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8\AÑO\PUBLICAR AÑO 2018\"/>
    </mc:Choice>
  </mc:AlternateContent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G350" i="34" l="1"/>
  <c r="F142" i="34"/>
  <c r="F63" i="34"/>
  <c r="G222" i="1"/>
  <c r="H222" i="1" s="1"/>
  <c r="F142" i="1"/>
  <c r="F63" i="1"/>
  <c r="F565" i="2"/>
  <c r="F222" i="3"/>
  <c r="F142" i="3"/>
  <c r="F145" i="3"/>
  <c r="F222" i="4"/>
  <c r="F142" i="4"/>
  <c r="G145" i="4"/>
  <c r="F63" i="4"/>
  <c r="F222" i="5"/>
  <c r="G142" i="5"/>
  <c r="H142" i="5" s="1"/>
  <c r="F63" i="5"/>
  <c r="F565" i="6"/>
  <c r="G222" i="6"/>
  <c r="G285" i="6"/>
  <c r="H285" i="6" s="1"/>
  <c r="G142" i="6"/>
  <c r="F63" i="6"/>
  <c r="F142" i="7"/>
  <c r="G63" i="7"/>
  <c r="H63" i="7" s="1"/>
  <c r="G222" i="8"/>
  <c r="G63" i="8"/>
  <c r="F350" i="9"/>
  <c r="F222" i="9"/>
  <c r="G142" i="9"/>
  <c r="G62" i="9"/>
  <c r="G63" i="9"/>
  <c r="F222" i="10"/>
  <c r="G142" i="10"/>
  <c r="F142" i="11"/>
  <c r="F222" i="12"/>
  <c r="F142" i="12"/>
  <c r="F63" i="12"/>
  <c r="F142" i="13"/>
  <c r="F63" i="13"/>
  <c r="F142" i="14"/>
  <c r="G63" i="14"/>
  <c r="F565" i="15"/>
  <c r="F222" i="15"/>
  <c r="G285" i="15"/>
  <c r="H285" i="15" s="1"/>
  <c r="G142" i="15"/>
  <c r="G62" i="15"/>
  <c r="G63" i="15"/>
  <c r="G222" i="16"/>
  <c r="F142" i="16"/>
  <c r="F63" i="16"/>
  <c r="G565" i="17"/>
  <c r="F350" i="17"/>
  <c r="F222" i="17"/>
  <c r="F142" i="17"/>
  <c r="F62" i="17"/>
  <c r="F63" i="17"/>
  <c r="F222" i="18"/>
  <c r="G142" i="18"/>
  <c r="G63" i="18"/>
  <c r="G222" i="19"/>
  <c r="F142" i="19"/>
  <c r="G189" i="20"/>
  <c r="G222" i="20"/>
  <c r="G142" i="20"/>
  <c r="H142" i="20" s="1"/>
  <c r="G145" i="20"/>
  <c r="F63" i="20"/>
  <c r="G565" i="21"/>
  <c r="F222" i="21"/>
  <c r="F142" i="21"/>
  <c r="F62" i="21"/>
  <c r="F63" i="21"/>
  <c r="F222" i="22"/>
  <c r="F142" i="22"/>
  <c r="F145" i="22"/>
  <c r="F63" i="22"/>
  <c r="F222" i="24"/>
  <c r="G142" i="24"/>
  <c r="F63" i="24"/>
  <c r="G222" i="25"/>
  <c r="G142" i="25"/>
  <c r="H142" i="25" s="1"/>
  <c r="G63" i="25"/>
  <c r="F350" i="26"/>
  <c r="G222" i="26"/>
  <c r="G284" i="26"/>
  <c r="H284" i="26" s="1"/>
  <c r="F142" i="26"/>
  <c r="F63" i="26"/>
  <c r="G222" i="27"/>
  <c r="F284" i="27"/>
  <c r="F142" i="27"/>
  <c r="G62" i="27"/>
  <c r="G63" i="27"/>
  <c r="F145" i="28"/>
  <c r="G62" i="28"/>
  <c r="G63" i="28"/>
  <c r="G222" i="29"/>
  <c r="F284" i="29"/>
  <c r="G285" i="29"/>
  <c r="F142" i="29"/>
  <c r="F63" i="29"/>
  <c r="G565" i="30"/>
  <c r="G371" i="30"/>
  <c r="G189" i="30"/>
  <c r="G222" i="30"/>
  <c r="F285" i="30"/>
  <c r="G142" i="30"/>
  <c r="F145" i="30"/>
  <c r="G62" i="30"/>
  <c r="G63" i="30"/>
  <c r="H63" i="30" s="1"/>
  <c r="G350" i="31"/>
  <c r="F222" i="31"/>
  <c r="F284" i="31"/>
  <c r="G142" i="31"/>
  <c r="H142" i="31" s="1"/>
  <c r="F145" i="31"/>
  <c r="G63" i="31"/>
  <c r="F565" i="32"/>
  <c r="F350" i="32"/>
  <c r="G371" i="32"/>
  <c r="F189" i="32"/>
  <c r="F222" i="32"/>
  <c r="G284" i="32"/>
  <c r="H284" i="32" s="1"/>
  <c r="G285" i="32"/>
  <c r="F142" i="32"/>
  <c r="G145" i="32"/>
  <c r="G62" i="32"/>
  <c r="H62" i="32" s="1"/>
  <c r="G63" i="32"/>
  <c r="G565" i="33"/>
  <c r="G350" i="33"/>
  <c r="G371" i="33"/>
  <c r="G189" i="33"/>
  <c r="G222" i="33"/>
  <c r="G284" i="33"/>
  <c r="F145" i="33"/>
  <c r="G62" i="33"/>
  <c r="G565" i="29"/>
  <c r="G565" i="25"/>
  <c r="G565" i="13"/>
  <c r="G565" i="9"/>
  <c r="G565" i="5"/>
  <c r="G565" i="1"/>
  <c r="E565" i="32"/>
  <c r="E565" i="31"/>
  <c r="F565" i="31"/>
  <c r="G565" i="31"/>
  <c r="E565" i="30"/>
  <c r="F565" i="30"/>
  <c r="F565" i="29"/>
  <c r="E565" i="28"/>
  <c r="G565" i="28"/>
  <c r="E565" i="27"/>
  <c r="F565" i="27"/>
  <c r="G565" i="27"/>
  <c r="E565" i="26"/>
  <c r="F565" i="26"/>
  <c r="G565" i="26"/>
  <c r="F565" i="25"/>
  <c r="E565" i="24"/>
  <c r="F565" i="24"/>
  <c r="G565" i="24"/>
  <c r="E565" i="23"/>
  <c r="F565" i="23"/>
  <c r="G565" i="23"/>
  <c r="E565" i="22"/>
  <c r="F565" i="22"/>
  <c r="G565" i="22"/>
  <c r="F565" i="21"/>
  <c r="E565" i="20"/>
  <c r="F565" i="20"/>
  <c r="G565" i="20"/>
  <c r="E565" i="19"/>
  <c r="F565" i="19"/>
  <c r="G565" i="19"/>
  <c r="E565" i="18"/>
  <c r="F565" i="18"/>
  <c r="G565" i="18"/>
  <c r="F565" i="17"/>
  <c r="E565" i="16"/>
  <c r="F565" i="16"/>
  <c r="G565" i="16"/>
  <c r="E565" i="15"/>
  <c r="E565" i="14"/>
  <c r="F565" i="14"/>
  <c r="G565" i="14"/>
  <c r="F565" i="13"/>
  <c r="E565" i="12"/>
  <c r="F565" i="12"/>
  <c r="G565" i="12"/>
  <c r="E565" i="11"/>
  <c r="F565" i="11"/>
  <c r="G565" i="11"/>
  <c r="E565" i="10"/>
  <c r="G565" i="10"/>
  <c r="F565" i="9"/>
  <c r="G565" i="8"/>
  <c r="E565" i="7"/>
  <c r="G565" i="7"/>
  <c r="E565" i="6"/>
  <c r="G565" i="6"/>
  <c r="F565" i="5"/>
  <c r="E565" i="4"/>
  <c r="F565" i="4"/>
  <c r="G565" i="4"/>
  <c r="E565" i="3"/>
  <c r="F565" i="3"/>
  <c r="G565" i="3"/>
  <c r="E565" i="2"/>
  <c r="G565" i="2"/>
  <c r="F565" i="1"/>
  <c r="E565" i="34"/>
  <c r="F565" i="34"/>
  <c r="G565" i="34"/>
  <c r="E284" i="32"/>
  <c r="E285" i="32"/>
  <c r="E284" i="31"/>
  <c r="E285" i="31"/>
  <c r="G285" i="31"/>
  <c r="E284" i="30"/>
  <c r="F284" i="30"/>
  <c r="G284" i="30"/>
  <c r="E285" i="30"/>
  <c r="E284" i="29"/>
  <c r="E285" i="29"/>
  <c r="E284" i="28"/>
  <c r="F284" i="28"/>
  <c r="G284" i="28"/>
  <c r="H284" i="28" s="1"/>
  <c r="E285" i="28"/>
  <c r="G285" i="28"/>
  <c r="H285" i="28" s="1"/>
  <c r="E284" i="27"/>
  <c r="G284" i="27"/>
  <c r="H284" i="27" s="1"/>
  <c r="E285" i="27"/>
  <c r="G285" i="27"/>
  <c r="H285" i="27" s="1"/>
  <c r="E284" i="26"/>
  <c r="F284" i="26"/>
  <c r="E285" i="26"/>
  <c r="G285" i="26"/>
  <c r="H285" i="26" s="1"/>
  <c r="E284" i="25"/>
  <c r="F284" i="25"/>
  <c r="G284" i="25"/>
  <c r="E285" i="25"/>
  <c r="F285" i="25"/>
  <c r="G285" i="25"/>
  <c r="H285" i="25" s="1"/>
  <c r="E284" i="24"/>
  <c r="F284" i="24"/>
  <c r="G284" i="24"/>
  <c r="H284" i="24" s="1"/>
  <c r="E285" i="24"/>
  <c r="F285" i="24"/>
  <c r="G285" i="24"/>
  <c r="E284" i="23"/>
  <c r="F284" i="23"/>
  <c r="G284" i="23"/>
  <c r="E285" i="23"/>
  <c r="F285" i="23"/>
  <c r="G285" i="23"/>
  <c r="H285" i="23" s="1"/>
  <c r="E284" i="22"/>
  <c r="F284" i="22"/>
  <c r="G284" i="22"/>
  <c r="H284" i="22" s="1"/>
  <c r="E285" i="22"/>
  <c r="F285" i="22"/>
  <c r="G285" i="22"/>
  <c r="E284" i="21"/>
  <c r="F284" i="21"/>
  <c r="G284" i="21"/>
  <c r="E285" i="21"/>
  <c r="F285" i="21"/>
  <c r="G285" i="21"/>
  <c r="H285" i="21" s="1"/>
  <c r="E284" i="20"/>
  <c r="F284" i="20"/>
  <c r="G284" i="20"/>
  <c r="H284" i="20" s="1"/>
  <c r="E285" i="20"/>
  <c r="F285" i="20"/>
  <c r="G285" i="20"/>
  <c r="E284" i="19"/>
  <c r="F284" i="19"/>
  <c r="G284" i="19"/>
  <c r="E285" i="19"/>
  <c r="F285" i="19"/>
  <c r="G285" i="19"/>
  <c r="H285" i="19" s="1"/>
  <c r="E284" i="18"/>
  <c r="F284" i="18"/>
  <c r="G284" i="18"/>
  <c r="H284" i="18" s="1"/>
  <c r="E285" i="18"/>
  <c r="G285" i="18"/>
  <c r="E284" i="17"/>
  <c r="F284" i="17"/>
  <c r="G284" i="17"/>
  <c r="H284" i="17" s="1"/>
  <c r="E285" i="17"/>
  <c r="F285" i="17"/>
  <c r="G285" i="17"/>
  <c r="H285" i="17" s="1"/>
  <c r="E284" i="16"/>
  <c r="F284" i="16"/>
  <c r="G284" i="16"/>
  <c r="E285" i="16"/>
  <c r="F285" i="16"/>
  <c r="G285" i="16"/>
  <c r="E284" i="15"/>
  <c r="F284" i="15"/>
  <c r="G284" i="15"/>
  <c r="H284" i="15" s="1"/>
  <c r="E285" i="15"/>
  <c r="E284" i="14"/>
  <c r="F284" i="14"/>
  <c r="G284" i="14"/>
  <c r="H284" i="14" s="1"/>
  <c r="E285" i="14"/>
  <c r="F285" i="14"/>
  <c r="G285" i="14"/>
  <c r="H285" i="14" s="1"/>
  <c r="E284" i="13"/>
  <c r="F284" i="13"/>
  <c r="G284" i="13"/>
  <c r="E285" i="13"/>
  <c r="G285" i="13"/>
  <c r="H285" i="13" s="1"/>
  <c r="E284" i="12"/>
  <c r="F284" i="12"/>
  <c r="G284" i="12"/>
  <c r="H284" i="12" s="1"/>
  <c r="E285" i="12"/>
  <c r="G285" i="12"/>
  <c r="E284" i="11"/>
  <c r="F284" i="11"/>
  <c r="G284" i="11"/>
  <c r="H284" i="11" s="1"/>
  <c r="E285" i="11"/>
  <c r="G285" i="11"/>
  <c r="H285" i="11" s="1"/>
  <c r="E284" i="10"/>
  <c r="F284" i="10"/>
  <c r="G284" i="10"/>
  <c r="E285" i="10"/>
  <c r="G285" i="10"/>
  <c r="E284" i="9"/>
  <c r="F284" i="9"/>
  <c r="G284" i="9"/>
  <c r="E285" i="9"/>
  <c r="F285" i="9"/>
  <c r="G285" i="9"/>
  <c r="E284" i="8"/>
  <c r="F284" i="8"/>
  <c r="G284" i="8"/>
  <c r="H284" i="8" s="1"/>
  <c r="E285" i="8"/>
  <c r="G285" i="8"/>
  <c r="H285" i="8" s="1"/>
  <c r="E284" i="7"/>
  <c r="F284" i="7"/>
  <c r="G284" i="7"/>
  <c r="E285" i="7"/>
  <c r="G285" i="7"/>
  <c r="E284" i="6"/>
  <c r="F284" i="6"/>
  <c r="G284" i="6"/>
  <c r="E285" i="6"/>
  <c r="E284" i="5"/>
  <c r="F284" i="5"/>
  <c r="G284" i="5"/>
  <c r="E285" i="5"/>
  <c r="G285" i="5"/>
  <c r="H285" i="5" s="1"/>
  <c r="E284" i="4"/>
  <c r="F284" i="4"/>
  <c r="G284" i="4"/>
  <c r="H284" i="4" s="1"/>
  <c r="E285" i="4"/>
  <c r="F285" i="4"/>
  <c r="G285" i="4"/>
  <c r="E284" i="3"/>
  <c r="F284" i="3"/>
  <c r="G284" i="3"/>
  <c r="E285" i="3"/>
  <c r="G285" i="3"/>
  <c r="H285" i="3" s="1"/>
  <c r="E284" i="2"/>
  <c r="F284" i="2"/>
  <c r="G284" i="2"/>
  <c r="E285" i="2"/>
  <c r="G285" i="2"/>
  <c r="H285" i="2" s="1"/>
  <c r="E284" i="1"/>
  <c r="F284" i="1"/>
  <c r="G284" i="1"/>
  <c r="H284" i="1" s="1"/>
  <c r="E285" i="1"/>
  <c r="F285" i="1"/>
  <c r="G285" i="1"/>
  <c r="E284" i="34"/>
  <c r="F284" i="34"/>
  <c r="G284" i="34"/>
  <c r="E285" i="34"/>
  <c r="F285" i="34"/>
  <c r="G285" i="34"/>
  <c r="H285" i="34" s="1"/>
  <c r="E284" i="33"/>
  <c r="E285" i="33"/>
  <c r="G285" i="33"/>
  <c r="H285" i="33" s="1"/>
  <c r="E145" i="32"/>
  <c r="E145" i="31"/>
  <c r="E145" i="30"/>
  <c r="E145" i="29"/>
  <c r="F145" i="29"/>
  <c r="G145" i="29"/>
  <c r="E145" i="28"/>
  <c r="G145" i="28"/>
  <c r="H145" i="28" s="1"/>
  <c r="E145" i="27"/>
  <c r="F145" i="27"/>
  <c r="G145" i="27"/>
  <c r="E145" i="26"/>
  <c r="F145" i="26"/>
  <c r="G145" i="26"/>
  <c r="E145" i="25"/>
  <c r="F145" i="25"/>
  <c r="G145" i="25"/>
  <c r="H145" i="25" s="1"/>
  <c r="E145" i="24"/>
  <c r="F145" i="24"/>
  <c r="G145" i="24"/>
  <c r="H145" i="24" s="1"/>
  <c r="E145" i="23"/>
  <c r="F145" i="23"/>
  <c r="G145" i="23"/>
  <c r="E145" i="22"/>
  <c r="G145" i="22"/>
  <c r="H145" i="22" s="1"/>
  <c r="E145" i="21"/>
  <c r="F145" i="21"/>
  <c r="G145" i="21"/>
  <c r="H145" i="21" s="1"/>
  <c r="E145" i="20"/>
  <c r="F145" i="20"/>
  <c r="E145" i="19"/>
  <c r="F145" i="19"/>
  <c r="G145" i="19"/>
  <c r="H145" i="19" s="1"/>
  <c r="E145" i="18"/>
  <c r="F145" i="18"/>
  <c r="G145" i="18"/>
  <c r="H145" i="18" s="1"/>
  <c r="E145" i="17"/>
  <c r="F145" i="17"/>
  <c r="G145" i="17"/>
  <c r="E145" i="16"/>
  <c r="F145" i="16"/>
  <c r="G145" i="16"/>
  <c r="E145" i="15"/>
  <c r="F145" i="15"/>
  <c r="G145" i="15"/>
  <c r="H145" i="15" s="1"/>
  <c r="E145" i="14"/>
  <c r="F145" i="14"/>
  <c r="G145" i="14"/>
  <c r="H145" i="14" s="1"/>
  <c r="E145" i="13"/>
  <c r="F145" i="13"/>
  <c r="G145" i="13"/>
  <c r="E145" i="12"/>
  <c r="F145" i="12"/>
  <c r="G145" i="12"/>
  <c r="E145" i="11"/>
  <c r="F145" i="11"/>
  <c r="G145" i="11"/>
  <c r="H145" i="11" s="1"/>
  <c r="E145" i="10"/>
  <c r="F145" i="10"/>
  <c r="G145" i="10"/>
  <c r="H145" i="10" s="1"/>
  <c r="E145" i="9"/>
  <c r="F145" i="9"/>
  <c r="G145" i="9"/>
  <c r="E145" i="8"/>
  <c r="F145" i="8"/>
  <c r="G145" i="8"/>
  <c r="E145" i="7"/>
  <c r="F145" i="7"/>
  <c r="G145" i="7"/>
  <c r="H145" i="7" s="1"/>
  <c r="E145" i="6"/>
  <c r="F145" i="6"/>
  <c r="G145" i="6"/>
  <c r="H145" i="6" s="1"/>
  <c r="E145" i="5"/>
  <c r="F145" i="5"/>
  <c r="G145" i="5"/>
  <c r="E145" i="4"/>
  <c r="F145" i="4"/>
  <c r="E145" i="3"/>
  <c r="G145" i="3"/>
  <c r="H145" i="3" s="1"/>
  <c r="E145" i="2"/>
  <c r="F145" i="2"/>
  <c r="G145" i="2"/>
  <c r="E145" i="1"/>
  <c r="H145" i="1" s="1"/>
  <c r="F145" i="1"/>
  <c r="G145" i="1"/>
  <c r="E145" i="34"/>
  <c r="F145" i="34"/>
  <c r="G145" i="34"/>
  <c r="H145" i="34" s="1"/>
  <c r="E145" i="33"/>
  <c r="E371" i="32"/>
  <c r="E371" i="31"/>
  <c r="G371" i="31"/>
  <c r="H371" i="31" s="1"/>
  <c r="E371" i="30"/>
  <c r="E371" i="29"/>
  <c r="G371" i="29"/>
  <c r="E371" i="28"/>
  <c r="G371" i="28"/>
  <c r="E371" i="27"/>
  <c r="G371" i="27"/>
  <c r="E371" i="26"/>
  <c r="G371" i="26"/>
  <c r="E371" i="25"/>
  <c r="G371" i="25"/>
  <c r="E371" i="24"/>
  <c r="G371" i="24"/>
  <c r="E371" i="23"/>
  <c r="G371" i="23"/>
  <c r="E371" i="22"/>
  <c r="G371" i="22"/>
  <c r="E371" i="21"/>
  <c r="G371" i="21"/>
  <c r="E371" i="20"/>
  <c r="G371" i="20"/>
  <c r="E371" i="19"/>
  <c r="F371" i="19"/>
  <c r="G371" i="19"/>
  <c r="H371" i="19" s="1"/>
  <c r="E371" i="18"/>
  <c r="G371" i="18"/>
  <c r="H371" i="18" s="1"/>
  <c r="E371" i="17"/>
  <c r="G371" i="17"/>
  <c r="H371" i="17" s="1"/>
  <c r="E371" i="16"/>
  <c r="G371" i="16"/>
  <c r="H371" i="16" s="1"/>
  <c r="E371" i="15"/>
  <c r="G371" i="15"/>
  <c r="H371" i="15" s="1"/>
  <c r="E371" i="14"/>
  <c r="E371" i="13"/>
  <c r="G371" i="13"/>
  <c r="E371" i="12"/>
  <c r="G371" i="12"/>
  <c r="E371" i="11"/>
  <c r="G371" i="11"/>
  <c r="E371" i="10"/>
  <c r="G371" i="10"/>
  <c r="E371" i="9"/>
  <c r="F371" i="9"/>
  <c r="G371" i="9"/>
  <c r="H371" i="9" s="1"/>
  <c r="E371" i="8"/>
  <c r="G371" i="8"/>
  <c r="H371" i="8" s="1"/>
  <c r="E371" i="7"/>
  <c r="G371" i="7"/>
  <c r="H371" i="7" s="1"/>
  <c r="E371" i="6"/>
  <c r="G371" i="6"/>
  <c r="H371" i="6" s="1"/>
  <c r="E371" i="5"/>
  <c r="G371" i="5"/>
  <c r="H371" i="5" s="1"/>
  <c r="E371" i="4"/>
  <c r="F371" i="4"/>
  <c r="G371" i="4"/>
  <c r="H371" i="4" s="1"/>
  <c r="E371" i="3"/>
  <c r="F371" i="3"/>
  <c r="G371" i="3"/>
  <c r="E371" i="2"/>
  <c r="G371" i="2"/>
  <c r="H371" i="2" s="1"/>
  <c r="E371" i="1"/>
  <c r="F371" i="1"/>
  <c r="G371" i="1"/>
  <c r="H371" i="1"/>
  <c r="E371" i="34"/>
  <c r="G371" i="34"/>
  <c r="H371" i="34" s="1"/>
  <c r="E371" i="33"/>
  <c r="E142" i="32"/>
  <c r="E142" i="31"/>
  <c r="E142" i="30"/>
  <c r="F142" i="30"/>
  <c r="E142" i="29"/>
  <c r="E142" i="28"/>
  <c r="G142" i="28"/>
  <c r="H142" i="28" s="1"/>
  <c r="E142" i="27"/>
  <c r="E142" i="26"/>
  <c r="E142" i="25"/>
  <c r="F142" i="25"/>
  <c r="E142" i="24"/>
  <c r="F142" i="24"/>
  <c r="E142" i="23"/>
  <c r="F142" i="23"/>
  <c r="G142" i="23"/>
  <c r="H142" i="23" s="1"/>
  <c r="E142" i="22"/>
  <c r="G142" i="22"/>
  <c r="E142" i="21"/>
  <c r="E142" i="20"/>
  <c r="F142" i="20"/>
  <c r="E142" i="19"/>
  <c r="E142" i="18"/>
  <c r="F142" i="18"/>
  <c r="E142" i="17"/>
  <c r="G142" i="17"/>
  <c r="E142" i="16"/>
  <c r="E142" i="15"/>
  <c r="F142" i="15"/>
  <c r="E142" i="14"/>
  <c r="E142" i="13"/>
  <c r="G142" i="13"/>
  <c r="E142" i="12"/>
  <c r="G142" i="12"/>
  <c r="E142" i="11"/>
  <c r="G142" i="11"/>
  <c r="E142" i="10"/>
  <c r="F142" i="10"/>
  <c r="E142" i="9"/>
  <c r="F142" i="9"/>
  <c r="E142" i="8"/>
  <c r="F142" i="8"/>
  <c r="G142" i="8"/>
  <c r="E142" i="7"/>
  <c r="G142" i="7"/>
  <c r="H142" i="7" s="1"/>
  <c r="E142" i="6"/>
  <c r="F142" i="6"/>
  <c r="E142" i="5"/>
  <c r="F142" i="5"/>
  <c r="E142" i="4"/>
  <c r="E142" i="3"/>
  <c r="G142" i="3"/>
  <c r="E142" i="2"/>
  <c r="G142" i="2"/>
  <c r="E142" i="1"/>
  <c r="G142" i="1"/>
  <c r="E142" i="34"/>
  <c r="E142" i="33"/>
  <c r="E222" i="32"/>
  <c r="E222" i="31"/>
  <c r="E222" i="30"/>
  <c r="F222" i="30"/>
  <c r="E222" i="29"/>
  <c r="F222" i="29"/>
  <c r="E222" i="28"/>
  <c r="E222" i="27"/>
  <c r="F222" i="27"/>
  <c r="E222" i="26"/>
  <c r="F222" i="26"/>
  <c r="E222" i="25"/>
  <c r="E222" i="24"/>
  <c r="G222" i="24"/>
  <c r="E222" i="23"/>
  <c r="F222" i="23"/>
  <c r="G222" i="23"/>
  <c r="E222" i="22"/>
  <c r="E222" i="21"/>
  <c r="G222" i="21"/>
  <c r="E222" i="20"/>
  <c r="F222" i="20"/>
  <c r="E222" i="19"/>
  <c r="F222" i="19"/>
  <c r="E222" i="18"/>
  <c r="E222" i="17"/>
  <c r="E222" i="16"/>
  <c r="F222" i="16"/>
  <c r="E222" i="15"/>
  <c r="E222" i="14"/>
  <c r="F222" i="14"/>
  <c r="G222" i="14"/>
  <c r="E222" i="13"/>
  <c r="F222" i="13"/>
  <c r="G222" i="13"/>
  <c r="H222" i="13" s="1"/>
  <c r="E222" i="12"/>
  <c r="G222" i="12"/>
  <c r="H222" i="12" s="1"/>
  <c r="E222" i="11"/>
  <c r="F222" i="11"/>
  <c r="G222" i="11"/>
  <c r="E222" i="10"/>
  <c r="E222" i="9"/>
  <c r="G222" i="9"/>
  <c r="H222" i="9" s="1"/>
  <c r="E222" i="8"/>
  <c r="E222" i="7"/>
  <c r="F222" i="7"/>
  <c r="G222" i="7"/>
  <c r="H222" i="7" s="1"/>
  <c r="E222" i="6"/>
  <c r="F222" i="6"/>
  <c r="E222" i="5"/>
  <c r="G222" i="5"/>
  <c r="H222" i="5" s="1"/>
  <c r="E222" i="4"/>
  <c r="G222" i="4"/>
  <c r="H222" i="4" s="1"/>
  <c r="E222" i="3"/>
  <c r="E222" i="2"/>
  <c r="F222" i="2"/>
  <c r="G222" i="2"/>
  <c r="E222" i="1"/>
  <c r="E222" i="34"/>
  <c r="F222" i="34"/>
  <c r="G222" i="34"/>
  <c r="E222" i="33"/>
  <c r="E189" i="32"/>
  <c r="E189" i="31"/>
  <c r="G189" i="31"/>
  <c r="H189" i="31" s="1"/>
  <c r="E189" i="30"/>
  <c r="F189" i="30"/>
  <c r="E189" i="29"/>
  <c r="G189" i="29"/>
  <c r="H189" i="29" s="1"/>
  <c r="E189" i="28"/>
  <c r="G189" i="28"/>
  <c r="H189" i="28" s="1"/>
  <c r="E189" i="27"/>
  <c r="F189" i="27"/>
  <c r="G189" i="27"/>
  <c r="H189" i="27" s="1"/>
  <c r="E189" i="26"/>
  <c r="G189" i="26"/>
  <c r="E189" i="25"/>
  <c r="G189" i="25"/>
  <c r="E189" i="24"/>
  <c r="G189" i="24"/>
  <c r="E189" i="23"/>
  <c r="G189" i="23"/>
  <c r="E189" i="22"/>
  <c r="G189" i="22"/>
  <c r="E189" i="21"/>
  <c r="F189" i="21"/>
  <c r="G189" i="21"/>
  <c r="H189" i="21" s="1"/>
  <c r="E189" i="20"/>
  <c r="F189" i="20"/>
  <c r="E189" i="19"/>
  <c r="F189" i="19"/>
  <c r="G189" i="19"/>
  <c r="E189" i="18"/>
  <c r="G189" i="18"/>
  <c r="E189" i="17"/>
  <c r="F189" i="17"/>
  <c r="G189" i="17"/>
  <c r="E189" i="16"/>
  <c r="F189" i="16"/>
  <c r="G189" i="16"/>
  <c r="E189" i="15"/>
  <c r="F189" i="15"/>
  <c r="G189" i="15"/>
  <c r="H189" i="15" s="1"/>
  <c r="E189" i="14"/>
  <c r="G189" i="14"/>
  <c r="H189" i="14" s="1"/>
  <c r="E189" i="13"/>
  <c r="F189" i="13"/>
  <c r="G189" i="13"/>
  <c r="E189" i="12"/>
  <c r="G189" i="12"/>
  <c r="E189" i="11"/>
  <c r="G189" i="11"/>
  <c r="E189" i="10"/>
  <c r="G189" i="10"/>
  <c r="E189" i="9"/>
  <c r="G189" i="9"/>
  <c r="E189" i="8"/>
  <c r="F189" i="8"/>
  <c r="G189" i="8"/>
  <c r="H189" i="8" s="1"/>
  <c r="E189" i="7"/>
  <c r="G189" i="7"/>
  <c r="H189" i="7" s="1"/>
  <c r="E189" i="6"/>
  <c r="G189" i="6"/>
  <c r="H189" i="6" s="1"/>
  <c r="E189" i="5"/>
  <c r="G189" i="5"/>
  <c r="H189" i="5" s="1"/>
  <c r="E189" i="4"/>
  <c r="F189" i="4"/>
  <c r="G189" i="4"/>
  <c r="E189" i="3"/>
  <c r="G189" i="3"/>
  <c r="H189" i="3" s="1"/>
  <c r="E189" i="2"/>
  <c r="G189" i="2"/>
  <c r="E189" i="1"/>
  <c r="F189" i="1"/>
  <c r="G189" i="1"/>
  <c r="H189" i="1" s="1"/>
  <c r="E189" i="34"/>
  <c r="F189" i="34"/>
  <c r="G189" i="34"/>
  <c r="H189" i="34" s="1"/>
  <c r="E189" i="33"/>
  <c r="E350" i="32"/>
  <c r="G350" i="32"/>
  <c r="H350" i="32" s="1"/>
  <c r="E350" i="31"/>
  <c r="E350" i="30"/>
  <c r="F350" i="30"/>
  <c r="G350" i="30"/>
  <c r="E350" i="29"/>
  <c r="G350" i="29"/>
  <c r="H350" i="29" s="1"/>
  <c r="E350" i="28"/>
  <c r="G350" i="28"/>
  <c r="H350" i="28" s="1"/>
  <c r="E350" i="27"/>
  <c r="G350" i="27"/>
  <c r="H350" i="27" s="1"/>
  <c r="E350" i="26"/>
  <c r="E350" i="25"/>
  <c r="G350" i="25"/>
  <c r="H350" i="25" s="1"/>
  <c r="E350" i="24"/>
  <c r="F350" i="24"/>
  <c r="G350" i="24"/>
  <c r="E350" i="23"/>
  <c r="F350" i="23"/>
  <c r="G350" i="23"/>
  <c r="E350" i="22"/>
  <c r="G350" i="22"/>
  <c r="H350" i="22" s="1"/>
  <c r="E350" i="21"/>
  <c r="F350" i="21"/>
  <c r="G350" i="21"/>
  <c r="E350" i="20"/>
  <c r="F350" i="20"/>
  <c r="G350" i="20"/>
  <c r="E350" i="19"/>
  <c r="F350" i="19"/>
  <c r="G350" i="19"/>
  <c r="H350" i="19" s="1"/>
  <c r="E350" i="18"/>
  <c r="G350" i="18"/>
  <c r="H350" i="18" s="1"/>
  <c r="E350" i="17"/>
  <c r="G350" i="17"/>
  <c r="H350" i="17" s="1"/>
  <c r="E350" i="16"/>
  <c r="F350" i="16"/>
  <c r="G350" i="16"/>
  <c r="H350" i="16" s="1"/>
  <c r="E350" i="15"/>
  <c r="F350" i="15"/>
  <c r="G350" i="15"/>
  <c r="E350" i="14"/>
  <c r="F350" i="14"/>
  <c r="G350" i="14"/>
  <c r="E350" i="13"/>
  <c r="F350" i="13"/>
  <c r="G350" i="13"/>
  <c r="H350" i="13" s="1"/>
  <c r="E350" i="12"/>
  <c r="F350" i="12"/>
  <c r="G350" i="12"/>
  <c r="H350" i="12" s="1"/>
  <c r="E350" i="11"/>
  <c r="G350" i="11"/>
  <c r="E350" i="10"/>
  <c r="G350" i="10"/>
  <c r="H350" i="10" s="1"/>
  <c r="E350" i="9"/>
  <c r="E350" i="8"/>
  <c r="E350" i="7"/>
  <c r="G350" i="7"/>
  <c r="H350" i="7" s="1"/>
  <c r="E350" i="6"/>
  <c r="F350" i="6"/>
  <c r="G350" i="6"/>
  <c r="E350" i="5"/>
  <c r="G350" i="5"/>
  <c r="H350" i="5" s="1"/>
  <c r="E350" i="4"/>
  <c r="F350" i="4"/>
  <c r="G350" i="4"/>
  <c r="H350" i="4" s="1"/>
  <c r="E350" i="3"/>
  <c r="F350" i="3"/>
  <c r="G350" i="3"/>
  <c r="E350" i="2"/>
  <c r="G350" i="2"/>
  <c r="H350" i="2" s="1"/>
  <c r="E350" i="1"/>
  <c r="F350" i="1"/>
  <c r="G350" i="1"/>
  <c r="H350" i="1" s="1"/>
  <c r="E350" i="34"/>
  <c r="F350" i="34"/>
  <c r="E350" i="33"/>
  <c r="E62" i="32"/>
  <c r="E63" i="32"/>
  <c r="E62" i="31"/>
  <c r="G62" i="31"/>
  <c r="H62" i="31" s="1"/>
  <c r="E63" i="31"/>
  <c r="E62" i="30"/>
  <c r="F62" i="30"/>
  <c r="E63" i="30"/>
  <c r="F63" i="30"/>
  <c r="E62" i="29"/>
  <c r="G62" i="29"/>
  <c r="E63" i="29"/>
  <c r="E62" i="28"/>
  <c r="E63" i="28"/>
  <c r="E62" i="27"/>
  <c r="E63" i="27"/>
  <c r="F63" i="27"/>
  <c r="E62" i="26"/>
  <c r="G62" i="26"/>
  <c r="E63" i="26"/>
  <c r="G63" i="26"/>
  <c r="H63" i="26" s="1"/>
  <c r="E62" i="25"/>
  <c r="G62" i="25"/>
  <c r="E63" i="25"/>
  <c r="E62" i="24"/>
  <c r="G62" i="24"/>
  <c r="H62" i="24" s="1"/>
  <c r="E63" i="24"/>
  <c r="G63" i="24"/>
  <c r="H63" i="24" s="1"/>
  <c r="E62" i="23"/>
  <c r="G62" i="23"/>
  <c r="H62" i="23" s="1"/>
  <c r="E63" i="23"/>
  <c r="G63" i="23"/>
  <c r="H63" i="23" s="1"/>
  <c r="E62" i="22"/>
  <c r="G62" i="22"/>
  <c r="H62" i="22" s="1"/>
  <c r="E63" i="22"/>
  <c r="E62" i="21"/>
  <c r="E63" i="21"/>
  <c r="E62" i="20"/>
  <c r="F62" i="20"/>
  <c r="G62" i="20"/>
  <c r="E63" i="20"/>
  <c r="E62" i="19"/>
  <c r="G62" i="19"/>
  <c r="E63" i="19"/>
  <c r="F63" i="19"/>
  <c r="G63" i="19"/>
  <c r="H63" i="19" s="1"/>
  <c r="E62" i="18"/>
  <c r="G62" i="18"/>
  <c r="H62" i="18" s="1"/>
  <c r="E63" i="18"/>
  <c r="E62" i="17"/>
  <c r="E63" i="17"/>
  <c r="E62" i="16"/>
  <c r="G62" i="16"/>
  <c r="H62" i="16" s="1"/>
  <c r="E63" i="16"/>
  <c r="E62" i="15"/>
  <c r="F62" i="15"/>
  <c r="E63" i="15"/>
  <c r="F63" i="15"/>
  <c r="E62" i="14"/>
  <c r="G62" i="14"/>
  <c r="H62" i="14" s="1"/>
  <c r="E63" i="14"/>
  <c r="F63" i="14"/>
  <c r="E62" i="13"/>
  <c r="G62" i="13"/>
  <c r="H62" i="13" s="1"/>
  <c r="E63" i="13"/>
  <c r="E62" i="12"/>
  <c r="E63" i="12"/>
  <c r="E62" i="11"/>
  <c r="G62" i="11"/>
  <c r="H62" i="11" s="1"/>
  <c r="E63" i="11"/>
  <c r="E62" i="10"/>
  <c r="G62" i="10"/>
  <c r="H62" i="10" s="1"/>
  <c r="E63" i="10"/>
  <c r="E62" i="9"/>
  <c r="F62" i="9"/>
  <c r="E63" i="9"/>
  <c r="F63" i="9"/>
  <c r="E62" i="8"/>
  <c r="G62" i="8"/>
  <c r="E63" i="8"/>
  <c r="E62" i="7"/>
  <c r="G62" i="7"/>
  <c r="H62" i="7" s="1"/>
  <c r="E63" i="7"/>
  <c r="F63" i="7"/>
  <c r="E62" i="6"/>
  <c r="F62" i="6"/>
  <c r="G62" i="6"/>
  <c r="E63" i="6"/>
  <c r="E62" i="5"/>
  <c r="G62" i="5"/>
  <c r="H62" i="5" s="1"/>
  <c r="E63" i="5"/>
  <c r="E62" i="4"/>
  <c r="G62" i="4"/>
  <c r="H62" i="4" s="1"/>
  <c r="E63" i="4"/>
  <c r="G63" i="4"/>
  <c r="E62" i="3"/>
  <c r="E63" i="3"/>
  <c r="E62" i="2"/>
  <c r="G62" i="2"/>
  <c r="E63" i="2"/>
  <c r="E62" i="1"/>
  <c r="F62" i="1"/>
  <c r="G62" i="1"/>
  <c r="E63" i="1"/>
  <c r="G63" i="1"/>
  <c r="H63" i="1" s="1"/>
  <c r="E62" i="34"/>
  <c r="F62" i="34"/>
  <c r="G62" i="34"/>
  <c r="E63" i="34"/>
  <c r="E62" i="33"/>
  <c r="E63" i="33"/>
  <c r="H222" i="16" l="1"/>
  <c r="H189" i="10"/>
  <c r="H189" i="12"/>
  <c r="H189" i="18"/>
  <c r="H189" i="23"/>
  <c r="H189" i="25"/>
  <c r="H222" i="24"/>
  <c r="H142" i="1"/>
  <c r="H142" i="3"/>
  <c r="H142" i="11"/>
  <c r="H142" i="13"/>
  <c r="H371" i="11"/>
  <c r="H371" i="13"/>
  <c r="H371" i="21"/>
  <c r="H371" i="23"/>
  <c r="H371" i="25"/>
  <c r="H371" i="27"/>
  <c r="H371" i="29"/>
  <c r="H285" i="7"/>
  <c r="H285" i="10"/>
  <c r="H285" i="31"/>
  <c r="H145" i="32"/>
  <c r="H62" i="30"/>
  <c r="H222" i="30"/>
  <c r="H222" i="29"/>
  <c r="H63" i="27"/>
  <c r="H222" i="27"/>
  <c r="H222" i="26"/>
  <c r="H222" i="25"/>
  <c r="H222" i="20"/>
  <c r="H63" i="18"/>
  <c r="H63" i="15"/>
  <c r="H63" i="9"/>
  <c r="H222" i="6"/>
  <c r="H62" i="20"/>
  <c r="H350" i="15"/>
  <c r="H350" i="30"/>
  <c r="H189" i="17"/>
  <c r="H222" i="34"/>
  <c r="H222" i="2"/>
  <c r="H142" i="8"/>
  <c r="H145" i="5"/>
  <c r="H145" i="9"/>
  <c r="H145" i="13"/>
  <c r="H145" i="17"/>
  <c r="H145" i="23"/>
  <c r="H145" i="27"/>
  <c r="H285" i="1"/>
  <c r="H284" i="2"/>
  <c r="H285" i="4"/>
  <c r="H284" i="5"/>
  <c r="H284" i="6"/>
  <c r="H284" i="9"/>
  <c r="H284" i="13"/>
  <c r="H284" i="16"/>
  <c r="H285" i="20"/>
  <c r="H285" i="22"/>
  <c r="H285" i="24"/>
  <c r="H284" i="30"/>
  <c r="H63" i="31"/>
  <c r="H189" i="30"/>
  <c r="H63" i="28"/>
  <c r="H62" i="27"/>
  <c r="H189" i="20"/>
  <c r="H142" i="18"/>
  <c r="H62" i="15"/>
  <c r="H62" i="9"/>
  <c r="H63" i="8"/>
  <c r="H222" i="19"/>
  <c r="H62" i="34"/>
  <c r="H350" i="3"/>
  <c r="H350" i="6"/>
  <c r="H350" i="21"/>
  <c r="H350" i="24"/>
  <c r="H222" i="23"/>
  <c r="H371" i="3"/>
  <c r="H62" i="1"/>
  <c r="H62" i="2"/>
  <c r="H63" i="4"/>
  <c r="H62" i="6"/>
  <c r="H62" i="8"/>
  <c r="H62" i="19"/>
  <c r="H62" i="25"/>
  <c r="H62" i="26"/>
  <c r="H62" i="29"/>
  <c r="H350" i="11"/>
  <c r="H350" i="14"/>
  <c r="H350" i="20"/>
  <c r="H350" i="23"/>
  <c r="H189" i="2"/>
  <c r="H189" i="4"/>
  <c r="H189" i="9"/>
  <c r="H189" i="11"/>
  <c r="H189" i="13"/>
  <c r="H189" i="16"/>
  <c r="H189" i="19"/>
  <c r="H189" i="22"/>
  <c r="H189" i="24"/>
  <c r="H189" i="26"/>
  <c r="H222" i="11"/>
  <c r="H222" i="14"/>
  <c r="H222" i="21"/>
  <c r="H142" i="2"/>
  <c r="H142" i="12"/>
  <c r="H142" i="17"/>
  <c r="H142" i="22"/>
  <c r="H371" i="10"/>
  <c r="H371" i="12"/>
  <c r="H371" i="20"/>
  <c r="H371" i="22"/>
  <c r="H371" i="24"/>
  <c r="H371" i="26"/>
  <c r="H371" i="28"/>
  <c r="H145" i="2"/>
  <c r="H145" i="8"/>
  <c r="H145" i="12"/>
  <c r="H145" i="16"/>
  <c r="H145" i="26"/>
  <c r="H145" i="29"/>
  <c r="H284" i="34"/>
  <c r="H284" i="3"/>
  <c r="H284" i="7"/>
  <c r="H285" i="9"/>
  <c r="H284" i="10"/>
  <c r="H285" i="12"/>
  <c r="H285" i="16"/>
  <c r="H285" i="18"/>
  <c r="H284" i="19"/>
  <c r="H284" i="21"/>
  <c r="H284" i="23"/>
  <c r="H284" i="25"/>
  <c r="H62" i="33"/>
  <c r="H63" i="32"/>
  <c r="H285" i="32"/>
  <c r="H371" i="32"/>
  <c r="H350" i="31"/>
  <c r="H142" i="30"/>
  <c r="H371" i="30"/>
  <c r="H285" i="29"/>
  <c r="H62" i="28"/>
  <c r="H63" i="25"/>
  <c r="H142" i="24"/>
  <c r="H145" i="20"/>
  <c r="H142" i="15"/>
  <c r="H63" i="14"/>
  <c r="H142" i="10"/>
  <c r="H142" i="9"/>
  <c r="H222" i="8"/>
  <c r="H142" i="6"/>
  <c r="H145" i="4"/>
  <c r="H350" i="34"/>
  <c r="H189" i="33"/>
  <c r="H371" i="33"/>
  <c r="H284" i="33"/>
  <c r="H350" i="33"/>
  <c r="H222" i="33"/>
  <c r="F63" i="25"/>
  <c r="F222" i="25"/>
  <c r="G284" i="29"/>
  <c r="H284" i="29" s="1"/>
  <c r="G565" i="32"/>
  <c r="G63" i="29"/>
  <c r="H63" i="29" s="1"/>
  <c r="G285" i="30"/>
  <c r="H285" i="30" s="1"/>
  <c r="H565" i="34"/>
  <c r="G142" i="34"/>
  <c r="H142" i="34" s="1"/>
  <c r="G63" i="34"/>
  <c r="H63" i="34" s="1"/>
  <c r="F222" i="1"/>
  <c r="H565" i="2"/>
  <c r="G63" i="2"/>
  <c r="H63" i="2" s="1"/>
  <c r="G222" i="3"/>
  <c r="H222" i="3" s="1"/>
  <c r="G63" i="3"/>
  <c r="H63" i="3" s="1"/>
  <c r="G62" i="3"/>
  <c r="H62" i="3" s="1"/>
  <c r="G145" i="31"/>
  <c r="H145" i="31" s="1"/>
  <c r="G142" i="4"/>
  <c r="H142" i="4" s="1"/>
  <c r="G63" i="5"/>
  <c r="H63" i="5" s="1"/>
  <c r="G63" i="6"/>
  <c r="H63" i="6" s="1"/>
  <c r="G350" i="8"/>
  <c r="H350" i="8" s="1"/>
  <c r="F222" i="8"/>
  <c r="F63" i="8"/>
  <c r="G350" i="9"/>
  <c r="H350" i="9" s="1"/>
  <c r="G222" i="10"/>
  <c r="H222" i="10" s="1"/>
  <c r="G63" i="10"/>
  <c r="H63" i="10" s="1"/>
  <c r="G63" i="11"/>
  <c r="H63" i="11" s="1"/>
  <c r="G63" i="12"/>
  <c r="H63" i="12" s="1"/>
  <c r="G62" i="12"/>
  <c r="H62" i="12" s="1"/>
  <c r="G284" i="31"/>
  <c r="H284" i="31" s="1"/>
  <c r="G63" i="13"/>
  <c r="H63" i="13" s="1"/>
  <c r="G371" i="14"/>
  <c r="H371" i="14" s="1"/>
  <c r="G142" i="14"/>
  <c r="H142" i="14" s="1"/>
  <c r="G145" i="30"/>
  <c r="H145" i="30" s="1"/>
  <c r="G565" i="15"/>
  <c r="H565" i="15" s="1"/>
  <c r="G222" i="15"/>
  <c r="H222" i="15" s="1"/>
  <c r="H565" i="16"/>
  <c r="G142" i="16"/>
  <c r="H142" i="16" s="1"/>
  <c r="G63" i="16"/>
  <c r="H63" i="16" s="1"/>
  <c r="G222" i="17"/>
  <c r="H222" i="17" s="1"/>
  <c r="G63" i="17"/>
  <c r="H63" i="17" s="1"/>
  <c r="G62" i="17"/>
  <c r="H62" i="17" s="1"/>
  <c r="H565" i="18"/>
  <c r="G222" i="18"/>
  <c r="H222" i="18" s="1"/>
  <c r="F63" i="18"/>
  <c r="G142" i="19"/>
  <c r="H142" i="19" s="1"/>
  <c r="G63" i="20"/>
  <c r="H63" i="20" s="1"/>
  <c r="G142" i="21"/>
  <c r="H142" i="21" s="1"/>
  <c r="G63" i="21"/>
  <c r="H63" i="21" s="1"/>
  <c r="G62" i="21"/>
  <c r="H62" i="21" s="1"/>
  <c r="G222" i="22"/>
  <c r="H222" i="22" s="1"/>
  <c r="G63" i="22"/>
  <c r="H63" i="22" s="1"/>
  <c r="G189" i="32"/>
  <c r="H189" i="32" s="1"/>
  <c r="H565" i="23"/>
  <c r="H565" i="24"/>
  <c r="F142" i="31"/>
  <c r="G350" i="26"/>
  <c r="H350" i="26" s="1"/>
  <c r="G142" i="26"/>
  <c r="H142" i="26" s="1"/>
  <c r="G142" i="27"/>
  <c r="H142" i="27" s="1"/>
  <c r="G222" i="28"/>
  <c r="H222" i="28" s="1"/>
  <c r="G142" i="29"/>
  <c r="H142" i="29" s="1"/>
  <c r="F145" i="32"/>
  <c r="H565" i="31"/>
  <c r="G222" i="31"/>
  <c r="H222" i="31" s="1"/>
  <c r="H565" i="32"/>
  <c r="G222" i="32"/>
  <c r="H222" i="32" s="1"/>
  <c r="G142" i="32"/>
  <c r="H142" i="32" s="1"/>
  <c r="F63" i="32"/>
  <c r="G142" i="33"/>
  <c r="H142" i="33" s="1"/>
  <c r="G145" i="33"/>
  <c r="H145" i="33" s="1"/>
  <c r="G63" i="33"/>
  <c r="H63" i="33" s="1"/>
  <c r="H565" i="7"/>
  <c r="H565" i="12"/>
  <c r="H565" i="20"/>
  <c r="H565" i="28"/>
  <c r="H565" i="14"/>
  <c r="H565" i="22"/>
  <c r="H565" i="30"/>
  <c r="H565" i="4"/>
  <c r="H565" i="6"/>
  <c r="H565" i="11"/>
  <c r="H565" i="19"/>
  <c r="H565" i="27"/>
  <c r="H565" i="3"/>
  <c r="H565" i="10"/>
  <c r="H565" i="26"/>
  <c r="E565" i="1"/>
  <c r="H565" i="1" s="1"/>
  <c r="E565" i="5"/>
  <c r="H565" i="5" s="1"/>
  <c r="E565" i="9"/>
  <c r="H565" i="9" s="1"/>
  <c r="E565" i="13"/>
  <c r="H565" i="13" s="1"/>
  <c r="E565" i="17"/>
  <c r="H565" i="17" s="1"/>
  <c r="E565" i="21"/>
  <c r="H565" i="21" s="1"/>
  <c r="E565" i="25"/>
  <c r="H565" i="25" s="1"/>
  <c r="E565" i="29"/>
  <c r="H565" i="29" s="1"/>
  <c r="C165" i="32" l="1"/>
  <c r="C165" i="31"/>
  <c r="C165" i="30"/>
  <c r="C165" i="29"/>
  <c r="C165" i="28"/>
  <c r="C165" i="27"/>
  <c r="C165" i="26"/>
  <c r="C165" i="25"/>
  <c r="C165" i="24"/>
  <c r="C165" i="23"/>
  <c r="C165" i="22"/>
  <c r="C165" i="21"/>
  <c r="C165" i="20"/>
  <c r="C165" i="19"/>
  <c r="C165" i="18"/>
  <c r="C165" i="17"/>
  <c r="C165" i="16"/>
  <c r="C165" i="15"/>
  <c r="C165" i="14"/>
  <c r="C165" i="13"/>
  <c r="C165" i="12"/>
  <c r="C165" i="11"/>
  <c r="C165" i="10"/>
  <c r="C165" i="9"/>
  <c r="C165" i="8"/>
  <c r="C165" i="7"/>
  <c r="C165" i="6"/>
  <c r="C165" i="5"/>
  <c r="C165" i="4"/>
  <c r="C165" i="3"/>
  <c r="C165" i="2"/>
  <c r="C165" i="1"/>
  <c r="C165" i="34"/>
  <c r="C165" i="33"/>
  <c r="C73" i="32"/>
  <c r="C73" i="31"/>
  <c r="C73" i="30"/>
  <c r="C73" i="29"/>
  <c r="C73" i="28"/>
  <c r="C73" i="27"/>
  <c r="C73" i="26"/>
  <c r="C73" i="25"/>
  <c r="C73" i="24"/>
  <c r="C73" i="23"/>
  <c r="C73" i="22"/>
  <c r="C73" i="21"/>
  <c r="C73" i="20"/>
  <c r="C73" i="19"/>
  <c r="C73" i="18"/>
  <c r="C73" i="17"/>
  <c r="C73" i="16"/>
  <c r="C73" i="15"/>
  <c r="C73" i="14"/>
  <c r="C73" i="13"/>
  <c r="C73" i="12"/>
  <c r="C73" i="11"/>
  <c r="C73" i="10"/>
  <c r="C73" i="9"/>
  <c r="C73" i="8"/>
  <c r="C73" i="7"/>
  <c r="C73" i="6"/>
  <c r="C73" i="5"/>
  <c r="C73" i="4"/>
  <c r="C73" i="3"/>
  <c r="C73" i="2"/>
  <c r="C73" i="1"/>
  <c r="C73" i="34"/>
  <c r="C73" i="33"/>
  <c r="D165" i="33" l="1"/>
  <c r="D73" i="33"/>
  <c r="F142" i="33" s="1"/>
  <c r="D165" i="34"/>
  <c r="D73" i="34"/>
  <c r="D73" i="1"/>
  <c r="D165" i="2"/>
  <c r="D73" i="2"/>
  <c r="F142" i="2" s="1"/>
  <c r="D165" i="3"/>
  <c r="D165" i="4"/>
  <c r="D73" i="4"/>
  <c r="D73" i="5"/>
  <c r="D165" i="6"/>
  <c r="D73" i="6"/>
  <c r="D165" i="7"/>
  <c r="D165" i="8"/>
  <c r="F285" i="8" s="1"/>
  <c r="D73" i="8"/>
  <c r="D73" i="9"/>
  <c r="D165" i="10"/>
  <c r="D73" i="10"/>
  <c r="D165" i="11"/>
  <c r="D73" i="11"/>
  <c r="D165" i="12"/>
  <c r="D73" i="12"/>
  <c r="D165" i="13"/>
  <c r="F285" i="13" s="1"/>
  <c r="D73" i="13"/>
  <c r="D165" i="14"/>
  <c r="F189" i="14" s="1"/>
  <c r="D73" i="14"/>
  <c r="D165" i="15"/>
  <c r="F285" i="15" s="1"/>
  <c r="D73" i="15"/>
  <c r="D165" i="16"/>
  <c r="D73" i="16"/>
  <c r="D165" i="17"/>
  <c r="D73" i="17"/>
  <c r="D165" i="18"/>
  <c r="D73" i="18"/>
  <c r="D165" i="19"/>
  <c r="D73" i="19"/>
  <c r="D165" i="20"/>
  <c r="D73" i="20"/>
  <c r="D165" i="21"/>
  <c r="D73" i="21"/>
  <c r="D165" i="22"/>
  <c r="F189" i="22" s="1"/>
  <c r="D73" i="22"/>
  <c r="D165" i="23"/>
  <c r="F189" i="23" s="1"/>
  <c r="D73" i="23"/>
  <c r="D165" i="24"/>
  <c r="F189" i="24" s="1"/>
  <c r="D73" i="24"/>
  <c r="D165" i="25"/>
  <c r="F189" i="25" s="1"/>
  <c r="D73" i="25"/>
  <c r="D165" i="26"/>
  <c r="D73" i="26"/>
  <c r="D165" i="27"/>
  <c r="F285" i="27" s="1"/>
  <c r="D73" i="27"/>
  <c r="D165" i="28"/>
  <c r="D73" i="28"/>
  <c r="F142" i="28" s="1"/>
  <c r="F285" i="2" l="1"/>
  <c r="F189" i="2"/>
  <c r="F285" i="3"/>
  <c r="F189" i="3"/>
  <c r="F189" i="6"/>
  <c r="F285" i="6"/>
  <c r="F285" i="7"/>
  <c r="F189" i="7"/>
  <c r="F189" i="10"/>
  <c r="F285" i="10"/>
  <c r="F285" i="11"/>
  <c r="F189" i="11"/>
  <c r="F285" i="12"/>
  <c r="F189" i="12"/>
  <c r="F189" i="18"/>
  <c r="F285" i="18"/>
  <c r="F189" i="26"/>
  <c r="F285" i="26"/>
  <c r="F189" i="28"/>
  <c r="F285" i="28"/>
  <c r="F222" i="28"/>
  <c r="F222" i="33"/>
  <c r="F189" i="33"/>
  <c r="F284" i="33"/>
  <c r="F285" i="33"/>
  <c r="D165" i="32"/>
  <c r="D73" i="30"/>
  <c r="D165" i="30"/>
  <c r="D73" i="32"/>
  <c r="D73" i="31"/>
  <c r="D165" i="31"/>
  <c r="D73" i="29"/>
  <c r="D165" i="9"/>
  <c r="F189" i="9" s="1"/>
  <c r="D73" i="7"/>
  <c r="D165" i="5"/>
  <c r="D73" i="3"/>
  <c r="D165" i="1"/>
  <c r="D165" i="29"/>
  <c r="F285" i="5" l="1"/>
  <c r="F189" i="5"/>
  <c r="F189" i="29"/>
  <c r="F285" i="29"/>
  <c r="F189" i="31"/>
  <c r="F285" i="31"/>
  <c r="F284" i="32"/>
  <c r="F285" i="32"/>
  <c r="G506" i="33"/>
  <c r="G506" i="32"/>
  <c r="G506" i="31"/>
  <c r="G506" i="30"/>
  <c r="G506" i="29"/>
  <c r="G506" i="28"/>
  <c r="G506" i="27"/>
  <c r="G506" i="26"/>
  <c r="G506" i="25"/>
  <c r="E506" i="24"/>
  <c r="G506" i="24"/>
  <c r="G506" i="23"/>
  <c r="E506" i="22"/>
  <c r="G506" i="22"/>
  <c r="G506" i="21"/>
  <c r="E506" i="20"/>
  <c r="F506" i="20"/>
  <c r="G506" i="20"/>
  <c r="G506" i="19"/>
  <c r="G506" i="18"/>
  <c r="E506" i="17"/>
  <c r="F506" i="17"/>
  <c r="G506" i="17"/>
  <c r="G506" i="16"/>
  <c r="E506" i="15"/>
  <c r="F506" i="15"/>
  <c r="G506" i="15"/>
  <c r="G506" i="14"/>
  <c r="G506" i="13"/>
  <c r="G506" i="12"/>
  <c r="G506" i="11"/>
  <c r="G506" i="10"/>
  <c r="G506" i="9"/>
  <c r="G506" i="8"/>
  <c r="G506" i="7"/>
  <c r="G506" i="6"/>
  <c r="G506" i="5"/>
  <c r="G506" i="4"/>
  <c r="G506" i="3"/>
  <c r="G506" i="2"/>
  <c r="E506" i="34"/>
  <c r="F506" i="34"/>
  <c r="G506" i="34"/>
  <c r="E506" i="1"/>
  <c r="F506" i="1"/>
  <c r="G506" i="1"/>
  <c r="G325" i="33"/>
  <c r="G326" i="33"/>
  <c r="G327" i="33"/>
  <c r="E325" i="32"/>
  <c r="F325" i="32"/>
  <c r="G325" i="32"/>
  <c r="E326" i="32"/>
  <c r="F326" i="32"/>
  <c r="G326" i="32"/>
  <c r="E327" i="32"/>
  <c r="F327" i="32"/>
  <c r="G327" i="32"/>
  <c r="G325" i="31"/>
  <c r="G326" i="31"/>
  <c r="G327" i="31"/>
  <c r="E325" i="30"/>
  <c r="F325" i="30"/>
  <c r="G325" i="30"/>
  <c r="E326" i="30"/>
  <c r="F326" i="30"/>
  <c r="G326" i="30"/>
  <c r="E327" i="30"/>
  <c r="F327" i="30"/>
  <c r="G327" i="30"/>
  <c r="G325" i="29"/>
  <c r="G326" i="29"/>
  <c r="G327" i="29"/>
  <c r="G325" i="28"/>
  <c r="G326" i="28"/>
  <c r="G327" i="28"/>
  <c r="G325" i="27"/>
  <c r="E326" i="27"/>
  <c r="F326" i="27"/>
  <c r="G326" i="27"/>
  <c r="E327" i="27"/>
  <c r="F327" i="27"/>
  <c r="G327" i="27"/>
  <c r="G325" i="26"/>
  <c r="E326" i="26"/>
  <c r="F326" i="26"/>
  <c r="G326" i="26"/>
  <c r="G327" i="26"/>
  <c r="E325" i="25"/>
  <c r="F325" i="25"/>
  <c r="G325" i="25"/>
  <c r="H325" i="25" s="1"/>
  <c r="E326" i="25"/>
  <c r="F326" i="25"/>
  <c r="G326" i="25"/>
  <c r="E327" i="25"/>
  <c r="F327" i="25"/>
  <c r="G327" i="25"/>
  <c r="E325" i="24"/>
  <c r="F325" i="24"/>
  <c r="G325" i="24"/>
  <c r="E326" i="24"/>
  <c r="F326" i="24"/>
  <c r="G326" i="24"/>
  <c r="H326" i="24" s="1"/>
  <c r="E327" i="24"/>
  <c r="F327" i="24"/>
  <c r="G327" i="24"/>
  <c r="E325" i="23"/>
  <c r="F325" i="23"/>
  <c r="G325" i="23"/>
  <c r="E326" i="23"/>
  <c r="F326" i="23"/>
  <c r="G326" i="23"/>
  <c r="E327" i="23"/>
  <c r="F327" i="23"/>
  <c r="G327" i="23"/>
  <c r="H327" i="23" s="1"/>
  <c r="G325" i="22"/>
  <c r="E326" i="22"/>
  <c r="F326" i="22"/>
  <c r="G326" i="22"/>
  <c r="H326" i="22" s="1"/>
  <c r="E327" i="22"/>
  <c r="F327" i="22"/>
  <c r="G327" i="22"/>
  <c r="E325" i="21"/>
  <c r="F325" i="21"/>
  <c r="G325" i="21"/>
  <c r="E326" i="21"/>
  <c r="F326" i="21"/>
  <c r="G326" i="21"/>
  <c r="E327" i="21"/>
  <c r="F327" i="21"/>
  <c r="G327" i="21"/>
  <c r="E325" i="20"/>
  <c r="F325" i="20"/>
  <c r="G325" i="20"/>
  <c r="E326" i="20"/>
  <c r="F326" i="20"/>
  <c r="G326" i="20"/>
  <c r="E327" i="20"/>
  <c r="F327" i="20"/>
  <c r="G327" i="20"/>
  <c r="G325" i="19"/>
  <c r="E326" i="19"/>
  <c r="F326" i="19"/>
  <c r="G326" i="19"/>
  <c r="E327" i="19"/>
  <c r="F327" i="19"/>
  <c r="G327" i="19"/>
  <c r="G325" i="18"/>
  <c r="E326" i="18"/>
  <c r="F326" i="18"/>
  <c r="G326" i="18"/>
  <c r="G327" i="18"/>
  <c r="E325" i="17"/>
  <c r="F325" i="17"/>
  <c r="G325" i="17"/>
  <c r="E326" i="17"/>
  <c r="F326" i="17"/>
  <c r="G326" i="17"/>
  <c r="E327" i="17"/>
  <c r="F327" i="17"/>
  <c r="G327" i="17"/>
  <c r="E325" i="16"/>
  <c r="F325" i="16"/>
  <c r="G325" i="16"/>
  <c r="E326" i="16"/>
  <c r="F326" i="16"/>
  <c r="G326" i="16"/>
  <c r="E327" i="16"/>
  <c r="F327" i="16"/>
  <c r="G327" i="16"/>
  <c r="E325" i="15"/>
  <c r="F325" i="15"/>
  <c r="G325" i="15"/>
  <c r="E326" i="15"/>
  <c r="F326" i="15"/>
  <c r="G326" i="15"/>
  <c r="E327" i="15"/>
  <c r="F327" i="15"/>
  <c r="G327" i="15"/>
  <c r="E325" i="14"/>
  <c r="F325" i="14"/>
  <c r="G325" i="14"/>
  <c r="E326" i="14"/>
  <c r="F326" i="14"/>
  <c r="G326" i="14"/>
  <c r="E327" i="14"/>
  <c r="F327" i="14"/>
  <c r="G327" i="14"/>
  <c r="E325" i="13"/>
  <c r="F325" i="13"/>
  <c r="G325" i="13"/>
  <c r="E326" i="13"/>
  <c r="F326" i="13"/>
  <c r="G326" i="13"/>
  <c r="E327" i="13"/>
  <c r="F327" i="13"/>
  <c r="G327" i="13"/>
  <c r="E325" i="12"/>
  <c r="F325" i="12"/>
  <c r="G325" i="12"/>
  <c r="E326" i="12"/>
  <c r="F326" i="12"/>
  <c r="G326" i="12"/>
  <c r="E327" i="12"/>
  <c r="F327" i="12"/>
  <c r="G327" i="12"/>
  <c r="G325" i="11"/>
  <c r="E326" i="11"/>
  <c r="F326" i="11"/>
  <c r="G326" i="11"/>
  <c r="E327" i="11"/>
  <c r="F327" i="11"/>
  <c r="G327" i="11"/>
  <c r="G325" i="10"/>
  <c r="E326" i="10"/>
  <c r="F326" i="10"/>
  <c r="G326" i="10"/>
  <c r="E327" i="10"/>
  <c r="F327" i="10"/>
  <c r="G327" i="10"/>
  <c r="E325" i="9"/>
  <c r="F325" i="9"/>
  <c r="G325" i="9"/>
  <c r="E326" i="9"/>
  <c r="F326" i="9"/>
  <c r="G326" i="9"/>
  <c r="E327" i="9"/>
  <c r="F327" i="9"/>
  <c r="G327" i="9"/>
  <c r="G325" i="8"/>
  <c r="E326" i="8"/>
  <c r="F326" i="8"/>
  <c r="G326" i="8"/>
  <c r="E327" i="8"/>
  <c r="F327" i="8"/>
  <c r="G327" i="8"/>
  <c r="E325" i="7"/>
  <c r="F325" i="7"/>
  <c r="G325" i="7"/>
  <c r="E326" i="7"/>
  <c r="F326" i="7"/>
  <c r="G326" i="7"/>
  <c r="E327" i="7"/>
  <c r="F327" i="7"/>
  <c r="G327" i="7"/>
  <c r="E325" i="6"/>
  <c r="F325" i="6"/>
  <c r="G325" i="6"/>
  <c r="E326" i="6"/>
  <c r="F326" i="6"/>
  <c r="G326" i="6"/>
  <c r="E327" i="6"/>
  <c r="F327" i="6"/>
  <c r="G327" i="6"/>
  <c r="E325" i="5"/>
  <c r="F325" i="5"/>
  <c r="G325" i="5"/>
  <c r="E326" i="5"/>
  <c r="F326" i="5"/>
  <c r="G326" i="5"/>
  <c r="E327" i="5"/>
  <c r="F327" i="5"/>
  <c r="G327" i="5"/>
  <c r="E325" i="4"/>
  <c r="F325" i="4"/>
  <c r="G325" i="4"/>
  <c r="E326" i="4"/>
  <c r="F326" i="4"/>
  <c r="G326" i="4"/>
  <c r="E327" i="4"/>
  <c r="F327" i="4"/>
  <c r="G327" i="4"/>
  <c r="G325" i="3"/>
  <c r="E326" i="3"/>
  <c r="F326" i="3"/>
  <c r="G326" i="3"/>
  <c r="G327" i="3"/>
  <c r="G325" i="2"/>
  <c r="G326" i="2"/>
  <c r="G327" i="2"/>
  <c r="E325" i="34"/>
  <c r="F325" i="34"/>
  <c r="G325" i="34"/>
  <c r="E326" i="34"/>
  <c r="F326" i="34"/>
  <c r="G326" i="34"/>
  <c r="E327" i="34"/>
  <c r="F327" i="34"/>
  <c r="G327" i="34"/>
  <c r="E325" i="1"/>
  <c r="F325" i="1"/>
  <c r="G325" i="1"/>
  <c r="E326" i="1"/>
  <c r="F326" i="1"/>
  <c r="G326" i="1"/>
  <c r="H326" i="1" s="1"/>
  <c r="E327" i="1"/>
  <c r="F327" i="1"/>
  <c r="G327" i="1"/>
  <c r="G312" i="33"/>
  <c r="G312" i="32"/>
  <c r="G312" i="31"/>
  <c r="G312" i="30"/>
  <c r="G312" i="29"/>
  <c r="G312" i="28"/>
  <c r="G312" i="27"/>
  <c r="G312" i="26"/>
  <c r="G312" i="25"/>
  <c r="G312" i="24"/>
  <c r="E312" i="23"/>
  <c r="F312" i="23"/>
  <c r="G312" i="23"/>
  <c r="G312" i="22"/>
  <c r="G312" i="21"/>
  <c r="E312" i="20"/>
  <c r="F312" i="20"/>
  <c r="G312" i="20"/>
  <c r="G312" i="19"/>
  <c r="G312" i="18"/>
  <c r="E312" i="17"/>
  <c r="F312" i="17"/>
  <c r="G312" i="17"/>
  <c r="G312" i="16"/>
  <c r="E312" i="15"/>
  <c r="F312" i="15"/>
  <c r="G312" i="15"/>
  <c r="G312" i="14"/>
  <c r="G312" i="13"/>
  <c r="G312" i="12"/>
  <c r="G312" i="11"/>
  <c r="G312" i="10"/>
  <c r="E312" i="9"/>
  <c r="F312" i="9"/>
  <c r="G312" i="9"/>
  <c r="G312" i="8"/>
  <c r="G312" i="7"/>
  <c r="G312" i="6"/>
  <c r="G312" i="5"/>
  <c r="G312" i="4"/>
  <c r="G312" i="3"/>
  <c r="G312" i="2"/>
  <c r="E312" i="34"/>
  <c r="F312" i="34"/>
  <c r="G312" i="34"/>
  <c r="E312" i="1"/>
  <c r="F312" i="1"/>
  <c r="G312" i="1"/>
  <c r="G533" i="33"/>
  <c r="G533" i="32"/>
  <c r="G533" i="31"/>
  <c r="E533" i="30"/>
  <c r="F533" i="30"/>
  <c r="G533" i="30"/>
  <c r="G533" i="29"/>
  <c r="G533" i="28"/>
  <c r="E533" i="27"/>
  <c r="G533" i="27"/>
  <c r="G533" i="26"/>
  <c r="G533" i="25"/>
  <c r="E533" i="24"/>
  <c r="G533" i="24"/>
  <c r="G533" i="23"/>
  <c r="G533" i="22"/>
  <c r="G533" i="21"/>
  <c r="E533" i="20"/>
  <c r="F533" i="20"/>
  <c r="G533" i="20"/>
  <c r="E533" i="19"/>
  <c r="G533" i="19"/>
  <c r="G533" i="18"/>
  <c r="E533" i="17"/>
  <c r="F533" i="17"/>
  <c r="G533" i="17"/>
  <c r="E533" i="16"/>
  <c r="G533" i="16"/>
  <c r="E533" i="15"/>
  <c r="F533" i="15"/>
  <c r="G533" i="15"/>
  <c r="G533" i="14"/>
  <c r="G533" i="13"/>
  <c r="G533" i="12"/>
  <c r="G533" i="11"/>
  <c r="G533" i="10"/>
  <c r="G533" i="9"/>
  <c r="E533" i="8"/>
  <c r="G533" i="8"/>
  <c r="G533" i="7"/>
  <c r="G533" i="6"/>
  <c r="G533" i="5"/>
  <c r="E533" i="4"/>
  <c r="G533" i="4"/>
  <c r="G533" i="3"/>
  <c r="G533" i="2"/>
  <c r="E533" i="34"/>
  <c r="F533" i="34"/>
  <c r="G533" i="34"/>
  <c r="E533" i="1"/>
  <c r="F533" i="1"/>
  <c r="G533" i="1"/>
  <c r="G422" i="33"/>
  <c r="E423" i="33"/>
  <c r="F423" i="33"/>
  <c r="G423" i="33"/>
  <c r="G424" i="33"/>
  <c r="E422" i="32"/>
  <c r="F422" i="32"/>
  <c r="G422" i="32"/>
  <c r="E423" i="32"/>
  <c r="F423" i="32"/>
  <c r="G423" i="32"/>
  <c r="E424" i="32"/>
  <c r="F424" i="32"/>
  <c r="G424" i="32"/>
  <c r="E422" i="31"/>
  <c r="G422" i="31"/>
  <c r="E423" i="31"/>
  <c r="F423" i="31"/>
  <c r="G423" i="31"/>
  <c r="E424" i="31"/>
  <c r="F424" i="31"/>
  <c r="G424" i="31"/>
  <c r="E422" i="30"/>
  <c r="F422" i="30"/>
  <c r="G422" i="30"/>
  <c r="E423" i="30"/>
  <c r="F423" i="30"/>
  <c r="G423" i="30"/>
  <c r="E424" i="30"/>
  <c r="F424" i="30"/>
  <c r="G424" i="30"/>
  <c r="E422" i="29"/>
  <c r="F422" i="29"/>
  <c r="G422" i="29"/>
  <c r="E423" i="29"/>
  <c r="F423" i="29"/>
  <c r="G423" i="29"/>
  <c r="E424" i="29"/>
  <c r="F424" i="29"/>
  <c r="G424" i="29"/>
  <c r="E422" i="28"/>
  <c r="G422" i="28"/>
  <c r="E423" i="28"/>
  <c r="F423" i="28"/>
  <c r="G423" i="28"/>
  <c r="E424" i="28"/>
  <c r="G424" i="28"/>
  <c r="G422" i="27"/>
  <c r="E423" i="27"/>
  <c r="F423" i="27"/>
  <c r="G423" i="27"/>
  <c r="E424" i="27"/>
  <c r="F424" i="27"/>
  <c r="G424" i="27"/>
  <c r="G422" i="26"/>
  <c r="E423" i="26"/>
  <c r="F423" i="26"/>
  <c r="G423" i="26"/>
  <c r="E424" i="26"/>
  <c r="F424" i="26"/>
  <c r="G424" i="26"/>
  <c r="E422" i="25"/>
  <c r="F422" i="25"/>
  <c r="G422" i="25"/>
  <c r="E423" i="25"/>
  <c r="F423" i="25"/>
  <c r="G423" i="25"/>
  <c r="E424" i="25"/>
  <c r="F424" i="25"/>
  <c r="G424" i="25"/>
  <c r="E422" i="24"/>
  <c r="F422" i="24"/>
  <c r="G422" i="24"/>
  <c r="E423" i="24"/>
  <c r="F423" i="24"/>
  <c r="G423" i="24"/>
  <c r="E424" i="24"/>
  <c r="F424" i="24"/>
  <c r="G424" i="24"/>
  <c r="E422" i="23"/>
  <c r="F422" i="23"/>
  <c r="G422" i="23"/>
  <c r="E423" i="23"/>
  <c r="F423" i="23"/>
  <c r="G423" i="23"/>
  <c r="E424" i="23"/>
  <c r="F424" i="23"/>
  <c r="G424" i="23"/>
  <c r="E422" i="22"/>
  <c r="F422" i="22"/>
  <c r="G422" i="22"/>
  <c r="E423" i="22"/>
  <c r="F423" i="22"/>
  <c r="G423" i="22"/>
  <c r="E424" i="22"/>
  <c r="F424" i="22"/>
  <c r="G424" i="22"/>
  <c r="E422" i="21"/>
  <c r="F422" i="21"/>
  <c r="G422" i="21"/>
  <c r="E423" i="21"/>
  <c r="F423" i="21"/>
  <c r="G423" i="21"/>
  <c r="E424" i="21"/>
  <c r="F424" i="21"/>
  <c r="G424" i="21"/>
  <c r="E422" i="20"/>
  <c r="F422" i="20"/>
  <c r="G422" i="20"/>
  <c r="E423" i="20"/>
  <c r="F423" i="20"/>
  <c r="G423" i="20"/>
  <c r="E424" i="20"/>
  <c r="F424" i="20"/>
  <c r="G424" i="20"/>
  <c r="E422" i="19"/>
  <c r="G422" i="19"/>
  <c r="E423" i="19"/>
  <c r="F423" i="19"/>
  <c r="G423" i="19"/>
  <c r="E424" i="19"/>
  <c r="F424" i="19"/>
  <c r="G424" i="19"/>
  <c r="G422" i="18"/>
  <c r="E423" i="18"/>
  <c r="F423" i="18"/>
  <c r="G423" i="18"/>
  <c r="E424" i="18"/>
  <c r="F424" i="18"/>
  <c r="G424" i="18"/>
  <c r="E422" i="17"/>
  <c r="F422" i="17"/>
  <c r="G422" i="17"/>
  <c r="E423" i="17"/>
  <c r="F423" i="17"/>
  <c r="G423" i="17"/>
  <c r="E424" i="17"/>
  <c r="F424" i="17"/>
  <c r="G424" i="17"/>
  <c r="E422" i="16"/>
  <c r="G422" i="16"/>
  <c r="E423" i="16"/>
  <c r="F423" i="16"/>
  <c r="G423" i="16"/>
  <c r="E424" i="16"/>
  <c r="F424" i="16"/>
  <c r="G424" i="16"/>
  <c r="E422" i="15"/>
  <c r="F422" i="15"/>
  <c r="G422" i="15"/>
  <c r="E423" i="15"/>
  <c r="F423" i="15"/>
  <c r="G423" i="15"/>
  <c r="E424" i="15"/>
  <c r="F424" i="15"/>
  <c r="G424" i="15"/>
  <c r="G422" i="14"/>
  <c r="E423" i="14"/>
  <c r="F423" i="14"/>
  <c r="G423" i="14"/>
  <c r="E424" i="14"/>
  <c r="F424" i="14"/>
  <c r="G424" i="14"/>
  <c r="G422" i="13"/>
  <c r="E423" i="13"/>
  <c r="F423" i="13"/>
  <c r="G423" i="13"/>
  <c r="E424" i="13"/>
  <c r="F424" i="13"/>
  <c r="G424" i="13"/>
  <c r="E422" i="12"/>
  <c r="F422" i="12"/>
  <c r="G422" i="12"/>
  <c r="E423" i="12"/>
  <c r="F423" i="12"/>
  <c r="G423" i="12"/>
  <c r="E424" i="12"/>
  <c r="F424" i="12"/>
  <c r="G424" i="12"/>
  <c r="G422" i="11"/>
  <c r="E423" i="11"/>
  <c r="F423" i="11"/>
  <c r="G423" i="11"/>
  <c r="G424" i="11"/>
  <c r="G422" i="10"/>
  <c r="E423" i="10"/>
  <c r="F423" i="10"/>
  <c r="G423" i="10"/>
  <c r="E424" i="10"/>
  <c r="F424" i="10"/>
  <c r="G424" i="10"/>
  <c r="E422" i="9"/>
  <c r="F422" i="9"/>
  <c r="G422" i="9"/>
  <c r="E423" i="9"/>
  <c r="F423" i="9"/>
  <c r="G423" i="9"/>
  <c r="E424" i="9"/>
  <c r="F424" i="9"/>
  <c r="G424" i="9"/>
  <c r="E422" i="8"/>
  <c r="F422" i="8"/>
  <c r="G422" i="8"/>
  <c r="E423" i="8"/>
  <c r="F423" i="8"/>
  <c r="G423" i="8"/>
  <c r="E424" i="8"/>
  <c r="F424" i="8"/>
  <c r="G424" i="8"/>
  <c r="E422" i="7"/>
  <c r="F422" i="7"/>
  <c r="G422" i="7"/>
  <c r="E423" i="7"/>
  <c r="F423" i="7"/>
  <c r="G423" i="7"/>
  <c r="E424" i="7"/>
  <c r="F424" i="7"/>
  <c r="G424" i="7"/>
  <c r="E422" i="6"/>
  <c r="F422" i="6"/>
  <c r="G422" i="6"/>
  <c r="E423" i="6"/>
  <c r="F423" i="6"/>
  <c r="G423" i="6"/>
  <c r="E424" i="6"/>
  <c r="F424" i="6"/>
  <c r="G424" i="6"/>
  <c r="G422" i="5"/>
  <c r="E423" i="5"/>
  <c r="F423" i="5"/>
  <c r="G423" i="5"/>
  <c r="E424" i="5"/>
  <c r="F424" i="5"/>
  <c r="G424" i="5"/>
  <c r="E422" i="4"/>
  <c r="F422" i="4"/>
  <c r="G422" i="4"/>
  <c r="E423" i="4"/>
  <c r="F423" i="4"/>
  <c r="G423" i="4"/>
  <c r="E424" i="4"/>
  <c r="F424" i="4"/>
  <c r="G424" i="4"/>
  <c r="E422" i="3"/>
  <c r="G422" i="3"/>
  <c r="E423" i="3"/>
  <c r="F423" i="3"/>
  <c r="G423" i="3"/>
  <c r="E424" i="3"/>
  <c r="F424" i="3"/>
  <c r="G424" i="3"/>
  <c r="G422" i="2"/>
  <c r="E423" i="2"/>
  <c r="F423" i="2"/>
  <c r="G423" i="2"/>
  <c r="E424" i="2"/>
  <c r="F424" i="2"/>
  <c r="G424" i="2"/>
  <c r="E422" i="1"/>
  <c r="F422" i="1"/>
  <c r="G422" i="1"/>
  <c r="E423" i="1"/>
  <c r="F423" i="1"/>
  <c r="G423" i="1"/>
  <c r="E424" i="1"/>
  <c r="F424" i="1"/>
  <c r="G424" i="1"/>
  <c r="E422" i="34"/>
  <c r="F422" i="34"/>
  <c r="G422" i="34"/>
  <c r="E423" i="34"/>
  <c r="F423" i="34"/>
  <c r="G423" i="34"/>
  <c r="E424" i="34"/>
  <c r="F424" i="34"/>
  <c r="G424" i="34"/>
  <c r="G419" i="33"/>
  <c r="G420" i="33"/>
  <c r="E419" i="32"/>
  <c r="F419" i="32"/>
  <c r="G419" i="32"/>
  <c r="E420" i="32"/>
  <c r="F420" i="32"/>
  <c r="G420" i="32"/>
  <c r="E419" i="31"/>
  <c r="F419" i="31"/>
  <c r="G419" i="31"/>
  <c r="E420" i="31"/>
  <c r="G420" i="31"/>
  <c r="E419" i="30"/>
  <c r="F419" i="30"/>
  <c r="G419" i="30"/>
  <c r="E420" i="30"/>
  <c r="F420" i="30"/>
  <c r="G420" i="30"/>
  <c r="E419" i="29"/>
  <c r="F419" i="29"/>
  <c r="G419" i="29"/>
  <c r="E420" i="29"/>
  <c r="F420" i="29"/>
  <c r="G420" i="29"/>
  <c r="E419" i="28"/>
  <c r="F419" i="28"/>
  <c r="G419" i="28"/>
  <c r="G420" i="28"/>
  <c r="E419" i="27"/>
  <c r="F419" i="27"/>
  <c r="G419" i="27"/>
  <c r="E420" i="27"/>
  <c r="F420" i="27"/>
  <c r="G420" i="27"/>
  <c r="E419" i="26"/>
  <c r="F419" i="26"/>
  <c r="G419" i="26"/>
  <c r="E420" i="26"/>
  <c r="F420" i="26"/>
  <c r="G420" i="26"/>
  <c r="E419" i="25"/>
  <c r="F419" i="25"/>
  <c r="G419" i="25"/>
  <c r="G420" i="25"/>
  <c r="G419" i="24"/>
  <c r="E420" i="24"/>
  <c r="F420" i="24"/>
  <c r="G420" i="24"/>
  <c r="E419" i="23"/>
  <c r="F419" i="23"/>
  <c r="G419" i="23"/>
  <c r="E420" i="23"/>
  <c r="F420" i="23"/>
  <c r="G420" i="23"/>
  <c r="E419" i="22"/>
  <c r="F419" i="22"/>
  <c r="G419" i="22"/>
  <c r="E420" i="22"/>
  <c r="F420" i="22"/>
  <c r="G420" i="22"/>
  <c r="E419" i="21"/>
  <c r="F419" i="21"/>
  <c r="G419" i="21"/>
  <c r="G420" i="21"/>
  <c r="E419" i="20"/>
  <c r="F419" i="20"/>
  <c r="G419" i="20"/>
  <c r="E420" i="20"/>
  <c r="F420" i="20"/>
  <c r="G420" i="20"/>
  <c r="E419" i="19"/>
  <c r="F419" i="19"/>
  <c r="G419" i="19"/>
  <c r="E420" i="19"/>
  <c r="F420" i="19"/>
  <c r="G420" i="19"/>
  <c r="E419" i="18"/>
  <c r="F419" i="18"/>
  <c r="G419" i="18"/>
  <c r="E420" i="18"/>
  <c r="G420" i="18"/>
  <c r="E419" i="17"/>
  <c r="F419" i="17"/>
  <c r="G419" i="17"/>
  <c r="E420" i="17"/>
  <c r="F420" i="17"/>
  <c r="G420" i="17"/>
  <c r="E419" i="16"/>
  <c r="F419" i="16"/>
  <c r="G419" i="16"/>
  <c r="H419" i="16" s="1"/>
  <c r="G420" i="16"/>
  <c r="E419" i="15"/>
  <c r="F419" i="15"/>
  <c r="G419" i="15"/>
  <c r="E420" i="15"/>
  <c r="F420" i="15"/>
  <c r="G420" i="15"/>
  <c r="E419" i="14"/>
  <c r="F419" i="14"/>
  <c r="G419" i="14"/>
  <c r="E420" i="14"/>
  <c r="F420" i="14"/>
  <c r="G420" i="14"/>
  <c r="E419" i="13"/>
  <c r="F419" i="13"/>
  <c r="G419" i="13"/>
  <c r="G420" i="13"/>
  <c r="E419" i="12"/>
  <c r="F419" i="12"/>
  <c r="G419" i="12"/>
  <c r="G420" i="12"/>
  <c r="E419" i="11"/>
  <c r="F419" i="11"/>
  <c r="G419" i="11"/>
  <c r="E420" i="11"/>
  <c r="G420" i="11"/>
  <c r="E419" i="10"/>
  <c r="F419" i="10"/>
  <c r="G419" i="10"/>
  <c r="G420" i="10"/>
  <c r="E419" i="9"/>
  <c r="F419" i="9"/>
  <c r="G419" i="9"/>
  <c r="E420" i="9"/>
  <c r="F420" i="9"/>
  <c r="G420" i="9"/>
  <c r="E419" i="8"/>
  <c r="F419" i="8"/>
  <c r="G419" i="8"/>
  <c r="H419" i="8" s="1"/>
  <c r="E420" i="8"/>
  <c r="F420" i="8"/>
  <c r="G420" i="8"/>
  <c r="E419" i="7"/>
  <c r="F419" i="7"/>
  <c r="G419" i="7"/>
  <c r="E420" i="7"/>
  <c r="F420" i="7"/>
  <c r="G420" i="7"/>
  <c r="E419" i="6"/>
  <c r="F419" i="6"/>
  <c r="G419" i="6"/>
  <c r="H419" i="6" s="1"/>
  <c r="E420" i="6"/>
  <c r="F420" i="6"/>
  <c r="G420" i="6"/>
  <c r="G419" i="5"/>
  <c r="E420" i="5"/>
  <c r="F420" i="5"/>
  <c r="G420" i="5"/>
  <c r="E419" i="4"/>
  <c r="F419" i="4"/>
  <c r="G419" i="4"/>
  <c r="E420" i="4"/>
  <c r="F420" i="4"/>
  <c r="G420" i="4"/>
  <c r="E419" i="3"/>
  <c r="F419" i="3"/>
  <c r="G419" i="3"/>
  <c r="G420" i="3"/>
  <c r="E419" i="2"/>
  <c r="G419" i="2"/>
  <c r="G420" i="2"/>
  <c r="E419" i="1"/>
  <c r="F419" i="1"/>
  <c r="G419" i="1"/>
  <c r="E420" i="1"/>
  <c r="F420" i="1"/>
  <c r="G420" i="1"/>
  <c r="E419" i="34"/>
  <c r="F419" i="34"/>
  <c r="G419" i="34"/>
  <c r="E420" i="34"/>
  <c r="F420" i="34"/>
  <c r="G420" i="34"/>
  <c r="G411" i="33"/>
  <c r="E411" i="32"/>
  <c r="F411" i="32"/>
  <c r="G411" i="32"/>
  <c r="G411" i="31"/>
  <c r="G411" i="30"/>
  <c r="E411" i="29"/>
  <c r="F411" i="29"/>
  <c r="G411" i="29"/>
  <c r="G411" i="28"/>
  <c r="E411" i="27"/>
  <c r="G411" i="27"/>
  <c r="G411" i="26"/>
  <c r="E411" i="25"/>
  <c r="F411" i="25"/>
  <c r="G411" i="25"/>
  <c r="E411" i="24"/>
  <c r="F411" i="24"/>
  <c r="G411" i="24"/>
  <c r="E411" i="23"/>
  <c r="G411" i="23"/>
  <c r="E411" i="22"/>
  <c r="F411" i="22"/>
  <c r="G411" i="22"/>
  <c r="G411" i="21"/>
  <c r="E411" i="20"/>
  <c r="F411" i="20"/>
  <c r="G411" i="20"/>
  <c r="E411" i="19"/>
  <c r="F411" i="19"/>
  <c r="G411" i="19"/>
  <c r="G411" i="18"/>
  <c r="E411" i="17"/>
  <c r="F411" i="17"/>
  <c r="G411" i="17"/>
  <c r="G411" i="16"/>
  <c r="E411" i="15"/>
  <c r="F411" i="15"/>
  <c r="G411" i="15"/>
  <c r="E411" i="14"/>
  <c r="F411" i="14"/>
  <c r="G411" i="14"/>
  <c r="E411" i="13"/>
  <c r="G411" i="13"/>
  <c r="E411" i="12"/>
  <c r="F411" i="12"/>
  <c r="G411" i="12"/>
  <c r="E411" i="11"/>
  <c r="F411" i="11"/>
  <c r="G411" i="11"/>
  <c r="G411" i="10"/>
  <c r="E411" i="9"/>
  <c r="F411" i="9"/>
  <c r="G411" i="9"/>
  <c r="E411" i="8"/>
  <c r="F411" i="8"/>
  <c r="G411" i="8"/>
  <c r="E411" i="7"/>
  <c r="F411" i="7"/>
  <c r="G411" i="7"/>
  <c r="E411" i="6"/>
  <c r="F411" i="6"/>
  <c r="G411" i="6"/>
  <c r="E411" i="5"/>
  <c r="F411" i="5"/>
  <c r="G411" i="5"/>
  <c r="E411" i="4"/>
  <c r="F411" i="4"/>
  <c r="G411" i="4"/>
  <c r="E411" i="3"/>
  <c r="F411" i="3"/>
  <c r="G411" i="3"/>
  <c r="H411" i="3" s="1"/>
  <c r="E411" i="2"/>
  <c r="F411" i="2"/>
  <c r="G411" i="2"/>
  <c r="E411" i="34"/>
  <c r="F411" i="34"/>
  <c r="G411" i="34"/>
  <c r="E411" i="1"/>
  <c r="F411" i="1"/>
  <c r="G411" i="1"/>
  <c r="G288" i="33"/>
  <c r="E288" i="32"/>
  <c r="F288" i="32"/>
  <c r="G288" i="32"/>
  <c r="E288" i="31"/>
  <c r="F288" i="31"/>
  <c r="G288" i="31"/>
  <c r="E288" i="30"/>
  <c r="F288" i="30"/>
  <c r="G288" i="30"/>
  <c r="E288" i="29"/>
  <c r="F288" i="29"/>
  <c r="G288" i="29"/>
  <c r="E288" i="28"/>
  <c r="F288" i="28"/>
  <c r="G288" i="28"/>
  <c r="E288" i="27"/>
  <c r="F288" i="27"/>
  <c r="G288" i="27"/>
  <c r="E288" i="26"/>
  <c r="F288" i="26"/>
  <c r="G288" i="26"/>
  <c r="E288" i="25"/>
  <c r="F288" i="25"/>
  <c r="G288" i="25"/>
  <c r="E288" i="24"/>
  <c r="F288" i="24"/>
  <c r="G288" i="24"/>
  <c r="E288" i="23"/>
  <c r="F288" i="23"/>
  <c r="G288" i="23"/>
  <c r="E288" i="22"/>
  <c r="F288" i="22"/>
  <c r="G288" i="22"/>
  <c r="E288" i="21"/>
  <c r="F288" i="21"/>
  <c r="G288" i="21"/>
  <c r="E288" i="20"/>
  <c r="F288" i="20"/>
  <c r="G288" i="20"/>
  <c r="E288" i="19"/>
  <c r="F288" i="19"/>
  <c r="G288" i="19"/>
  <c r="G288" i="18"/>
  <c r="E288" i="17"/>
  <c r="F288" i="17"/>
  <c r="G288" i="17"/>
  <c r="E288" i="16"/>
  <c r="F288" i="16"/>
  <c r="G288" i="16"/>
  <c r="E288" i="15"/>
  <c r="F288" i="15"/>
  <c r="G288" i="15"/>
  <c r="E288" i="14"/>
  <c r="F288" i="14"/>
  <c r="G288" i="14"/>
  <c r="E288" i="13"/>
  <c r="F288" i="13"/>
  <c r="G288" i="13"/>
  <c r="G288" i="12"/>
  <c r="E288" i="11"/>
  <c r="F288" i="11"/>
  <c r="G288" i="11"/>
  <c r="E288" i="10"/>
  <c r="F288" i="10"/>
  <c r="G288" i="10"/>
  <c r="E288" i="9"/>
  <c r="F288" i="9"/>
  <c r="G288" i="9"/>
  <c r="E288" i="8"/>
  <c r="F288" i="8"/>
  <c r="G288" i="8"/>
  <c r="E288" i="7"/>
  <c r="F288" i="7"/>
  <c r="G288" i="7"/>
  <c r="E288" i="6"/>
  <c r="F288" i="6"/>
  <c r="G288" i="6"/>
  <c r="E288" i="5"/>
  <c r="F288" i="5"/>
  <c r="G288" i="5"/>
  <c r="E288" i="4"/>
  <c r="F288" i="4"/>
  <c r="G288" i="4"/>
  <c r="E288" i="3"/>
  <c r="F288" i="3"/>
  <c r="G288" i="3"/>
  <c r="G288" i="2"/>
  <c r="E288" i="1"/>
  <c r="F288" i="1"/>
  <c r="G288" i="1"/>
  <c r="E288" i="34"/>
  <c r="F288" i="34"/>
  <c r="G288" i="34"/>
  <c r="G564" i="33"/>
  <c r="G564" i="32"/>
  <c r="G564" i="31"/>
  <c r="G564" i="30"/>
  <c r="G564" i="29"/>
  <c r="G564" i="28"/>
  <c r="G564" i="27"/>
  <c r="G564" i="26"/>
  <c r="G564" i="25"/>
  <c r="E564" i="24"/>
  <c r="F564" i="24"/>
  <c r="G564" i="24"/>
  <c r="G564" i="23"/>
  <c r="G564" i="22"/>
  <c r="G564" i="21"/>
  <c r="G564" i="20"/>
  <c r="G564" i="19"/>
  <c r="G564" i="18"/>
  <c r="E564" i="17"/>
  <c r="F564" i="17"/>
  <c r="G564" i="17"/>
  <c r="G564" i="16"/>
  <c r="E564" i="15"/>
  <c r="F564" i="15"/>
  <c r="G564" i="15"/>
  <c r="G564" i="14"/>
  <c r="G564" i="13"/>
  <c r="G564" i="12"/>
  <c r="G564" i="11"/>
  <c r="G564" i="10"/>
  <c r="G564" i="9"/>
  <c r="G564" i="8"/>
  <c r="G564" i="7"/>
  <c r="G564" i="6"/>
  <c r="G564" i="5"/>
  <c r="E564" i="4"/>
  <c r="G564" i="4"/>
  <c r="G564" i="3"/>
  <c r="G564" i="2"/>
  <c r="E564" i="34"/>
  <c r="F564" i="34"/>
  <c r="G564" i="34"/>
  <c r="E564" i="1"/>
  <c r="F564" i="1"/>
  <c r="G564" i="1"/>
  <c r="G403" i="33"/>
  <c r="G404" i="33"/>
  <c r="G405" i="33"/>
  <c r="G403" i="32"/>
  <c r="E404" i="32"/>
  <c r="G404" i="32"/>
  <c r="E405" i="32"/>
  <c r="F405" i="32"/>
  <c r="G405" i="32"/>
  <c r="G403" i="31"/>
  <c r="G404" i="31"/>
  <c r="G405" i="31"/>
  <c r="E403" i="30"/>
  <c r="F403" i="30"/>
  <c r="G403" i="30"/>
  <c r="E404" i="30"/>
  <c r="F404" i="30"/>
  <c r="G404" i="30"/>
  <c r="E405" i="30"/>
  <c r="F405" i="30"/>
  <c r="G405" i="30"/>
  <c r="G403" i="29"/>
  <c r="G404" i="29"/>
  <c r="E405" i="29"/>
  <c r="F405" i="29"/>
  <c r="G405" i="29"/>
  <c r="G403" i="28"/>
  <c r="G404" i="28"/>
  <c r="G405" i="28"/>
  <c r="E403" i="27"/>
  <c r="F403" i="27"/>
  <c r="G403" i="27"/>
  <c r="G404" i="27"/>
  <c r="E405" i="27"/>
  <c r="F405" i="27"/>
  <c r="G405" i="27"/>
  <c r="G403" i="26"/>
  <c r="G404" i="26"/>
  <c r="E405" i="26"/>
  <c r="F405" i="26"/>
  <c r="G405" i="26"/>
  <c r="G403" i="25"/>
  <c r="E404" i="25"/>
  <c r="G404" i="25"/>
  <c r="E405" i="25"/>
  <c r="F405" i="25"/>
  <c r="G405" i="25"/>
  <c r="G403" i="24"/>
  <c r="G404" i="24"/>
  <c r="E405" i="24"/>
  <c r="F405" i="24"/>
  <c r="G405" i="24"/>
  <c r="E403" i="23"/>
  <c r="G403" i="23"/>
  <c r="E404" i="23"/>
  <c r="G404" i="23"/>
  <c r="E405" i="23"/>
  <c r="F405" i="23"/>
  <c r="G405" i="23"/>
  <c r="G403" i="22"/>
  <c r="G404" i="22"/>
  <c r="E405" i="22"/>
  <c r="F405" i="22"/>
  <c r="G405" i="22"/>
  <c r="E403" i="21"/>
  <c r="G403" i="21"/>
  <c r="E404" i="21"/>
  <c r="G404" i="21"/>
  <c r="E405" i="21"/>
  <c r="F405" i="21"/>
  <c r="G405" i="21"/>
  <c r="E403" i="20"/>
  <c r="G403" i="20"/>
  <c r="E404" i="20"/>
  <c r="G404" i="20"/>
  <c r="E405" i="20"/>
  <c r="F405" i="20"/>
  <c r="G405" i="20"/>
  <c r="E403" i="19"/>
  <c r="G403" i="19"/>
  <c r="E404" i="19"/>
  <c r="F404" i="19"/>
  <c r="G404" i="19"/>
  <c r="E405" i="19"/>
  <c r="F405" i="19"/>
  <c r="G405" i="19"/>
  <c r="G403" i="18"/>
  <c r="G404" i="18"/>
  <c r="E405" i="18"/>
  <c r="F405" i="18"/>
  <c r="G405" i="18"/>
  <c r="E403" i="17"/>
  <c r="G403" i="17"/>
  <c r="E404" i="17"/>
  <c r="G404" i="17"/>
  <c r="E405" i="17"/>
  <c r="F405" i="17"/>
  <c r="G405" i="17"/>
  <c r="E403" i="16"/>
  <c r="F403" i="16"/>
  <c r="G403" i="16"/>
  <c r="G404" i="16"/>
  <c r="E405" i="16"/>
  <c r="F405" i="16"/>
  <c r="G405" i="16"/>
  <c r="E403" i="15"/>
  <c r="G403" i="15"/>
  <c r="E404" i="15"/>
  <c r="G404" i="15"/>
  <c r="E405" i="15"/>
  <c r="F405" i="15"/>
  <c r="G405" i="15"/>
  <c r="G403" i="14"/>
  <c r="G404" i="14"/>
  <c r="E405" i="14"/>
  <c r="F405" i="14"/>
  <c r="G405" i="14"/>
  <c r="G403" i="13"/>
  <c r="E404" i="13"/>
  <c r="G404" i="13"/>
  <c r="E405" i="13"/>
  <c r="F405" i="13"/>
  <c r="G405" i="13"/>
  <c r="G403" i="12"/>
  <c r="G404" i="12"/>
  <c r="E405" i="12"/>
  <c r="F405" i="12"/>
  <c r="G405" i="12"/>
  <c r="G403" i="11"/>
  <c r="G404" i="11"/>
  <c r="G405" i="11"/>
  <c r="G403" i="10"/>
  <c r="G404" i="10"/>
  <c r="E405" i="10"/>
  <c r="F405" i="10"/>
  <c r="G405" i="10"/>
  <c r="E403" i="9"/>
  <c r="G403" i="9"/>
  <c r="E404" i="9"/>
  <c r="F404" i="9"/>
  <c r="G404" i="9"/>
  <c r="E405" i="9"/>
  <c r="F405" i="9"/>
  <c r="G405" i="9"/>
  <c r="G403" i="8"/>
  <c r="G404" i="8"/>
  <c r="E405" i="8"/>
  <c r="F405" i="8"/>
  <c r="G405" i="8"/>
  <c r="G403" i="7"/>
  <c r="G404" i="7"/>
  <c r="E405" i="7"/>
  <c r="F405" i="7"/>
  <c r="G405" i="7"/>
  <c r="E403" i="6"/>
  <c r="G403" i="6"/>
  <c r="G404" i="6"/>
  <c r="E405" i="6"/>
  <c r="F405" i="6"/>
  <c r="G405" i="6"/>
  <c r="G403" i="5"/>
  <c r="G404" i="5"/>
  <c r="E405" i="5"/>
  <c r="F405" i="5"/>
  <c r="G405" i="5"/>
  <c r="E403" i="4"/>
  <c r="F403" i="4"/>
  <c r="G403" i="4"/>
  <c r="E404" i="4"/>
  <c r="G404" i="4"/>
  <c r="E405" i="4"/>
  <c r="F405" i="4"/>
  <c r="G405" i="4"/>
  <c r="G403" i="3"/>
  <c r="G404" i="3"/>
  <c r="E405" i="3"/>
  <c r="F405" i="3"/>
  <c r="G405" i="3"/>
  <c r="G403" i="2"/>
  <c r="G404" i="2"/>
  <c r="E405" i="2"/>
  <c r="F405" i="2"/>
  <c r="G405" i="2"/>
  <c r="E403" i="34"/>
  <c r="F403" i="34"/>
  <c r="G403" i="34"/>
  <c r="E404" i="34"/>
  <c r="F404" i="34"/>
  <c r="G404" i="34"/>
  <c r="E405" i="34"/>
  <c r="F405" i="34"/>
  <c r="G405" i="34"/>
  <c r="E403" i="1"/>
  <c r="F403" i="1"/>
  <c r="G403" i="1"/>
  <c r="E404" i="1"/>
  <c r="F404" i="1"/>
  <c r="G404" i="1"/>
  <c r="E405" i="1"/>
  <c r="F405" i="1"/>
  <c r="G405" i="1"/>
  <c r="G388" i="33"/>
  <c r="E388" i="32"/>
  <c r="F388" i="32"/>
  <c r="G388" i="32"/>
  <c r="G388" i="31"/>
  <c r="E388" i="30"/>
  <c r="F388" i="30"/>
  <c r="G388" i="30"/>
  <c r="E388" i="29"/>
  <c r="G388" i="29"/>
  <c r="G388" i="28"/>
  <c r="G388" i="27"/>
  <c r="G388" i="26"/>
  <c r="G388" i="25"/>
  <c r="E388" i="24"/>
  <c r="F388" i="24"/>
  <c r="G388" i="24"/>
  <c r="E388" i="23"/>
  <c r="G388" i="23"/>
  <c r="G388" i="22"/>
  <c r="E388" i="21"/>
  <c r="F388" i="21"/>
  <c r="G388" i="21"/>
  <c r="E388" i="20"/>
  <c r="F388" i="20"/>
  <c r="G388" i="20"/>
  <c r="E388" i="19"/>
  <c r="G388" i="19"/>
  <c r="G388" i="18"/>
  <c r="E388" i="17"/>
  <c r="F388" i="17"/>
  <c r="G388" i="17"/>
  <c r="E388" i="16"/>
  <c r="F388" i="16"/>
  <c r="G388" i="16"/>
  <c r="E388" i="15"/>
  <c r="F388" i="15"/>
  <c r="G388" i="15"/>
  <c r="G388" i="14"/>
  <c r="E388" i="13"/>
  <c r="F388" i="13"/>
  <c r="G388" i="13"/>
  <c r="G388" i="12"/>
  <c r="G388" i="11"/>
  <c r="G388" i="10"/>
  <c r="E388" i="9"/>
  <c r="F388" i="9"/>
  <c r="G388" i="9"/>
  <c r="G388" i="8"/>
  <c r="G388" i="7"/>
  <c r="E388" i="6"/>
  <c r="G388" i="6"/>
  <c r="G388" i="5"/>
  <c r="E388" i="4"/>
  <c r="F388" i="4"/>
  <c r="G388" i="4"/>
  <c r="G388" i="3"/>
  <c r="G388" i="2"/>
  <c r="E388" i="1"/>
  <c r="F388" i="1"/>
  <c r="G388" i="1"/>
  <c r="E388" i="34"/>
  <c r="F388" i="34"/>
  <c r="G388" i="34"/>
  <c r="G281" i="33"/>
  <c r="G282" i="33"/>
  <c r="G283" i="33"/>
  <c r="E281" i="32"/>
  <c r="F281" i="32"/>
  <c r="G281" i="32"/>
  <c r="E282" i="32"/>
  <c r="F282" i="32"/>
  <c r="G282" i="32"/>
  <c r="E283" i="32"/>
  <c r="F283" i="32"/>
  <c r="G283" i="32"/>
  <c r="G281" i="31"/>
  <c r="E282" i="31"/>
  <c r="F282" i="31"/>
  <c r="G282" i="31"/>
  <c r="E283" i="31"/>
  <c r="F283" i="31"/>
  <c r="G283" i="31"/>
  <c r="E281" i="30"/>
  <c r="F281" i="30"/>
  <c r="G281" i="30"/>
  <c r="E282" i="30"/>
  <c r="F282" i="30"/>
  <c r="G282" i="30"/>
  <c r="E283" i="30"/>
  <c r="F283" i="30"/>
  <c r="G283" i="30"/>
  <c r="E281" i="29"/>
  <c r="F281" i="29"/>
  <c r="G281" i="29"/>
  <c r="E282" i="29"/>
  <c r="F282" i="29"/>
  <c r="G282" i="29"/>
  <c r="E283" i="29"/>
  <c r="F283" i="29"/>
  <c r="G283" i="29"/>
  <c r="E281" i="28"/>
  <c r="F281" i="28"/>
  <c r="G281" i="28"/>
  <c r="E282" i="28"/>
  <c r="F282" i="28"/>
  <c r="G282" i="28"/>
  <c r="G283" i="28"/>
  <c r="E281" i="27"/>
  <c r="F281" i="27"/>
  <c r="G281" i="27"/>
  <c r="E282" i="27"/>
  <c r="F282" i="27"/>
  <c r="G282" i="27"/>
  <c r="G283" i="27"/>
  <c r="E281" i="26"/>
  <c r="F281" i="26"/>
  <c r="G281" i="26"/>
  <c r="E282" i="26"/>
  <c r="F282" i="26"/>
  <c r="G282" i="26"/>
  <c r="E283" i="26"/>
  <c r="F283" i="26"/>
  <c r="G283" i="26"/>
  <c r="E281" i="25"/>
  <c r="F281" i="25"/>
  <c r="G281" i="25"/>
  <c r="E282" i="25"/>
  <c r="F282" i="25"/>
  <c r="G282" i="25"/>
  <c r="E283" i="25"/>
  <c r="F283" i="25"/>
  <c r="G283" i="25"/>
  <c r="E281" i="24"/>
  <c r="F281" i="24"/>
  <c r="G281" i="24"/>
  <c r="E282" i="24"/>
  <c r="F282" i="24"/>
  <c r="G282" i="24"/>
  <c r="E283" i="24"/>
  <c r="F283" i="24"/>
  <c r="G283" i="24"/>
  <c r="E281" i="23"/>
  <c r="F281" i="23"/>
  <c r="G281" i="23"/>
  <c r="E282" i="23"/>
  <c r="F282" i="23"/>
  <c r="G282" i="23"/>
  <c r="E283" i="23"/>
  <c r="F283" i="23"/>
  <c r="G283" i="23"/>
  <c r="E281" i="22"/>
  <c r="F281" i="22"/>
  <c r="G281" i="22"/>
  <c r="E282" i="22"/>
  <c r="F282" i="22"/>
  <c r="G282" i="22"/>
  <c r="E283" i="22"/>
  <c r="F283" i="22"/>
  <c r="G283" i="22"/>
  <c r="E281" i="21"/>
  <c r="F281" i="21"/>
  <c r="G281" i="21"/>
  <c r="G282" i="21"/>
  <c r="E283" i="21"/>
  <c r="F283" i="21"/>
  <c r="G283" i="21"/>
  <c r="E281" i="20"/>
  <c r="F281" i="20"/>
  <c r="G281" i="20"/>
  <c r="E282" i="20"/>
  <c r="F282" i="20"/>
  <c r="G282" i="20"/>
  <c r="E283" i="20"/>
  <c r="F283" i="20"/>
  <c r="G283" i="20"/>
  <c r="E281" i="19"/>
  <c r="F281" i="19"/>
  <c r="G281" i="19"/>
  <c r="E282" i="19"/>
  <c r="F282" i="19"/>
  <c r="G282" i="19"/>
  <c r="G283" i="19"/>
  <c r="E281" i="18"/>
  <c r="F281" i="18"/>
  <c r="G281" i="18"/>
  <c r="E282" i="18"/>
  <c r="F282" i="18"/>
  <c r="G282" i="18"/>
  <c r="G283" i="18"/>
  <c r="E281" i="17"/>
  <c r="F281" i="17"/>
  <c r="G281" i="17"/>
  <c r="E282" i="17"/>
  <c r="F282" i="17"/>
  <c r="G282" i="17"/>
  <c r="E283" i="17"/>
  <c r="F283" i="17"/>
  <c r="G283" i="17"/>
  <c r="E281" i="16"/>
  <c r="F281" i="16"/>
  <c r="G281" i="16"/>
  <c r="E282" i="16"/>
  <c r="F282" i="16"/>
  <c r="G282" i="16"/>
  <c r="E283" i="16"/>
  <c r="F283" i="16"/>
  <c r="G283" i="16"/>
  <c r="E281" i="15"/>
  <c r="F281" i="15"/>
  <c r="G281" i="15"/>
  <c r="E282" i="15"/>
  <c r="F282" i="15"/>
  <c r="G282" i="15"/>
  <c r="E283" i="15"/>
  <c r="F283" i="15"/>
  <c r="G283" i="15"/>
  <c r="E281" i="14"/>
  <c r="F281" i="14"/>
  <c r="G281" i="14"/>
  <c r="E282" i="14"/>
  <c r="F282" i="14"/>
  <c r="G282" i="14"/>
  <c r="E283" i="14"/>
  <c r="F283" i="14"/>
  <c r="G283" i="14"/>
  <c r="E281" i="13"/>
  <c r="F281" i="13"/>
  <c r="G281" i="13"/>
  <c r="E282" i="13"/>
  <c r="F282" i="13"/>
  <c r="G282" i="13"/>
  <c r="G283" i="13"/>
  <c r="E281" i="12"/>
  <c r="F281" i="12"/>
  <c r="G281" i="12"/>
  <c r="E282" i="12"/>
  <c r="F282" i="12"/>
  <c r="G282" i="12"/>
  <c r="E283" i="12"/>
  <c r="F283" i="12"/>
  <c r="G283" i="12"/>
  <c r="E281" i="11"/>
  <c r="F281" i="11"/>
  <c r="G281" i="11"/>
  <c r="E282" i="11"/>
  <c r="F282" i="11"/>
  <c r="G282" i="11"/>
  <c r="E283" i="11"/>
  <c r="F283" i="11"/>
  <c r="G283" i="11"/>
  <c r="G281" i="10"/>
  <c r="G282" i="10"/>
  <c r="G283" i="10"/>
  <c r="E281" i="9"/>
  <c r="F281" i="9"/>
  <c r="G281" i="9"/>
  <c r="E282" i="9"/>
  <c r="F282" i="9"/>
  <c r="G282" i="9"/>
  <c r="E283" i="9"/>
  <c r="F283" i="9"/>
  <c r="G283" i="9"/>
  <c r="E281" i="8"/>
  <c r="F281" i="8"/>
  <c r="G281" i="8"/>
  <c r="E282" i="8"/>
  <c r="F282" i="8"/>
  <c r="G282" i="8"/>
  <c r="G283" i="8"/>
  <c r="E281" i="7"/>
  <c r="F281" i="7"/>
  <c r="G281" i="7"/>
  <c r="E282" i="7"/>
  <c r="F282" i="7"/>
  <c r="G282" i="7"/>
  <c r="E283" i="7"/>
  <c r="F283" i="7"/>
  <c r="G283" i="7"/>
  <c r="E281" i="6"/>
  <c r="F281" i="6"/>
  <c r="G281" i="6"/>
  <c r="E282" i="6"/>
  <c r="F282" i="6"/>
  <c r="G282" i="6"/>
  <c r="E283" i="6"/>
  <c r="F283" i="6"/>
  <c r="G283" i="6"/>
  <c r="E281" i="5"/>
  <c r="F281" i="5"/>
  <c r="G281" i="5"/>
  <c r="G282" i="5"/>
  <c r="G283" i="5"/>
  <c r="E281" i="4"/>
  <c r="F281" i="4"/>
  <c r="G281" i="4"/>
  <c r="E282" i="4"/>
  <c r="F282" i="4"/>
  <c r="G282" i="4"/>
  <c r="E283" i="4"/>
  <c r="F283" i="4"/>
  <c r="G283" i="4"/>
  <c r="E281" i="3"/>
  <c r="F281" i="3"/>
  <c r="G281" i="3"/>
  <c r="G282" i="3"/>
  <c r="E283" i="3"/>
  <c r="F283" i="3"/>
  <c r="G283" i="3"/>
  <c r="E281" i="2"/>
  <c r="F281" i="2"/>
  <c r="G281" i="2"/>
  <c r="E282" i="2"/>
  <c r="F282" i="2"/>
  <c r="G282" i="2"/>
  <c r="E283" i="2"/>
  <c r="F283" i="2"/>
  <c r="G283" i="2"/>
  <c r="E281" i="34"/>
  <c r="F281" i="34"/>
  <c r="G281" i="34"/>
  <c r="E282" i="34"/>
  <c r="F282" i="34"/>
  <c r="G282" i="34"/>
  <c r="E283" i="34"/>
  <c r="F283" i="34"/>
  <c r="G283" i="34"/>
  <c r="E281" i="1"/>
  <c r="F281" i="1"/>
  <c r="G281" i="1"/>
  <c r="E282" i="1"/>
  <c r="F282" i="1"/>
  <c r="G282" i="1"/>
  <c r="E283" i="1"/>
  <c r="F283" i="1"/>
  <c r="G283" i="1"/>
  <c r="G277" i="33"/>
  <c r="G278" i="33"/>
  <c r="E277" i="32"/>
  <c r="F277" i="32"/>
  <c r="G277" i="32"/>
  <c r="E278" i="32"/>
  <c r="F278" i="32"/>
  <c r="G278" i="32"/>
  <c r="G277" i="31"/>
  <c r="G278" i="31"/>
  <c r="E277" i="30"/>
  <c r="F277" i="30"/>
  <c r="G277" i="30"/>
  <c r="E278" i="30"/>
  <c r="F278" i="30"/>
  <c r="G278" i="30"/>
  <c r="E277" i="29"/>
  <c r="F277" i="29"/>
  <c r="G277" i="29"/>
  <c r="G278" i="29"/>
  <c r="G277" i="28"/>
  <c r="G278" i="28"/>
  <c r="E277" i="27"/>
  <c r="F277" i="27"/>
  <c r="G277" i="27"/>
  <c r="E278" i="27"/>
  <c r="F278" i="27"/>
  <c r="G278" i="27"/>
  <c r="G277" i="26"/>
  <c r="E278" i="26"/>
  <c r="F278" i="26"/>
  <c r="G278" i="26"/>
  <c r="E277" i="25"/>
  <c r="F277" i="25"/>
  <c r="G277" i="25"/>
  <c r="E278" i="25"/>
  <c r="F278" i="25"/>
  <c r="G278" i="25"/>
  <c r="E277" i="24"/>
  <c r="F277" i="24"/>
  <c r="G277" i="24"/>
  <c r="E278" i="24"/>
  <c r="F278" i="24"/>
  <c r="G278" i="24"/>
  <c r="E277" i="23"/>
  <c r="F277" i="23"/>
  <c r="G277" i="23"/>
  <c r="E278" i="23"/>
  <c r="F278" i="23"/>
  <c r="G278" i="23"/>
  <c r="E277" i="22"/>
  <c r="F277" i="22"/>
  <c r="G277" i="22"/>
  <c r="E278" i="22"/>
  <c r="F278" i="22"/>
  <c r="G278" i="22"/>
  <c r="G277" i="21"/>
  <c r="E278" i="21"/>
  <c r="F278" i="21"/>
  <c r="G278" i="21"/>
  <c r="E277" i="20"/>
  <c r="F277" i="20"/>
  <c r="G277" i="20"/>
  <c r="E278" i="20"/>
  <c r="F278" i="20"/>
  <c r="G278" i="20"/>
  <c r="G277" i="19"/>
  <c r="E278" i="19"/>
  <c r="F278" i="19"/>
  <c r="G278" i="19"/>
  <c r="G277" i="18"/>
  <c r="G278" i="18"/>
  <c r="E277" i="17"/>
  <c r="F277" i="17"/>
  <c r="G277" i="17"/>
  <c r="E278" i="17"/>
  <c r="F278" i="17"/>
  <c r="G278" i="17"/>
  <c r="E277" i="16"/>
  <c r="F277" i="16"/>
  <c r="G277" i="16"/>
  <c r="E278" i="16"/>
  <c r="F278" i="16"/>
  <c r="G278" i="16"/>
  <c r="E277" i="15"/>
  <c r="F277" i="15"/>
  <c r="G277" i="15"/>
  <c r="E278" i="15"/>
  <c r="F278" i="15"/>
  <c r="G278" i="15"/>
  <c r="G277" i="14"/>
  <c r="G278" i="14"/>
  <c r="G277" i="13"/>
  <c r="E278" i="13"/>
  <c r="F278" i="13"/>
  <c r="G278" i="13"/>
  <c r="G277" i="12"/>
  <c r="E278" i="12"/>
  <c r="F278" i="12"/>
  <c r="G278" i="12"/>
  <c r="G277" i="11"/>
  <c r="E278" i="11"/>
  <c r="F278" i="11"/>
  <c r="G278" i="11"/>
  <c r="E277" i="10"/>
  <c r="F277" i="10"/>
  <c r="G277" i="10"/>
  <c r="E278" i="10"/>
  <c r="F278" i="10"/>
  <c r="G278" i="10"/>
  <c r="E277" i="9"/>
  <c r="F277" i="9"/>
  <c r="G277" i="9"/>
  <c r="E278" i="9"/>
  <c r="F278" i="9"/>
  <c r="G278" i="9"/>
  <c r="E277" i="8"/>
  <c r="F277" i="8"/>
  <c r="G277" i="8"/>
  <c r="E278" i="8"/>
  <c r="F278" i="8"/>
  <c r="G278" i="8"/>
  <c r="G277" i="7"/>
  <c r="E278" i="7"/>
  <c r="F278" i="7"/>
  <c r="G278" i="7"/>
  <c r="G277" i="6"/>
  <c r="E278" i="6"/>
  <c r="F278" i="6"/>
  <c r="G278" i="6"/>
  <c r="G277" i="5"/>
  <c r="G278" i="5"/>
  <c r="E277" i="4"/>
  <c r="F277" i="4"/>
  <c r="G277" i="4"/>
  <c r="E278" i="4"/>
  <c r="F278" i="4"/>
  <c r="G278" i="4"/>
  <c r="G277" i="3"/>
  <c r="G278" i="3"/>
  <c r="G277" i="2"/>
  <c r="G278" i="2"/>
  <c r="E277" i="1"/>
  <c r="F277" i="1"/>
  <c r="G277" i="1"/>
  <c r="E278" i="1"/>
  <c r="F278" i="1"/>
  <c r="G278" i="1"/>
  <c r="E277" i="34"/>
  <c r="F277" i="34"/>
  <c r="G277" i="34"/>
  <c r="E278" i="34"/>
  <c r="F278" i="34"/>
  <c r="G278" i="34"/>
  <c r="G269" i="33"/>
  <c r="E269" i="32"/>
  <c r="F269" i="32"/>
  <c r="G269" i="32"/>
  <c r="G269" i="31"/>
  <c r="E269" i="30"/>
  <c r="F269" i="30"/>
  <c r="G269" i="30"/>
  <c r="E269" i="29"/>
  <c r="F269" i="29"/>
  <c r="G269" i="29"/>
  <c r="G269" i="28"/>
  <c r="G269" i="27"/>
  <c r="G269" i="26"/>
  <c r="G269" i="25"/>
  <c r="E269" i="24"/>
  <c r="F269" i="24"/>
  <c r="G269" i="24"/>
  <c r="E269" i="23"/>
  <c r="F269" i="23"/>
  <c r="G269" i="23"/>
  <c r="E269" i="22"/>
  <c r="F269" i="22"/>
  <c r="G269" i="22"/>
  <c r="E269" i="21"/>
  <c r="F269" i="21"/>
  <c r="G269" i="21"/>
  <c r="E269" i="20"/>
  <c r="F269" i="20"/>
  <c r="G269" i="20"/>
  <c r="E269" i="19"/>
  <c r="F269" i="19"/>
  <c r="G269" i="19"/>
  <c r="G269" i="18"/>
  <c r="E269" i="17"/>
  <c r="F269" i="17"/>
  <c r="G269" i="17"/>
  <c r="E269" i="16"/>
  <c r="F269" i="16"/>
  <c r="G269" i="16"/>
  <c r="E269" i="15"/>
  <c r="F269" i="15"/>
  <c r="G269" i="15"/>
  <c r="G269" i="14"/>
  <c r="G269" i="13"/>
  <c r="G269" i="12"/>
  <c r="G269" i="11"/>
  <c r="E269" i="10"/>
  <c r="F269" i="10"/>
  <c r="G269" i="10"/>
  <c r="G269" i="9"/>
  <c r="G269" i="8"/>
  <c r="G269" i="7"/>
  <c r="G269" i="6"/>
  <c r="E269" i="5"/>
  <c r="F269" i="5"/>
  <c r="G269" i="5"/>
  <c r="E269" i="4"/>
  <c r="F269" i="4"/>
  <c r="G269" i="4"/>
  <c r="G269" i="3"/>
  <c r="G269" i="2"/>
  <c r="E269" i="34"/>
  <c r="F269" i="34"/>
  <c r="G269" i="34"/>
  <c r="E269" i="1"/>
  <c r="F269" i="1"/>
  <c r="G269" i="1"/>
  <c r="G258" i="33"/>
  <c r="G259" i="33"/>
  <c r="G260" i="33"/>
  <c r="G261" i="33"/>
  <c r="E262" i="33"/>
  <c r="F262" i="33"/>
  <c r="G262" i="33"/>
  <c r="G263" i="33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G263" i="32"/>
  <c r="G258" i="31"/>
  <c r="G259" i="31"/>
  <c r="G260" i="31"/>
  <c r="G261" i="31"/>
  <c r="E262" i="31"/>
  <c r="F262" i="31"/>
  <c r="G262" i="31"/>
  <c r="G263" i="31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G263" i="30"/>
  <c r="G258" i="29"/>
  <c r="E259" i="29"/>
  <c r="F259" i="29"/>
  <c r="G259" i="29"/>
  <c r="E260" i="29"/>
  <c r="F260" i="29"/>
  <c r="G260" i="29"/>
  <c r="G261" i="29"/>
  <c r="E262" i="29"/>
  <c r="F262" i="29"/>
  <c r="G262" i="29"/>
  <c r="G263" i="29"/>
  <c r="G258" i="28"/>
  <c r="E259" i="28"/>
  <c r="F259" i="28"/>
  <c r="G259" i="28"/>
  <c r="E260" i="28"/>
  <c r="F260" i="28"/>
  <c r="G260" i="28"/>
  <c r="G261" i="28"/>
  <c r="E262" i="28"/>
  <c r="F262" i="28"/>
  <c r="G262" i="28"/>
  <c r="G263" i="28"/>
  <c r="E258" i="27"/>
  <c r="F258" i="27"/>
  <c r="G258" i="27"/>
  <c r="E259" i="27"/>
  <c r="F259" i="27"/>
  <c r="G259" i="27"/>
  <c r="E260" i="27"/>
  <c r="F260" i="27"/>
  <c r="G260" i="27"/>
  <c r="E261" i="27"/>
  <c r="F261" i="27"/>
  <c r="G261" i="27"/>
  <c r="E262" i="27"/>
  <c r="F262" i="27"/>
  <c r="G262" i="27"/>
  <c r="G263" i="27"/>
  <c r="E258" i="26"/>
  <c r="F258" i="26"/>
  <c r="G258" i="26"/>
  <c r="E259" i="26"/>
  <c r="F259" i="26"/>
  <c r="G259" i="26"/>
  <c r="E260" i="26"/>
  <c r="F260" i="26"/>
  <c r="G260" i="26"/>
  <c r="E261" i="26"/>
  <c r="F261" i="26"/>
  <c r="G261" i="26"/>
  <c r="E262" i="26"/>
  <c r="F262" i="26"/>
  <c r="G262" i="26"/>
  <c r="G263" i="26"/>
  <c r="E258" i="25"/>
  <c r="F258" i="25"/>
  <c r="G258" i="25"/>
  <c r="E259" i="25"/>
  <c r="F259" i="25"/>
  <c r="G259" i="25"/>
  <c r="E260" i="25"/>
  <c r="F260" i="25"/>
  <c r="G260" i="25"/>
  <c r="G261" i="25"/>
  <c r="E262" i="25"/>
  <c r="F262" i="25"/>
  <c r="G262" i="25"/>
  <c r="G263" i="25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G263" i="24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E262" i="23"/>
  <c r="F262" i="23"/>
  <c r="G262" i="23"/>
  <c r="G263" i="23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E262" i="22"/>
  <c r="F262" i="22"/>
  <c r="G262" i="22"/>
  <c r="G263" i="22"/>
  <c r="E258" i="21"/>
  <c r="F258" i="21"/>
  <c r="G258" i="21"/>
  <c r="E259" i="21"/>
  <c r="F259" i="21"/>
  <c r="G259" i="21"/>
  <c r="E260" i="21"/>
  <c r="F260" i="21"/>
  <c r="G260" i="21"/>
  <c r="E261" i="21"/>
  <c r="F261" i="21"/>
  <c r="G261" i="21"/>
  <c r="E262" i="21"/>
  <c r="F262" i="21"/>
  <c r="G262" i="21"/>
  <c r="G263" i="21"/>
  <c r="G258" i="20"/>
  <c r="E259" i="20"/>
  <c r="F259" i="20"/>
  <c r="G259" i="20"/>
  <c r="E260" i="20"/>
  <c r="F260" i="20"/>
  <c r="G260" i="20"/>
  <c r="E261" i="20"/>
  <c r="F261" i="20"/>
  <c r="G261" i="20"/>
  <c r="E262" i="20"/>
  <c r="F262" i="20"/>
  <c r="G262" i="20"/>
  <c r="G263" i="20"/>
  <c r="G258" i="19"/>
  <c r="E259" i="19"/>
  <c r="F259" i="19"/>
  <c r="G259" i="19"/>
  <c r="E260" i="19"/>
  <c r="F260" i="19"/>
  <c r="G260" i="19"/>
  <c r="E261" i="19"/>
  <c r="F261" i="19"/>
  <c r="G261" i="19"/>
  <c r="E262" i="19"/>
  <c r="F262" i="19"/>
  <c r="G262" i="19"/>
  <c r="G263" i="19"/>
  <c r="E258" i="18"/>
  <c r="F258" i="18"/>
  <c r="G258" i="18"/>
  <c r="E259" i="18"/>
  <c r="F259" i="18"/>
  <c r="G259" i="18"/>
  <c r="G260" i="18"/>
  <c r="E261" i="18"/>
  <c r="F261" i="18"/>
  <c r="G261" i="18"/>
  <c r="E262" i="18"/>
  <c r="F262" i="18"/>
  <c r="G262" i="18"/>
  <c r="G263" i="18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G263" i="17"/>
  <c r="G258" i="16"/>
  <c r="G259" i="16"/>
  <c r="E260" i="16"/>
  <c r="F260" i="16"/>
  <c r="G260" i="16"/>
  <c r="G261" i="16"/>
  <c r="E262" i="16"/>
  <c r="F262" i="16"/>
  <c r="G262" i="16"/>
  <c r="G263" i="16"/>
  <c r="G258" i="15"/>
  <c r="E259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G258" i="14"/>
  <c r="E259" i="14"/>
  <c r="F259" i="14"/>
  <c r="G259" i="14"/>
  <c r="E260" i="14"/>
  <c r="F260" i="14"/>
  <c r="G260" i="14"/>
  <c r="E261" i="14"/>
  <c r="F261" i="14"/>
  <c r="G261" i="14"/>
  <c r="E262" i="14"/>
  <c r="F262" i="14"/>
  <c r="G262" i="14"/>
  <c r="G263" i="14"/>
  <c r="E258" i="13"/>
  <c r="F258" i="13"/>
  <c r="G258" i="13"/>
  <c r="E259" i="13"/>
  <c r="F259" i="13"/>
  <c r="G259" i="13"/>
  <c r="E260" i="13"/>
  <c r="F260" i="13"/>
  <c r="G260" i="13"/>
  <c r="E261" i="13"/>
  <c r="F261" i="13"/>
  <c r="G261" i="13"/>
  <c r="E262" i="13"/>
  <c r="F262" i="13"/>
  <c r="G262" i="13"/>
  <c r="G263" i="13"/>
  <c r="E258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G263" i="12"/>
  <c r="E258" i="11"/>
  <c r="F258" i="11"/>
  <c r="G258" i="11"/>
  <c r="E259" i="11"/>
  <c r="F259" i="11"/>
  <c r="G259" i="11"/>
  <c r="E260" i="11"/>
  <c r="F260" i="11"/>
  <c r="G260" i="11"/>
  <c r="E261" i="11"/>
  <c r="F261" i="11"/>
  <c r="G261" i="11"/>
  <c r="E262" i="11"/>
  <c r="F262" i="11"/>
  <c r="G262" i="11"/>
  <c r="G263" i="11"/>
  <c r="G258" i="10"/>
  <c r="E259" i="10"/>
  <c r="F259" i="10"/>
  <c r="G259" i="10"/>
  <c r="E260" i="10"/>
  <c r="F260" i="10"/>
  <c r="G260" i="10"/>
  <c r="E261" i="10"/>
  <c r="F261" i="10"/>
  <c r="G261" i="10"/>
  <c r="E262" i="10"/>
  <c r="F262" i="10"/>
  <c r="G262" i="10"/>
  <c r="G263" i="10"/>
  <c r="E258" i="9"/>
  <c r="F258" i="9"/>
  <c r="G258" i="9"/>
  <c r="E259" i="9"/>
  <c r="F259" i="9"/>
  <c r="G259" i="9"/>
  <c r="E260" i="9"/>
  <c r="F260" i="9"/>
  <c r="G260" i="9"/>
  <c r="E261" i="9"/>
  <c r="F261" i="9"/>
  <c r="G261" i="9"/>
  <c r="E262" i="9"/>
  <c r="F262" i="9"/>
  <c r="G262" i="9"/>
  <c r="G263" i="9"/>
  <c r="E258" i="8"/>
  <c r="F258" i="8"/>
  <c r="G258" i="8"/>
  <c r="E259" i="8"/>
  <c r="F259" i="8"/>
  <c r="G259" i="8"/>
  <c r="E260" i="8"/>
  <c r="F260" i="8"/>
  <c r="G260" i="8"/>
  <c r="E261" i="8"/>
  <c r="F261" i="8"/>
  <c r="G261" i="8"/>
  <c r="E262" i="8"/>
  <c r="F262" i="8"/>
  <c r="G262" i="8"/>
  <c r="G263" i="8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G263" i="7"/>
  <c r="E258" i="6"/>
  <c r="F258" i="6"/>
  <c r="G258" i="6"/>
  <c r="E259" i="6"/>
  <c r="F259" i="6"/>
  <c r="G259" i="6"/>
  <c r="G260" i="6"/>
  <c r="E261" i="6"/>
  <c r="F261" i="6"/>
  <c r="G261" i="6"/>
  <c r="E262" i="6"/>
  <c r="F262" i="6"/>
  <c r="G262" i="6"/>
  <c r="G263" i="6"/>
  <c r="G258" i="5"/>
  <c r="E259" i="5"/>
  <c r="F259" i="5"/>
  <c r="G259" i="5"/>
  <c r="G260" i="5"/>
  <c r="E261" i="5"/>
  <c r="F261" i="5"/>
  <c r="G261" i="5"/>
  <c r="E262" i="5"/>
  <c r="F262" i="5"/>
  <c r="G262" i="5"/>
  <c r="G263" i="5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G263" i="4"/>
  <c r="G258" i="3"/>
  <c r="E259" i="3"/>
  <c r="F259" i="3"/>
  <c r="G259" i="3"/>
  <c r="E260" i="3"/>
  <c r="F260" i="3"/>
  <c r="G260" i="3"/>
  <c r="E261" i="3"/>
  <c r="F261" i="3"/>
  <c r="G261" i="3"/>
  <c r="E262" i="3"/>
  <c r="F262" i="3"/>
  <c r="G262" i="3"/>
  <c r="G263" i="3"/>
  <c r="E258" i="2"/>
  <c r="F258" i="2"/>
  <c r="G258" i="2"/>
  <c r="E259" i="2"/>
  <c r="F259" i="2"/>
  <c r="G259" i="2"/>
  <c r="E260" i="2"/>
  <c r="F260" i="2"/>
  <c r="G260" i="2"/>
  <c r="E261" i="2"/>
  <c r="F261" i="2"/>
  <c r="G261" i="2"/>
  <c r="E262" i="2"/>
  <c r="F262" i="2"/>
  <c r="G262" i="2"/>
  <c r="G263" i="2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G263" i="1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G263" i="34"/>
  <c r="E253" i="33"/>
  <c r="F253" i="33"/>
  <c r="G253" i="33"/>
  <c r="G254" i="33"/>
  <c r="E253" i="32"/>
  <c r="F253" i="32"/>
  <c r="G253" i="32"/>
  <c r="E254" i="32"/>
  <c r="F254" i="32"/>
  <c r="G254" i="32"/>
  <c r="E253" i="31"/>
  <c r="F253" i="31"/>
  <c r="G253" i="31"/>
  <c r="G254" i="31"/>
  <c r="E253" i="30"/>
  <c r="F253" i="30"/>
  <c r="G253" i="30"/>
  <c r="E254" i="30"/>
  <c r="F254" i="30"/>
  <c r="G254" i="30"/>
  <c r="E253" i="29"/>
  <c r="F253" i="29"/>
  <c r="G253" i="29"/>
  <c r="E254" i="29"/>
  <c r="F254" i="29"/>
  <c r="G254" i="29"/>
  <c r="E253" i="28"/>
  <c r="F253" i="28"/>
  <c r="G253" i="28"/>
  <c r="G254" i="28"/>
  <c r="E253" i="27"/>
  <c r="F253" i="27"/>
  <c r="G253" i="27"/>
  <c r="G254" i="27"/>
  <c r="E253" i="26"/>
  <c r="F253" i="26"/>
  <c r="G253" i="26"/>
  <c r="E254" i="26"/>
  <c r="F254" i="26"/>
  <c r="G254" i="26"/>
  <c r="E253" i="25"/>
  <c r="F253" i="25"/>
  <c r="G253" i="25"/>
  <c r="E254" i="25"/>
  <c r="F254" i="25"/>
  <c r="G254" i="25"/>
  <c r="E253" i="24"/>
  <c r="F253" i="24"/>
  <c r="G253" i="24"/>
  <c r="E254" i="24"/>
  <c r="F254" i="24"/>
  <c r="G254" i="24"/>
  <c r="E253" i="23"/>
  <c r="F253" i="23"/>
  <c r="G253" i="23"/>
  <c r="E254" i="23"/>
  <c r="F254" i="23"/>
  <c r="G254" i="23"/>
  <c r="E253" i="22"/>
  <c r="F253" i="22"/>
  <c r="G253" i="22"/>
  <c r="E254" i="22"/>
  <c r="F254" i="22"/>
  <c r="G254" i="22"/>
  <c r="E253" i="21"/>
  <c r="F253" i="21"/>
  <c r="G253" i="21"/>
  <c r="G254" i="21"/>
  <c r="E253" i="20"/>
  <c r="F253" i="20"/>
  <c r="G253" i="20"/>
  <c r="E254" i="20"/>
  <c r="F254" i="20"/>
  <c r="G254" i="20"/>
  <c r="E253" i="19"/>
  <c r="F253" i="19"/>
  <c r="G253" i="19"/>
  <c r="E254" i="19"/>
  <c r="F254" i="19"/>
  <c r="G254" i="19"/>
  <c r="E253" i="18"/>
  <c r="F253" i="18"/>
  <c r="G253" i="18"/>
  <c r="G254" i="18"/>
  <c r="E253" i="17"/>
  <c r="F253" i="17"/>
  <c r="G253" i="17"/>
  <c r="E254" i="17"/>
  <c r="F254" i="17"/>
  <c r="G254" i="17"/>
  <c r="E253" i="16"/>
  <c r="F253" i="16"/>
  <c r="G253" i="16"/>
  <c r="E254" i="16"/>
  <c r="F254" i="16"/>
  <c r="G254" i="16"/>
  <c r="E253" i="15"/>
  <c r="F253" i="15"/>
  <c r="G253" i="15"/>
  <c r="E254" i="15"/>
  <c r="F254" i="15"/>
  <c r="G254" i="15"/>
  <c r="E253" i="14"/>
  <c r="F253" i="14"/>
  <c r="G253" i="14"/>
  <c r="E254" i="14"/>
  <c r="F254" i="14"/>
  <c r="G254" i="14"/>
  <c r="E253" i="13"/>
  <c r="F253" i="13"/>
  <c r="G253" i="13"/>
  <c r="E254" i="13"/>
  <c r="F254" i="13"/>
  <c r="G254" i="13"/>
  <c r="E253" i="12"/>
  <c r="F253" i="12"/>
  <c r="G253" i="12"/>
  <c r="E254" i="12"/>
  <c r="F254" i="12"/>
  <c r="G254" i="12"/>
  <c r="E253" i="11"/>
  <c r="F253" i="11"/>
  <c r="G253" i="11"/>
  <c r="E254" i="11"/>
  <c r="F254" i="11"/>
  <c r="G254" i="11"/>
  <c r="E253" i="10"/>
  <c r="F253" i="10"/>
  <c r="G253" i="10"/>
  <c r="E254" i="10"/>
  <c r="F254" i="10"/>
  <c r="G254" i="10"/>
  <c r="E253" i="9"/>
  <c r="F253" i="9"/>
  <c r="G253" i="9"/>
  <c r="E254" i="9"/>
  <c r="F254" i="9"/>
  <c r="G254" i="9"/>
  <c r="E253" i="8"/>
  <c r="F253" i="8"/>
  <c r="G253" i="8"/>
  <c r="E254" i="8"/>
  <c r="F254" i="8"/>
  <c r="G254" i="8"/>
  <c r="E253" i="7"/>
  <c r="F253" i="7"/>
  <c r="G253" i="7"/>
  <c r="E254" i="7"/>
  <c r="F254" i="7"/>
  <c r="G254" i="7"/>
  <c r="E253" i="6"/>
  <c r="F253" i="6"/>
  <c r="G253" i="6"/>
  <c r="E254" i="6"/>
  <c r="F254" i="6"/>
  <c r="G254" i="6"/>
  <c r="E253" i="5"/>
  <c r="F253" i="5"/>
  <c r="G253" i="5"/>
  <c r="E254" i="5"/>
  <c r="F254" i="5"/>
  <c r="G254" i="5"/>
  <c r="E253" i="4"/>
  <c r="F253" i="4"/>
  <c r="G253" i="4"/>
  <c r="E254" i="4"/>
  <c r="F254" i="4"/>
  <c r="G254" i="4"/>
  <c r="E253" i="3"/>
  <c r="F253" i="3"/>
  <c r="G253" i="3"/>
  <c r="E254" i="3"/>
  <c r="F254" i="3"/>
  <c r="G254" i="3"/>
  <c r="E253" i="2"/>
  <c r="F253" i="2"/>
  <c r="G253" i="2"/>
  <c r="E254" i="2"/>
  <c r="F254" i="2"/>
  <c r="G254" i="2"/>
  <c r="E253" i="1"/>
  <c r="F253" i="1"/>
  <c r="G253" i="1"/>
  <c r="E254" i="1"/>
  <c r="F254" i="1"/>
  <c r="G254" i="1"/>
  <c r="E253" i="34"/>
  <c r="F253" i="34"/>
  <c r="G253" i="34"/>
  <c r="E254" i="34"/>
  <c r="F254" i="34"/>
  <c r="G254" i="34"/>
  <c r="G156" i="33"/>
  <c r="G157" i="33"/>
  <c r="G158" i="33"/>
  <c r="G159" i="33"/>
  <c r="E156" i="32"/>
  <c r="F156" i="32"/>
  <c r="G156" i="32"/>
  <c r="E157" i="32"/>
  <c r="F157" i="32"/>
  <c r="G157" i="32"/>
  <c r="E158" i="32"/>
  <c r="F158" i="32"/>
  <c r="G158" i="32"/>
  <c r="E159" i="32"/>
  <c r="F159" i="32"/>
  <c r="G159" i="32"/>
  <c r="G156" i="31"/>
  <c r="G157" i="31"/>
  <c r="E158" i="31"/>
  <c r="F158" i="31"/>
  <c r="G158" i="31"/>
  <c r="E159" i="31"/>
  <c r="F159" i="31"/>
  <c r="G159" i="31"/>
  <c r="G156" i="30"/>
  <c r="E157" i="30"/>
  <c r="F157" i="30"/>
  <c r="G157" i="30"/>
  <c r="E158" i="30"/>
  <c r="F158" i="30"/>
  <c r="G158" i="30"/>
  <c r="E159" i="30"/>
  <c r="F159" i="30"/>
  <c r="G159" i="30"/>
  <c r="G156" i="29"/>
  <c r="G157" i="29"/>
  <c r="E158" i="29"/>
  <c r="F158" i="29"/>
  <c r="G158" i="29"/>
  <c r="E159" i="29"/>
  <c r="F159" i="29"/>
  <c r="G159" i="29"/>
  <c r="G156" i="28"/>
  <c r="E157" i="28"/>
  <c r="F157" i="28"/>
  <c r="G157" i="28"/>
  <c r="E158" i="28"/>
  <c r="F158" i="28"/>
  <c r="G158" i="28"/>
  <c r="E159" i="28"/>
  <c r="F159" i="28"/>
  <c r="G159" i="28"/>
  <c r="G156" i="27"/>
  <c r="G157" i="27"/>
  <c r="G158" i="27"/>
  <c r="E159" i="27"/>
  <c r="F159" i="27"/>
  <c r="G159" i="27"/>
  <c r="G156" i="26"/>
  <c r="E157" i="26"/>
  <c r="F157" i="26"/>
  <c r="G157" i="26"/>
  <c r="E158" i="26"/>
  <c r="F158" i="26"/>
  <c r="G158" i="26"/>
  <c r="E159" i="26"/>
  <c r="F159" i="26"/>
  <c r="G159" i="26"/>
  <c r="G156" i="25"/>
  <c r="E157" i="25"/>
  <c r="F157" i="25"/>
  <c r="G157" i="25"/>
  <c r="E158" i="25"/>
  <c r="F158" i="25"/>
  <c r="G158" i="25"/>
  <c r="E159" i="25"/>
  <c r="F159" i="25"/>
  <c r="G159" i="25"/>
  <c r="G156" i="24"/>
  <c r="E157" i="24"/>
  <c r="F157" i="24"/>
  <c r="G157" i="24"/>
  <c r="E158" i="24"/>
  <c r="F158" i="24"/>
  <c r="G158" i="24"/>
  <c r="E159" i="24"/>
  <c r="F159" i="24"/>
  <c r="G159" i="24"/>
  <c r="G156" i="23"/>
  <c r="E157" i="23"/>
  <c r="F157" i="23"/>
  <c r="G157" i="23"/>
  <c r="E158" i="23"/>
  <c r="F158" i="23"/>
  <c r="G158" i="23"/>
  <c r="E159" i="23"/>
  <c r="F159" i="23"/>
  <c r="G159" i="23"/>
  <c r="G156" i="22"/>
  <c r="E157" i="22"/>
  <c r="F157" i="22"/>
  <c r="G157" i="22"/>
  <c r="E158" i="22"/>
  <c r="F158" i="22"/>
  <c r="G158" i="22"/>
  <c r="E159" i="22"/>
  <c r="F159" i="22"/>
  <c r="G159" i="22"/>
  <c r="G156" i="21"/>
  <c r="E157" i="21"/>
  <c r="F157" i="21"/>
  <c r="G157" i="21"/>
  <c r="E158" i="21"/>
  <c r="F158" i="21"/>
  <c r="G158" i="21"/>
  <c r="E159" i="21"/>
  <c r="F159" i="21"/>
  <c r="G159" i="21"/>
  <c r="E156" i="20"/>
  <c r="F156" i="20"/>
  <c r="G156" i="20"/>
  <c r="E157" i="20"/>
  <c r="F157" i="20"/>
  <c r="G157" i="20"/>
  <c r="E158" i="20"/>
  <c r="F158" i="20"/>
  <c r="G158" i="20"/>
  <c r="E159" i="20"/>
  <c r="F159" i="20"/>
  <c r="G159" i="20"/>
  <c r="G156" i="19"/>
  <c r="G157" i="19"/>
  <c r="E158" i="19"/>
  <c r="F158" i="19"/>
  <c r="G158" i="19"/>
  <c r="E159" i="19"/>
  <c r="F159" i="19"/>
  <c r="G159" i="19"/>
  <c r="G156" i="18"/>
  <c r="E157" i="18"/>
  <c r="F157" i="18"/>
  <c r="G157" i="18"/>
  <c r="E158" i="18"/>
  <c r="F158" i="18"/>
  <c r="G158" i="18"/>
  <c r="E159" i="18"/>
  <c r="F159" i="18"/>
  <c r="G159" i="18"/>
  <c r="E156" i="17"/>
  <c r="F156" i="17"/>
  <c r="G156" i="17"/>
  <c r="E157" i="17"/>
  <c r="F157" i="17"/>
  <c r="G157" i="17"/>
  <c r="E158" i="17"/>
  <c r="F158" i="17"/>
  <c r="G158" i="17"/>
  <c r="E159" i="17"/>
  <c r="F159" i="17"/>
  <c r="G159" i="17"/>
  <c r="G156" i="16"/>
  <c r="E157" i="16"/>
  <c r="F157" i="16"/>
  <c r="G157" i="16"/>
  <c r="E158" i="16"/>
  <c r="F158" i="16"/>
  <c r="G158" i="16"/>
  <c r="E159" i="16"/>
  <c r="F159" i="16"/>
  <c r="G159" i="16"/>
  <c r="G156" i="15"/>
  <c r="E157" i="15"/>
  <c r="F157" i="15"/>
  <c r="G157" i="15"/>
  <c r="E158" i="15"/>
  <c r="F158" i="15"/>
  <c r="G158" i="15"/>
  <c r="E159" i="15"/>
  <c r="F159" i="15"/>
  <c r="G159" i="15"/>
  <c r="G156" i="14"/>
  <c r="G157" i="14"/>
  <c r="E158" i="14"/>
  <c r="F158" i="14"/>
  <c r="G158" i="14"/>
  <c r="E159" i="14"/>
  <c r="F159" i="14"/>
  <c r="G159" i="14"/>
  <c r="G156" i="13"/>
  <c r="G157" i="13"/>
  <c r="G158" i="13"/>
  <c r="G159" i="13"/>
  <c r="G156" i="12"/>
  <c r="E157" i="12"/>
  <c r="F157" i="12"/>
  <c r="G157" i="12"/>
  <c r="E158" i="12"/>
  <c r="F158" i="12"/>
  <c r="G158" i="12"/>
  <c r="E159" i="12"/>
  <c r="F159" i="12"/>
  <c r="G159" i="12"/>
  <c r="G156" i="11"/>
  <c r="G157" i="11"/>
  <c r="E158" i="11"/>
  <c r="F158" i="11"/>
  <c r="G158" i="11"/>
  <c r="E159" i="11"/>
  <c r="F159" i="11"/>
  <c r="G159" i="11"/>
  <c r="G156" i="10"/>
  <c r="E157" i="10"/>
  <c r="F157" i="10"/>
  <c r="G157" i="10"/>
  <c r="E158" i="10"/>
  <c r="F158" i="10"/>
  <c r="G158" i="10"/>
  <c r="E159" i="10"/>
  <c r="F159" i="10"/>
  <c r="G159" i="10"/>
  <c r="E156" i="9"/>
  <c r="F156" i="9"/>
  <c r="G156" i="9"/>
  <c r="E157" i="9"/>
  <c r="F157" i="9"/>
  <c r="G157" i="9"/>
  <c r="E158" i="9"/>
  <c r="F158" i="9"/>
  <c r="G158" i="9"/>
  <c r="E159" i="9"/>
  <c r="F159" i="9"/>
  <c r="G159" i="9"/>
  <c r="G156" i="8"/>
  <c r="E157" i="8"/>
  <c r="F157" i="8"/>
  <c r="G157" i="8"/>
  <c r="E158" i="8"/>
  <c r="F158" i="8"/>
  <c r="G158" i="8"/>
  <c r="E159" i="8"/>
  <c r="F159" i="8"/>
  <c r="G159" i="8"/>
  <c r="G156" i="7"/>
  <c r="E157" i="7"/>
  <c r="F157" i="7"/>
  <c r="G157" i="7"/>
  <c r="E158" i="7"/>
  <c r="F158" i="7"/>
  <c r="G158" i="7"/>
  <c r="E159" i="7"/>
  <c r="F159" i="7"/>
  <c r="G159" i="7"/>
  <c r="G156" i="6"/>
  <c r="E157" i="6"/>
  <c r="F157" i="6"/>
  <c r="G157" i="6"/>
  <c r="E158" i="6"/>
  <c r="F158" i="6"/>
  <c r="G158" i="6"/>
  <c r="E159" i="6"/>
  <c r="F159" i="6"/>
  <c r="G159" i="6"/>
  <c r="G156" i="5"/>
  <c r="G157" i="5"/>
  <c r="G158" i="5"/>
  <c r="E159" i="5"/>
  <c r="F159" i="5"/>
  <c r="G159" i="5"/>
  <c r="G156" i="4"/>
  <c r="E157" i="4"/>
  <c r="F157" i="4"/>
  <c r="G157" i="4"/>
  <c r="E158" i="4"/>
  <c r="F158" i="4"/>
  <c r="G158" i="4"/>
  <c r="E159" i="4"/>
  <c r="F159" i="4"/>
  <c r="G159" i="4"/>
  <c r="G156" i="3"/>
  <c r="E157" i="3"/>
  <c r="F157" i="3"/>
  <c r="G157" i="3"/>
  <c r="E158" i="3"/>
  <c r="F158" i="3"/>
  <c r="G158" i="3"/>
  <c r="E159" i="3"/>
  <c r="F159" i="3"/>
  <c r="G159" i="3"/>
  <c r="G156" i="2"/>
  <c r="G157" i="2"/>
  <c r="G158" i="2"/>
  <c r="E159" i="2"/>
  <c r="F159" i="2"/>
  <c r="G159" i="2"/>
  <c r="E156" i="34"/>
  <c r="F156" i="34"/>
  <c r="G156" i="34"/>
  <c r="G157" i="34"/>
  <c r="E158" i="34"/>
  <c r="F158" i="34"/>
  <c r="G158" i="34"/>
  <c r="E159" i="34"/>
  <c r="F159" i="34"/>
  <c r="G159" i="34"/>
  <c r="E156" i="1"/>
  <c r="F156" i="1"/>
  <c r="G156" i="1"/>
  <c r="E157" i="1"/>
  <c r="F157" i="1"/>
  <c r="G157" i="1"/>
  <c r="E158" i="1"/>
  <c r="F158" i="1"/>
  <c r="G158" i="1"/>
  <c r="E159" i="1"/>
  <c r="F159" i="1"/>
  <c r="G159" i="1"/>
  <c r="G132" i="33"/>
  <c r="E132" i="32"/>
  <c r="F132" i="32"/>
  <c r="G132" i="32"/>
  <c r="G132" i="31"/>
  <c r="G132" i="30"/>
  <c r="G132" i="29"/>
  <c r="G132" i="28"/>
  <c r="E132" i="27"/>
  <c r="F132" i="27"/>
  <c r="G132" i="27"/>
  <c r="G132" i="26"/>
  <c r="E132" i="25"/>
  <c r="F132" i="25"/>
  <c r="G132" i="25"/>
  <c r="E132" i="24"/>
  <c r="F132" i="24"/>
  <c r="G132" i="24"/>
  <c r="G132" i="23"/>
  <c r="G132" i="22"/>
  <c r="E132" i="21"/>
  <c r="F132" i="21"/>
  <c r="G132" i="21"/>
  <c r="E132" i="20"/>
  <c r="F132" i="20"/>
  <c r="G132" i="20"/>
  <c r="E132" i="19"/>
  <c r="F132" i="19"/>
  <c r="G132" i="19"/>
  <c r="G132" i="18"/>
  <c r="E132" i="17"/>
  <c r="F132" i="17"/>
  <c r="G132" i="17"/>
  <c r="E132" i="16"/>
  <c r="F132" i="16"/>
  <c r="G132" i="16"/>
  <c r="E132" i="15"/>
  <c r="F132" i="15"/>
  <c r="G132" i="15"/>
  <c r="G132" i="14"/>
  <c r="G132" i="13"/>
  <c r="E132" i="12"/>
  <c r="F132" i="12"/>
  <c r="G132" i="12"/>
  <c r="G132" i="11"/>
  <c r="G132" i="10"/>
  <c r="E132" i="9"/>
  <c r="F132" i="9"/>
  <c r="G132" i="9"/>
  <c r="G132" i="8"/>
  <c r="E132" i="7"/>
  <c r="F132" i="7"/>
  <c r="G132" i="7"/>
  <c r="E132" i="6"/>
  <c r="F132" i="6"/>
  <c r="G132" i="6"/>
  <c r="G132" i="5"/>
  <c r="E132" i="4"/>
  <c r="F132" i="4"/>
  <c r="G132" i="4"/>
  <c r="E132" i="3"/>
  <c r="F132" i="3"/>
  <c r="G132" i="3"/>
  <c r="E132" i="2"/>
  <c r="F132" i="2"/>
  <c r="G132" i="2"/>
  <c r="G132" i="1"/>
  <c r="E132" i="34"/>
  <c r="F132" i="34"/>
  <c r="G132" i="34"/>
  <c r="G209" i="33"/>
  <c r="E209" i="32"/>
  <c r="F209" i="32"/>
  <c r="G209" i="32"/>
  <c r="G209" i="31"/>
  <c r="E209" i="30"/>
  <c r="F209" i="30"/>
  <c r="G209" i="30"/>
  <c r="E209" i="29"/>
  <c r="F209" i="29"/>
  <c r="G209" i="29"/>
  <c r="E209" i="28"/>
  <c r="F209" i="28"/>
  <c r="G209" i="28"/>
  <c r="E209" i="27"/>
  <c r="F209" i="27"/>
  <c r="G209" i="27"/>
  <c r="E209" i="26"/>
  <c r="F209" i="26"/>
  <c r="G209" i="26"/>
  <c r="E209" i="25"/>
  <c r="F209" i="25"/>
  <c r="G209" i="25"/>
  <c r="E209" i="24"/>
  <c r="F209" i="24"/>
  <c r="G209" i="24"/>
  <c r="E209" i="23"/>
  <c r="F209" i="23"/>
  <c r="G209" i="23"/>
  <c r="E209" i="22"/>
  <c r="F209" i="22"/>
  <c r="G209" i="22"/>
  <c r="E209" i="21"/>
  <c r="F209" i="21"/>
  <c r="G209" i="21"/>
  <c r="E209" i="20"/>
  <c r="F209" i="20"/>
  <c r="G209" i="20"/>
  <c r="E209" i="19"/>
  <c r="F209" i="19"/>
  <c r="G209" i="19"/>
  <c r="G209" i="18"/>
  <c r="E209" i="17"/>
  <c r="F209" i="17"/>
  <c r="G209" i="17"/>
  <c r="E209" i="16"/>
  <c r="F209" i="16"/>
  <c r="G209" i="16"/>
  <c r="E209" i="15"/>
  <c r="F209" i="15"/>
  <c r="G209" i="15"/>
  <c r="E209" i="14"/>
  <c r="F209" i="14"/>
  <c r="G209" i="14"/>
  <c r="E209" i="13"/>
  <c r="F209" i="13"/>
  <c r="G209" i="13"/>
  <c r="E209" i="12"/>
  <c r="F209" i="12"/>
  <c r="G209" i="12"/>
  <c r="E209" i="11"/>
  <c r="F209" i="11"/>
  <c r="G209" i="11"/>
  <c r="E209" i="10"/>
  <c r="F209" i="10"/>
  <c r="G209" i="10"/>
  <c r="E209" i="9"/>
  <c r="F209" i="9"/>
  <c r="G209" i="9"/>
  <c r="E209" i="8"/>
  <c r="F209" i="8"/>
  <c r="G209" i="8"/>
  <c r="E209" i="7"/>
  <c r="F209" i="7"/>
  <c r="G209" i="7"/>
  <c r="E209" i="6"/>
  <c r="F209" i="6"/>
  <c r="G209" i="6"/>
  <c r="E209" i="5"/>
  <c r="F209" i="5"/>
  <c r="G209" i="5"/>
  <c r="E209" i="4"/>
  <c r="F209" i="4"/>
  <c r="G209" i="4"/>
  <c r="E209" i="3"/>
  <c r="F209" i="3"/>
  <c r="G209" i="3"/>
  <c r="E209" i="2"/>
  <c r="F209" i="2"/>
  <c r="G209" i="2"/>
  <c r="E209" i="34"/>
  <c r="F209" i="34"/>
  <c r="G209" i="34"/>
  <c r="E209" i="1"/>
  <c r="F209" i="1"/>
  <c r="G209" i="1"/>
  <c r="G200" i="33"/>
  <c r="G200" i="32"/>
  <c r="G200" i="31"/>
  <c r="G200" i="30"/>
  <c r="G200" i="29"/>
  <c r="G200" i="28"/>
  <c r="G200" i="27"/>
  <c r="G200" i="26"/>
  <c r="G200" i="25"/>
  <c r="E200" i="24"/>
  <c r="F200" i="24"/>
  <c r="G200" i="24"/>
  <c r="G200" i="23"/>
  <c r="G200" i="22"/>
  <c r="E200" i="21"/>
  <c r="F200" i="21"/>
  <c r="G200" i="21"/>
  <c r="E200" i="20"/>
  <c r="F200" i="20"/>
  <c r="G200" i="20"/>
  <c r="G200" i="19"/>
  <c r="G200" i="18"/>
  <c r="E200" i="17"/>
  <c r="F200" i="17"/>
  <c r="G200" i="17"/>
  <c r="E200" i="16"/>
  <c r="F200" i="16"/>
  <c r="G200" i="16"/>
  <c r="E200" i="15"/>
  <c r="F200" i="15"/>
  <c r="G200" i="15"/>
  <c r="G200" i="14"/>
  <c r="E200" i="13"/>
  <c r="F200" i="13"/>
  <c r="G200" i="13"/>
  <c r="G200" i="12"/>
  <c r="G200" i="11"/>
  <c r="G200" i="10"/>
  <c r="E200" i="9"/>
  <c r="F200" i="9"/>
  <c r="G200" i="9"/>
  <c r="G200" i="8"/>
  <c r="G200" i="7"/>
  <c r="G200" i="6"/>
  <c r="G200" i="5"/>
  <c r="E200" i="4"/>
  <c r="F200" i="4"/>
  <c r="G200" i="4"/>
  <c r="G200" i="3"/>
  <c r="G200" i="2"/>
  <c r="E200" i="34"/>
  <c r="F200" i="34"/>
  <c r="G200" i="34"/>
  <c r="E200" i="1"/>
  <c r="F200" i="1"/>
  <c r="G200" i="1"/>
  <c r="G192" i="33"/>
  <c r="G192" i="32"/>
  <c r="G192" i="31"/>
  <c r="E192" i="30"/>
  <c r="F192" i="30"/>
  <c r="G192" i="30"/>
  <c r="G192" i="29"/>
  <c r="G192" i="28"/>
  <c r="G192" i="27"/>
  <c r="G192" i="26"/>
  <c r="G192" i="25"/>
  <c r="G192" i="24"/>
  <c r="G192" i="23"/>
  <c r="G192" i="22"/>
  <c r="G192" i="21"/>
  <c r="E192" i="20"/>
  <c r="F192" i="20"/>
  <c r="G192" i="20"/>
  <c r="E192" i="19"/>
  <c r="F192" i="19"/>
  <c r="G192" i="19"/>
  <c r="G192" i="18"/>
  <c r="E192" i="17"/>
  <c r="F192" i="17"/>
  <c r="G192" i="17"/>
  <c r="G192" i="16"/>
  <c r="E192" i="15"/>
  <c r="F192" i="15"/>
  <c r="G192" i="15"/>
  <c r="G192" i="14"/>
  <c r="G192" i="13"/>
  <c r="G192" i="12"/>
  <c r="G192" i="11"/>
  <c r="G192" i="10"/>
  <c r="G192" i="9"/>
  <c r="G192" i="8"/>
  <c r="G192" i="7"/>
  <c r="G192" i="6"/>
  <c r="G192" i="5"/>
  <c r="G192" i="4"/>
  <c r="G192" i="3"/>
  <c r="G192" i="2"/>
  <c r="E192" i="34"/>
  <c r="F192" i="34"/>
  <c r="G192" i="34"/>
  <c r="E192" i="1"/>
  <c r="F192" i="1"/>
  <c r="G192" i="1"/>
  <c r="G105" i="33"/>
  <c r="E105" i="32"/>
  <c r="F105" i="32"/>
  <c r="G105" i="32"/>
  <c r="G105" i="31"/>
  <c r="E105" i="30"/>
  <c r="F105" i="30"/>
  <c r="G105" i="30"/>
  <c r="G105" i="29"/>
  <c r="G105" i="28"/>
  <c r="G105" i="27"/>
  <c r="G105" i="26"/>
  <c r="E105" i="25"/>
  <c r="F105" i="25"/>
  <c r="G105" i="25"/>
  <c r="E105" i="24"/>
  <c r="F105" i="24"/>
  <c r="G105" i="24"/>
  <c r="E105" i="23"/>
  <c r="F105" i="23"/>
  <c r="G105" i="23"/>
  <c r="E105" i="22"/>
  <c r="F105" i="22"/>
  <c r="G105" i="22"/>
  <c r="G105" i="21"/>
  <c r="E105" i="20"/>
  <c r="F105" i="20"/>
  <c r="G105" i="20"/>
  <c r="E105" i="19"/>
  <c r="F105" i="19"/>
  <c r="G105" i="19"/>
  <c r="G105" i="18"/>
  <c r="E105" i="17"/>
  <c r="F105" i="17"/>
  <c r="G105" i="17"/>
  <c r="E105" i="16"/>
  <c r="F105" i="16"/>
  <c r="G105" i="16"/>
  <c r="G105" i="15"/>
  <c r="E105" i="14"/>
  <c r="F105" i="14"/>
  <c r="G105" i="14"/>
  <c r="G105" i="13"/>
  <c r="G105" i="12"/>
  <c r="G105" i="11"/>
  <c r="G105" i="10"/>
  <c r="E105" i="9"/>
  <c r="F105" i="9"/>
  <c r="G105" i="9"/>
  <c r="E105" i="8"/>
  <c r="F105" i="8"/>
  <c r="G105" i="8"/>
  <c r="G105" i="7"/>
  <c r="E105" i="6"/>
  <c r="F105" i="6"/>
  <c r="G105" i="6"/>
  <c r="G105" i="5"/>
  <c r="E105" i="4"/>
  <c r="F105" i="4"/>
  <c r="G105" i="4"/>
  <c r="G105" i="3"/>
  <c r="G105" i="2"/>
  <c r="E105" i="1"/>
  <c r="F105" i="1"/>
  <c r="G105" i="1"/>
  <c r="E105" i="34"/>
  <c r="F105" i="34"/>
  <c r="G105" i="34"/>
  <c r="G94" i="33"/>
  <c r="G95" i="33"/>
  <c r="E94" i="32"/>
  <c r="F94" i="32"/>
  <c r="G94" i="32"/>
  <c r="E95" i="32"/>
  <c r="F95" i="32"/>
  <c r="G95" i="32"/>
  <c r="G94" i="31"/>
  <c r="G95" i="31"/>
  <c r="E94" i="30"/>
  <c r="F94" i="30"/>
  <c r="G94" i="30"/>
  <c r="E95" i="30"/>
  <c r="F95" i="30"/>
  <c r="G95" i="30"/>
  <c r="G94" i="29"/>
  <c r="E95" i="29"/>
  <c r="F95" i="29"/>
  <c r="G95" i="29"/>
  <c r="G94" i="28"/>
  <c r="G95" i="28"/>
  <c r="G94" i="27"/>
  <c r="E95" i="27"/>
  <c r="F95" i="27"/>
  <c r="G95" i="27"/>
  <c r="E94" i="26"/>
  <c r="F94" i="26"/>
  <c r="G94" i="26"/>
  <c r="G95" i="26"/>
  <c r="E94" i="25"/>
  <c r="F94" i="25"/>
  <c r="G94" i="25"/>
  <c r="E95" i="25"/>
  <c r="F95" i="25"/>
  <c r="G95" i="25"/>
  <c r="E94" i="24"/>
  <c r="F94" i="24"/>
  <c r="G94" i="24"/>
  <c r="E95" i="24"/>
  <c r="F95" i="24"/>
  <c r="G95" i="24"/>
  <c r="G94" i="23"/>
  <c r="G95" i="23"/>
  <c r="E94" i="22"/>
  <c r="F94" i="22"/>
  <c r="G94" i="22"/>
  <c r="E95" i="22"/>
  <c r="F95" i="22"/>
  <c r="G95" i="22"/>
  <c r="E94" i="21"/>
  <c r="F94" i="21"/>
  <c r="G94" i="21"/>
  <c r="G95" i="21"/>
  <c r="E94" i="20"/>
  <c r="F94" i="20"/>
  <c r="G94" i="20"/>
  <c r="E95" i="20"/>
  <c r="F95" i="20"/>
  <c r="G95" i="20"/>
  <c r="E94" i="19"/>
  <c r="F94" i="19"/>
  <c r="G94" i="19"/>
  <c r="E95" i="19"/>
  <c r="F95" i="19"/>
  <c r="G95" i="19"/>
  <c r="E94" i="18"/>
  <c r="F94" i="18"/>
  <c r="G94" i="18"/>
  <c r="E95" i="18"/>
  <c r="F95" i="18"/>
  <c r="G95" i="18"/>
  <c r="E94" i="17"/>
  <c r="F94" i="17"/>
  <c r="G94" i="17"/>
  <c r="G95" i="17"/>
  <c r="E94" i="16"/>
  <c r="F94" i="16"/>
  <c r="G94" i="16"/>
  <c r="E95" i="16"/>
  <c r="F95" i="16"/>
  <c r="G95" i="16"/>
  <c r="E94" i="15"/>
  <c r="F94" i="15"/>
  <c r="G94" i="15"/>
  <c r="E95" i="15"/>
  <c r="F95" i="15"/>
  <c r="G95" i="15"/>
  <c r="G94" i="14"/>
  <c r="E95" i="14"/>
  <c r="F95" i="14"/>
  <c r="G95" i="14"/>
  <c r="E94" i="13"/>
  <c r="F94" i="13"/>
  <c r="G94" i="13"/>
  <c r="E95" i="13"/>
  <c r="F95" i="13"/>
  <c r="G95" i="13"/>
  <c r="G94" i="12"/>
  <c r="G95" i="12"/>
  <c r="G94" i="11"/>
  <c r="E95" i="11"/>
  <c r="F95" i="11"/>
  <c r="G95" i="11"/>
  <c r="G94" i="10"/>
  <c r="G95" i="10"/>
  <c r="E94" i="9"/>
  <c r="F94" i="9"/>
  <c r="G94" i="9"/>
  <c r="G95" i="9"/>
  <c r="E94" i="8"/>
  <c r="F94" i="8"/>
  <c r="G94" i="8"/>
  <c r="G95" i="8"/>
  <c r="G94" i="7"/>
  <c r="G95" i="7"/>
  <c r="E94" i="6"/>
  <c r="F94" i="6"/>
  <c r="G94" i="6"/>
  <c r="E95" i="6"/>
  <c r="F95" i="6"/>
  <c r="G95" i="6"/>
  <c r="G94" i="5"/>
  <c r="E95" i="5"/>
  <c r="F95" i="5"/>
  <c r="G95" i="5"/>
  <c r="E94" i="4"/>
  <c r="F94" i="4"/>
  <c r="G94" i="4"/>
  <c r="E95" i="4"/>
  <c r="F95" i="4"/>
  <c r="G95" i="4"/>
  <c r="G94" i="3"/>
  <c r="E95" i="3"/>
  <c r="F95" i="3"/>
  <c r="G95" i="3"/>
  <c r="G94" i="2"/>
  <c r="G95" i="2"/>
  <c r="E94" i="34"/>
  <c r="F94" i="34"/>
  <c r="G94" i="34"/>
  <c r="E95" i="34"/>
  <c r="F95" i="34"/>
  <c r="G95" i="34"/>
  <c r="E94" i="1"/>
  <c r="F94" i="1"/>
  <c r="G94" i="1"/>
  <c r="E95" i="1"/>
  <c r="F95" i="1"/>
  <c r="G95" i="1"/>
  <c r="G88" i="33"/>
  <c r="E88" i="32"/>
  <c r="F88" i="32"/>
  <c r="G88" i="32"/>
  <c r="G88" i="31"/>
  <c r="G88" i="30"/>
  <c r="E88" i="29"/>
  <c r="F88" i="29"/>
  <c r="G88" i="29"/>
  <c r="G88" i="28"/>
  <c r="G88" i="27"/>
  <c r="G88" i="26"/>
  <c r="G88" i="25"/>
  <c r="G88" i="24"/>
  <c r="G88" i="23"/>
  <c r="G88" i="22"/>
  <c r="G88" i="21"/>
  <c r="E88" i="20"/>
  <c r="F88" i="20"/>
  <c r="G88" i="20"/>
  <c r="E88" i="19"/>
  <c r="F88" i="19"/>
  <c r="G88" i="19"/>
  <c r="G88" i="18"/>
  <c r="E88" i="17"/>
  <c r="F88" i="17"/>
  <c r="G88" i="17"/>
  <c r="E88" i="16"/>
  <c r="F88" i="16"/>
  <c r="G88" i="16"/>
  <c r="E88" i="15"/>
  <c r="F88" i="15"/>
  <c r="G88" i="15"/>
  <c r="G88" i="14"/>
  <c r="G88" i="13"/>
  <c r="G88" i="12"/>
  <c r="G88" i="11"/>
  <c r="G88" i="10"/>
  <c r="G88" i="9"/>
  <c r="G88" i="8"/>
  <c r="G88" i="7"/>
  <c r="G88" i="6"/>
  <c r="G88" i="5"/>
  <c r="E88" i="4"/>
  <c r="F88" i="4"/>
  <c r="G88" i="4"/>
  <c r="G88" i="3"/>
  <c r="G88" i="2"/>
  <c r="E88" i="1"/>
  <c r="F88" i="1"/>
  <c r="G88" i="1"/>
  <c r="E88" i="34"/>
  <c r="F88" i="34"/>
  <c r="G88" i="34"/>
  <c r="G184" i="33"/>
  <c r="G185" i="33"/>
  <c r="E184" i="32"/>
  <c r="F184" i="32"/>
  <c r="G184" i="32"/>
  <c r="E185" i="32"/>
  <c r="F185" i="32"/>
  <c r="G185" i="32"/>
  <c r="G184" i="31"/>
  <c r="G185" i="31"/>
  <c r="E184" i="30"/>
  <c r="F184" i="30"/>
  <c r="G184" i="30"/>
  <c r="E185" i="30"/>
  <c r="F185" i="30"/>
  <c r="G185" i="30"/>
  <c r="G184" i="29"/>
  <c r="E185" i="29"/>
  <c r="F185" i="29"/>
  <c r="G185" i="29"/>
  <c r="G184" i="28"/>
  <c r="G185" i="28"/>
  <c r="G184" i="27"/>
  <c r="G185" i="27"/>
  <c r="G184" i="26"/>
  <c r="G185" i="26"/>
  <c r="G184" i="25"/>
  <c r="G185" i="25"/>
  <c r="G184" i="24"/>
  <c r="E185" i="24"/>
  <c r="F185" i="24"/>
  <c r="G185" i="24"/>
  <c r="E184" i="23"/>
  <c r="F184" i="23"/>
  <c r="G184" i="23"/>
  <c r="E185" i="23"/>
  <c r="F185" i="23"/>
  <c r="G185" i="23"/>
  <c r="E184" i="22"/>
  <c r="F184" i="22"/>
  <c r="G184" i="22"/>
  <c r="E185" i="22"/>
  <c r="F185" i="22"/>
  <c r="G185" i="22"/>
  <c r="E184" i="21"/>
  <c r="F184" i="21"/>
  <c r="G184" i="21"/>
  <c r="E185" i="21"/>
  <c r="F185" i="21"/>
  <c r="G185" i="21"/>
  <c r="E184" i="20"/>
  <c r="F184" i="20"/>
  <c r="G184" i="20"/>
  <c r="E185" i="20"/>
  <c r="F185" i="20"/>
  <c r="G185" i="20"/>
  <c r="E184" i="19"/>
  <c r="F184" i="19"/>
  <c r="G184" i="19"/>
  <c r="E185" i="19"/>
  <c r="F185" i="19"/>
  <c r="G185" i="19"/>
  <c r="G184" i="18"/>
  <c r="E185" i="18"/>
  <c r="F185" i="18"/>
  <c r="G185" i="18"/>
  <c r="E184" i="17"/>
  <c r="F184" i="17"/>
  <c r="G184" i="17"/>
  <c r="E185" i="17"/>
  <c r="F185" i="17"/>
  <c r="G185" i="17"/>
  <c r="E184" i="16"/>
  <c r="F184" i="16"/>
  <c r="G184" i="16"/>
  <c r="E185" i="16"/>
  <c r="F185" i="16"/>
  <c r="G185" i="16"/>
  <c r="E184" i="15"/>
  <c r="F184" i="15"/>
  <c r="G184" i="15"/>
  <c r="E185" i="15"/>
  <c r="F185" i="15"/>
  <c r="G185" i="15"/>
  <c r="G184" i="14"/>
  <c r="E185" i="14"/>
  <c r="F185" i="14"/>
  <c r="G185" i="14"/>
  <c r="E184" i="13"/>
  <c r="F184" i="13"/>
  <c r="G184" i="13"/>
  <c r="G185" i="13"/>
  <c r="G184" i="12"/>
  <c r="G185" i="12"/>
  <c r="E184" i="11"/>
  <c r="F184" i="11"/>
  <c r="G184" i="11"/>
  <c r="E185" i="11"/>
  <c r="F185" i="11"/>
  <c r="G185" i="11"/>
  <c r="E184" i="10"/>
  <c r="F184" i="10"/>
  <c r="G184" i="10"/>
  <c r="E185" i="10"/>
  <c r="F185" i="10"/>
  <c r="G185" i="10"/>
  <c r="G184" i="9"/>
  <c r="E185" i="9"/>
  <c r="F185" i="9"/>
  <c r="G185" i="9"/>
  <c r="E184" i="8"/>
  <c r="F184" i="8"/>
  <c r="G184" i="8"/>
  <c r="E185" i="8"/>
  <c r="F185" i="8"/>
  <c r="G185" i="8"/>
  <c r="G184" i="7"/>
  <c r="E185" i="7"/>
  <c r="F185" i="7"/>
  <c r="G185" i="7"/>
  <c r="E184" i="6"/>
  <c r="F184" i="6"/>
  <c r="G184" i="6"/>
  <c r="E185" i="6"/>
  <c r="F185" i="6"/>
  <c r="G185" i="6"/>
  <c r="G184" i="5"/>
  <c r="G185" i="5"/>
  <c r="E184" i="4"/>
  <c r="F184" i="4"/>
  <c r="G184" i="4"/>
  <c r="E185" i="4"/>
  <c r="F185" i="4"/>
  <c r="G185" i="4"/>
  <c r="G184" i="3"/>
  <c r="G185" i="3"/>
  <c r="G184" i="2"/>
  <c r="G185" i="2"/>
  <c r="E184" i="34"/>
  <c r="F184" i="34"/>
  <c r="G184" i="34"/>
  <c r="E185" i="34"/>
  <c r="F185" i="34"/>
  <c r="G185" i="34"/>
  <c r="E184" i="1"/>
  <c r="F184" i="1"/>
  <c r="G184" i="1"/>
  <c r="E185" i="1"/>
  <c r="F185" i="1"/>
  <c r="G185" i="1"/>
  <c r="G179" i="33"/>
  <c r="E179" i="32"/>
  <c r="F179" i="32"/>
  <c r="G179" i="32"/>
  <c r="G179" i="31"/>
  <c r="E179" i="30"/>
  <c r="F179" i="30"/>
  <c r="G179" i="30"/>
  <c r="G179" i="29"/>
  <c r="G179" i="28"/>
  <c r="G179" i="27"/>
  <c r="G179" i="26"/>
  <c r="G179" i="25"/>
  <c r="G179" i="24"/>
  <c r="G179" i="23"/>
  <c r="G179" i="22"/>
  <c r="G179" i="21"/>
  <c r="G179" i="20"/>
  <c r="G179" i="19"/>
  <c r="G179" i="18"/>
  <c r="E179" i="17"/>
  <c r="F179" i="17"/>
  <c r="G179" i="17"/>
  <c r="E179" i="16"/>
  <c r="F179" i="16"/>
  <c r="G179" i="16"/>
  <c r="G179" i="15"/>
  <c r="G179" i="14"/>
  <c r="G179" i="13"/>
  <c r="G179" i="12"/>
  <c r="G179" i="11"/>
  <c r="G179" i="10"/>
  <c r="E179" i="9"/>
  <c r="F179" i="9"/>
  <c r="G179" i="9"/>
  <c r="G179" i="8"/>
  <c r="G179" i="7"/>
  <c r="E179" i="6"/>
  <c r="F179" i="6"/>
  <c r="G179" i="6"/>
  <c r="G179" i="5"/>
  <c r="E179" i="4"/>
  <c r="F179" i="4"/>
  <c r="G179" i="4"/>
  <c r="E179" i="3"/>
  <c r="F179" i="3"/>
  <c r="G179" i="3"/>
  <c r="G179" i="2"/>
  <c r="E179" i="1"/>
  <c r="F179" i="1"/>
  <c r="G179" i="1"/>
  <c r="E179" i="34"/>
  <c r="F179" i="34"/>
  <c r="G179" i="34"/>
  <c r="G80" i="33"/>
  <c r="G80" i="32"/>
  <c r="G80" i="31"/>
  <c r="F80" i="30"/>
  <c r="G80" i="30"/>
  <c r="G80" i="29"/>
  <c r="G80" i="28"/>
  <c r="G80" i="27"/>
  <c r="G80" i="26"/>
  <c r="G80" i="25"/>
  <c r="E80" i="24"/>
  <c r="F80" i="24"/>
  <c r="G80" i="24"/>
  <c r="F80" i="23"/>
  <c r="G80" i="23"/>
  <c r="G80" i="22"/>
  <c r="G80" i="21"/>
  <c r="G80" i="20"/>
  <c r="G80" i="19"/>
  <c r="G80" i="18"/>
  <c r="G80" i="17"/>
  <c r="G80" i="16"/>
  <c r="G80" i="15"/>
  <c r="G80" i="14"/>
  <c r="G80" i="13"/>
  <c r="F80" i="12"/>
  <c r="G80" i="12"/>
  <c r="G80" i="11"/>
  <c r="G80" i="10"/>
  <c r="G80" i="9"/>
  <c r="G80" i="8"/>
  <c r="G80" i="7"/>
  <c r="G80" i="6"/>
  <c r="G80" i="5"/>
  <c r="G80" i="4"/>
  <c r="G80" i="3"/>
  <c r="G80" i="2"/>
  <c r="G80" i="34"/>
  <c r="E80" i="1"/>
  <c r="F80" i="1"/>
  <c r="G80" i="1"/>
  <c r="G76" i="33"/>
  <c r="E76" i="32"/>
  <c r="F76" i="32"/>
  <c r="G76" i="32"/>
  <c r="G76" i="31"/>
  <c r="E76" i="30"/>
  <c r="F76" i="30"/>
  <c r="G76" i="30"/>
  <c r="G76" i="29"/>
  <c r="G76" i="28"/>
  <c r="G76" i="27"/>
  <c r="G76" i="26"/>
  <c r="G76" i="25"/>
  <c r="G76" i="24"/>
  <c r="G76" i="23"/>
  <c r="G76" i="22"/>
  <c r="G76" i="21"/>
  <c r="E76" i="20"/>
  <c r="F76" i="20"/>
  <c r="G76" i="20"/>
  <c r="G76" i="19"/>
  <c r="G76" i="18"/>
  <c r="E76" i="17"/>
  <c r="F76" i="17"/>
  <c r="G76" i="17"/>
  <c r="E76" i="16"/>
  <c r="F76" i="16"/>
  <c r="G76" i="16"/>
  <c r="G76" i="15"/>
  <c r="G76" i="14"/>
  <c r="G76" i="13"/>
  <c r="G76" i="12"/>
  <c r="G76" i="11"/>
  <c r="G76" i="10"/>
  <c r="E76" i="9"/>
  <c r="F76" i="9"/>
  <c r="G76" i="9"/>
  <c r="G76" i="8"/>
  <c r="G76" i="7"/>
  <c r="G76" i="6"/>
  <c r="G76" i="5"/>
  <c r="E76" i="4"/>
  <c r="F76" i="4"/>
  <c r="G76" i="4"/>
  <c r="G76" i="3"/>
  <c r="G76" i="2"/>
  <c r="E76" i="1"/>
  <c r="F76" i="1"/>
  <c r="G76" i="1"/>
  <c r="E76" i="34"/>
  <c r="F76" i="34"/>
  <c r="G76" i="34"/>
  <c r="E25" i="32"/>
  <c r="F25" i="32"/>
  <c r="G25" i="32"/>
  <c r="G25" i="31"/>
  <c r="E25" i="30"/>
  <c r="F25" i="30"/>
  <c r="G25" i="30"/>
  <c r="E25" i="29"/>
  <c r="G25" i="29"/>
  <c r="G25" i="28"/>
  <c r="E25" i="27"/>
  <c r="F25" i="27"/>
  <c r="G25" i="27"/>
  <c r="E25" i="26"/>
  <c r="F25" i="26"/>
  <c r="G25" i="26"/>
  <c r="E25" i="25"/>
  <c r="F25" i="25"/>
  <c r="G25" i="25"/>
  <c r="E25" i="24"/>
  <c r="F25" i="24"/>
  <c r="G25" i="24"/>
  <c r="E25" i="23"/>
  <c r="F25" i="23"/>
  <c r="G25" i="23"/>
  <c r="E25" i="22"/>
  <c r="F25" i="22"/>
  <c r="G25" i="22"/>
  <c r="E25" i="21"/>
  <c r="G25" i="21"/>
  <c r="E25" i="20"/>
  <c r="F25" i="20"/>
  <c r="G25" i="20"/>
  <c r="E25" i="19"/>
  <c r="F25" i="19"/>
  <c r="G25" i="19"/>
  <c r="E25" i="18"/>
  <c r="G25" i="18"/>
  <c r="E25" i="17"/>
  <c r="F25" i="17"/>
  <c r="G25" i="17"/>
  <c r="E25" i="16"/>
  <c r="F25" i="16"/>
  <c r="G25" i="16"/>
  <c r="E25" i="15"/>
  <c r="F25" i="15"/>
  <c r="G25" i="15"/>
  <c r="G25" i="14"/>
  <c r="G25" i="13"/>
  <c r="E25" i="12"/>
  <c r="G25" i="12"/>
  <c r="E25" i="11"/>
  <c r="G25" i="11"/>
  <c r="E25" i="10"/>
  <c r="G25" i="10"/>
  <c r="E25" i="9"/>
  <c r="G25" i="9"/>
  <c r="E25" i="8"/>
  <c r="G25" i="8"/>
  <c r="G25" i="7"/>
  <c r="E25" i="6"/>
  <c r="G25" i="6"/>
  <c r="G25" i="5"/>
  <c r="E25" i="4"/>
  <c r="F25" i="4"/>
  <c r="G25" i="4"/>
  <c r="E25" i="3"/>
  <c r="F25" i="3"/>
  <c r="G25" i="3"/>
  <c r="E25" i="2"/>
  <c r="G25" i="2"/>
  <c r="E25" i="1"/>
  <c r="F25" i="1"/>
  <c r="G25" i="1"/>
  <c r="E25" i="34"/>
  <c r="F25" i="34"/>
  <c r="G25" i="34"/>
  <c r="G25" i="33"/>
  <c r="H419" i="18" l="1"/>
  <c r="H419" i="20"/>
  <c r="H419" i="28"/>
  <c r="H277" i="34"/>
  <c r="H277" i="4"/>
  <c r="H25" i="1"/>
  <c r="H25" i="17"/>
  <c r="H25" i="21"/>
  <c r="H185" i="7"/>
  <c r="H185" i="20"/>
  <c r="H185" i="22"/>
  <c r="H185" i="24"/>
  <c r="H185" i="29"/>
  <c r="H200" i="4"/>
  <c r="H200" i="16"/>
  <c r="H200" i="24"/>
  <c r="H278" i="12"/>
  <c r="H278" i="16"/>
  <c r="H278" i="22"/>
  <c r="H278" i="24"/>
  <c r="H278" i="26"/>
  <c r="H277" i="8"/>
  <c r="H327" i="12"/>
  <c r="H419" i="30"/>
  <c r="H411" i="17"/>
  <c r="H533" i="34"/>
  <c r="H533" i="27"/>
  <c r="H411" i="14"/>
  <c r="H420" i="22"/>
  <c r="H533" i="1"/>
  <c r="H533" i="20"/>
  <c r="H533" i="30"/>
  <c r="H419" i="32"/>
  <c r="H420" i="27"/>
  <c r="H325" i="14"/>
  <c r="H533" i="8"/>
  <c r="H420" i="24"/>
  <c r="H200" i="13"/>
  <c r="H200" i="15"/>
  <c r="H533" i="17"/>
  <c r="H420" i="5"/>
  <c r="H420" i="15"/>
  <c r="H25" i="30"/>
  <c r="H411" i="7"/>
  <c r="H327" i="8"/>
  <c r="H411" i="1"/>
  <c r="H411" i="4"/>
  <c r="H411" i="8"/>
  <c r="H411" i="11"/>
  <c r="H411" i="15"/>
  <c r="H411" i="24"/>
  <c r="H411" i="27"/>
  <c r="H411" i="32"/>
  <c r="H419" i="3"/>
  <c r="H420" i="7"/>
  <c r="H420" i="9"/>
  <c r="H419" i="10"/>
  <c r="H419" i="13"/>
  <c r="H419" i="15"/>
  <c r="H420" i="17"/>
  <c r="H420" i="19"/>
  <c r="H419" i="22"/>
  <c r="H419" i="25"/>
  <c r="H419" i="27"/>
  <c r="H420" i="29"/>
  <c r="H420" i="31"/>
  <c r="H184" i="4"/>
  <c r="H184" i="16"/>
  <c r="H277" i="10"/>
  <c r="H277" i="20"/>
  <c r="H185" i="1"/>
  <c r="H185" i="4"/>
  <c r="H185" i="10"/>
  <c r="H185" i="16"/>
  <c r="H185" i="18"/>
  <c r="H192" i="20"/>
  <c r="H192" i="30"/>
  <c r="H278" i="7"/>
  <c r="H278" i="19"/>
  <c r="H312" i="17"/>
  <c r="H184" i="8"/>
  <c r="H184" i="32"/>
  <c r="H192" i="17"/>
  <c r="H192" i="19"/>
  <c r="H200" i="34"/>
  <c r="H200" i="21"/>
  <c r="H277" i="27"/>
  <c r="H325" i="30"/>
  <c r="H325" i="32"/>
  <c r="H184" i="23"/>
  <c r="H325" i="34"/>
  <c r="H278" i="4"/>
  <c r="H278" i="13"/>
  <c r="H277" i="17"/>
  <c r="H278" i="20"/>
  <c r="H277" i="23"/>
  <c r="H277" i="25"/>
  <c r="H278" i="27"/>
  <c r="H277" i="29"/>
  <c r="H277" i="32"/>
  <c r="H312" i="34"/>
  <c r="H327" i="1"/>
  <c r="H326" i="34"/>
  <c r="H326" i="8"/>
  <c r="H327" i="9"/>
  <c r="H326" i="10"/>
  <c r="H326" i="11"/>
  <c r="H326" i="12"/>
  <c r="H325" i="13"/>
  <c r="H327" i="15"/>
  <c r="H326" i="16"/>
  <c r="H325" i="17"/>
  <c r="H325" i="20"/>
  <c r="H327" i="22"/>
  <c r="H312" i="1"/>
  <c r="H327" i="10"/>
  <c r="H327" i="11"/>
  <c r="H326" i="13"/>
  <c r="H327" i="16"/>
  <c r="H326" i="17"/>
  <c r="H326" i="18"/>
  <c r="H326" i="19"/>
  <c r="H326" i="20"/>
  <c r="H327" i="24"/>
  <c r="H326" i="25"/>
  <c r="H326" i="26"/>
  <c r="H326" i="27"/>
  <c r="H105" i="22"/>
  <c r="H105" i="30"/>
  <c r="H132" i="2"/>
  <c r="H132" i="16"/>
  <c r="H132" i="19"/>
  <c r="H132" i="25"/>
  <c r="H25" i="2"/>
  <c r="H25" i="18"/>
  <c r="H25" i="22"/>
  <c r="H25" i="26"/>
  <c r="H25" i="29"/>
  <c r="H25" i="25"/>
  <c r="H25" i="6"/>
  <c r="H184" i="20"/>
  <c r="H184" i="22"/>
  <c r="H278" i="30"/>
  <c r="H327" i="4"/>
  <c r="H326" i="5"/>
  <c r="H325" i="21"/>
  <c r="H184" i="34"/>
  <c r="H184" i="6"/>
  <c r="H185" i="8"/>
  <c r="H184" i="11"/>
  <c r="H157" i="4"/>
  <c r="H159" i="16"/>
  <c r="H156" i="17"/>
  <c r="H159" i="30"/>
  <c r="H158" i="32"/>
  <c r="H261" i="8"/>
  <c r="H278" i="6"/>
  <c r="H278" i="9"/>
  <c r="H411" i="9"/>
  <c r="H411" i="25"/>
  <c r="H288" i="34"/>
  <c r="H281" i="34"/>
  <c r="H88" i="4"/>
  <c r="H105" i="34"/>
  <c r="H282" i="34"/>
  <c r="H325" i="6"/>
  <c r="H25" i="10"/>
  <c r="H159" i="20"/>
  <c r="H278" i="1"/>
  <c r="H278" i="11"/>
  <c r="H277" i="16"/>
  <c r="H278" i="21"/>
  <c r="H419" i="1"/>
  <c r="H326" i="32"/>
  <c r="H25" i="9"/>
  <c r="H88" i="1"/>
  <c r="H420" i="1"/>
  <c r="H419" i="2"/>
  <c r="H419" i="7"/>
  <c r="H419" i="9"/>
  <c r="H184" i="1"/>
  <c r="H185" i="32"/>
  <c r="H326" i="3"/>
  <c r="H326" i="4"/>
  <c r="H325" i="5"/>
  <c r="H327" i="7"/>
  <c r="H95" i="34"/>
  <c r="H95" i="16"/>
  <c r="H94" i="17"/>
  <c r="H156" i="1"/>
  <c r="H157" i="6"/>
  <c r="H159" i="8"/>
  <c r="H156" i="9"/>
  <c r="H159" i="12"/>
  <c r="H158" i="15"/>
  <c r="H159" i="21"/>
  <c r="H157" i="23"/>
  <c r="H88" i="15"/>
  <c r="H88" i="32"/>
  <c r="H94" i="1"/>
  <c r="H95" i="5"/>
  <c r="H94" i="6"/>
  <c r="H95" i="14"/>
  <c r="H94" i="15"/>
  <c r="H95" i="19"/>
  <c r="H94" i="22"/>
  <c r="H94" i="25"/>
  <c r="H95" i="27"/>
  <c r="H105" i="4"/>
  <c r="H105" i="14"/>
  <c r="H105" i="17"/>
  <c r="H105" i="20"/>
  <c r="H105" i="23"/>
  <c r="H132" i="34"/>
  <c r="H132" i="3"/>
  <c r="H132" i="6"/>
  <c r="H132" i="9"/>
  <c r="H132" i="17"/>
  <c r="H132" i="20"/>
  <c r="H157" i="1"/>
  <c r="H157" i="3"/>
  <c r="H158" i="4"/>
  <c r="H159" i="5"/>
  <c r="H158" i="6"/>
  <c r="H159" i="7"/>
  <c r="H157" i="9"/>
  <c r="H157" i="10"/>
  <c r="H157" i="18"/>
  <c r="H158" i="19"/>
  <c r="H156" i="20"/>
  <c r="H157" i="22"/>
  <c r="H158" i="23"/>
  <c r="H159" i="24"/>
  <c r="H157" i="26"/>
  <c r="H157" i="28"/>
  <c r="H158" i="29"/>
  <c r="H159" i="32"/>
  <c r="H132" i="32"/>
  <c r="H185" i="14"/>
  <c r="H184" i="15"/>
  <c r="H184" i="17"/>
  <c r="H185" i="19"/>
  <c r="H185" i="21"/>
  <c r="H185" i="23"/>
  <c r="H185" i="30"/>
  <c r="H94" i="19"/>
  <c r="H95" i="24"/>
  <c r="H94" i="32"/>
  <c r="H192" i="1"/>
  <c r="H192" i="15"/>
  <c r="H200" i="9"/>
  <c r="H200" i="17"/>
  <c r="H158" i="12"/>
  <c r="H159" i="14"/>
  <c r="H157" i="15"/>
  <c r="H158" i="16"/>
  <c r="H159" i="17"/>
  <c r="H411" i="34"/>
  <c r="H411" i="5"/>
  <c r="H411" i="12"/>
  <c r="H419" i="4"/>
  <c r="H420" i="6"/>
  <c r="H420" i="8"/>
  <c r="H419" i="11"/>
  <c r="H419" i="14"/>
  <c r="H420" i="18"/>
  <c r="H420" i="20"/>
  <c r="H419" i="21"/>
  <c r="H419" i="23"/>
  <c r="H419" i="26"/>
  <c r="H420" i="30"/>
  <c r="H420" i="32"/>
  <c r="H533" i="4"/>
  <c r="H533" i="15"/>
  <c r="H312" i="15"/>
  <c r="H312" i="20"/>
  <c r="H325" i="1"/>
  <c r="H325" i="4"/>
  <c r="H327" i="6"/>
  <c r="H326" i="7"/>
  <c r="H326" i="9"/>
  <c r="H325" i="12"/>
  <c r="H327" i="14"/>
  <c r="H326" i="15"/>
  <c r="H325" i="16"/>
  <c r="H327" i="21"/>
  <c r="H326" i="23"/>
  <c r="H325" i="24"/>
  <c r="H185" i="34"/>
  <c r="H185" i="6"/>
  <c r="H185" i="11"/>
  <c r="H184" i="13"/>
  <c r="H185" i="15"/>
  <c r="H185" i="17"/>
  <c r="H158" i="7"/>
  <c r="H158" i="24"/>
  <c r="H159" i="25"/>
  <c r="H278" i="34"/>
  <c r="H278" i="8"/>
  <c r="H278" i="10"/>
  <c r="H277" i="15"/>
  <c r="H420" i="4"/>
  <c r="H420" i="11"/>
  <c r="H419" i="12"/>
  <c r="H420" i="14"/>
  <c r="H419" i="17"/>
  <c r="H419" i="19"/>
  <c r="H420" i="23"/>
  <c r="H420" i="26"/>
  <c r="H419" i="29"/>
  <c r="H419" i="31"/>
  <c r="H185" i="9"/>
  <c r="H184" i="10"/>
  <c r="H88" i="29"/>
  <c r="H277" i="1"/>
  <c r="H277" i="9"/>
  <c r="H278" i="15"/>
  <c r="H278" i="17"/>
  <c r="H278" i="23"/>
  <c r="H278" i="25"/>
  <c r="H278" i="32"/>
  <c r="H411" i="20"/>
  <c r="H411" i="23"/>
  <c r="H411" i="29"/>
  <c r="H419" i="34"/>
  <c r="H326" i="30"/>
  <c r="H327" i="32"/>
  <c r="H506" i="34"/>
  <c r="H184" i="19"/>
  <c r="H184" i="21"/>
  <c r="H184" i="30"/>
  <c r="H192" i="34"/>
  <c r="H200" i="1"/>
  <c r="H200" i="20"/>
  <c r="H277" i="22"/>
  <c r="H277" i="24"/>
  <c r="H277" i="30"/>
  <c r="H403" i="34"/>
  <c r="H411" i="2"/>
  <c r="H411" i="6"/>
  <c r="H411" i="13"/>
  <c r="H411" i="19"/>
  <c r="H411" i="22"/>
  <c r="H420" i="34"/>
  <c r="H533" i="16"/>
  <c r="H533" i="19"/>
  <c r="H533" i="24"/>
  <c r="H312" i="9"/>
  <c r="H312" i="23"/>
  <c r="H327" i="34"/>
  <c r="H327" i="5"/>
  <c r="H326" i="6"/>
  <c r="H325" i="7"/>
  <c r="H325" i="9"/>
  <c r="H327" i="13"/>
  <c r="H326" i="14"/>
  <c r="H325" i="15"/>
  <c r="H327" i="17"/>
  <c r="H327" i="19"/>
  <c r="H327" i="20"/>
  <c r="H326" i="21"/>
  <c r="H325" i="23"/>
  <c r="H327" i="25"/>
  <c r="H327" i="27"/>
  <c r="H327" i="30"/>
  <c r="H88" i="34"/>
  <c r="H95" i="32"/>
  <c r="H105" i="1"/>
  <c r="H105" i="6"/>
  <c r="H105" i="9"/>
  <c r="H105" i="16"/>
  <c r="H105" i="19"/>
  <c r="H158" i="11"/>
  <c r="H159" i="15"/>
  <c r="H157" i="17"/>
  <c r="H88" i="17"/>
  <c r="H88" i="20"/>
  <c r="H95" i="1"/>
  <c r="H95" i="3"/>
  <c r="H94" i="4"/>
  <c r="H95" i="6"/>
  <c r="H94" i="8"/>
  <c r="H95" i="11"/>
  <c r="H94" i="13"/>
  <c r="H95" i="15"/>
  <c r="H94" i="18"/>
  <c r="H94" i="20"/>
  <c r="H95" i="22"/>
  <c r="H95" i="25"/>
  <c r="H94" i="26"/>
  <c r="H95" i="29"/>
  <c r="H94" i="30"/>
  <c r="H105" i="8"/>
  <c r="H105" i="25"/>
  <c r="H105" i="32"/>
  <c r="H132" i="15"/>
  <c r="H132" i="24"/>
  <c r="H132" i="27"/>
  <c r="H158" i="1"/>
  <c r="H158" i="34"/>
  <c r="H159" i="2"/>
  <c r="H158" i="3"/>
  <c r="H159" i="4"/>
  <c r="H159" i="6"/>
  <c r="H157" i="8"/>
  <c r="H158" i="9"/>
  <c r="H158" i="10"/>
  <c r="H159" i="11"/>
  <c r="H157" i="12"/>
  <c r="H158" i="14"/>
  <c r="H157" i="16"/>
  <c r="H158" i="17"/>
  <c r="H158" i="18"/>
  <c r="H159" i="19"/>
  <c r="H157" i="20"/>
  <c r="H157" i="21"/>
  <c r="H158" i="22"/>
  <c r="H159" i="23"/>
  <c r="H157" i="25"/>
  <c r="H158" i="26"/>
  <c r="H159" i="27"/>
  <c r="H158" i="28"/>
  <c r="H159" i="29"/>
  <c r="H157" i="30"/>
  <c r="H158" i="31"/>
  <c r="H156" i="32"/>
  <c r="H88" i="16"/>
  <c r="H88" i="19"/>
  <c r="H94" i="34"/>
  <c r="H95" i="4"/>
  <c r="H94" i="9"/>
  <c r="H95" i="13"/>
  <c r="H94" i="16"/>
  <c r="H95" i="18"/>
  <c r="H95" i="20"/>
  <c r="H94" i="21"/>
  <c r="H94" i="24"/>
  <c r="H95" i="30"/>
  <c r="H105" i="24"/>
  <c r="H132" i="4"/>
  <c r="H132" i="7"/>
  <c r="H132" i="12"/>
  <c r="H132" i="21"/>
  <c r="H159" i="1"/>
  <c r="H159" i="34"/>
  <c r="H156" i="34"/>
  <c r="H159" i="3"/>
  <c r="H157" i="7"/>
  <c r="H158" i="8"/>
  <c r="H159" i="9"/>
  <c r="H159" i="10"/>
  <c r="H159" i="18"/>
  <c r="H158" i="20"/>
  <c r="H158" i="21"/>
  <c r="H159" i="22"/>
  <c r="H157" i="24"/>
  <c r="H158" i="25"/>
  <c r="H159" i="26"/>
  <c r="H159" i="28"/>
  <c r="H158" i="30"/>
  <c r="H159" i="31"/>
  <c r="H157" i="32"/>
  <c r="H564" i="34"/>
  <c r="H404" i="34"/>
  <c r="H422" i="34"/>
  <c r="H261" i="34"/>
  <c r="H209" i="34"/>
  <c r="H260" i="34"/>
  <c r="H209" i="1"/>
  <c r="H253" i="1"/>
  <c r="H282" i="1"/>
  <c r="H254" i="1"/>
  <c r="H261" i="2"/>
  <c r="H288" i="3"/>
  <c r="H405" i="1"/>
  <c r="H424" i="1"/>
  <c r="H404" i="1"/>
  <c r="H506" i="1"/>
  <c r="H262" i="1"/>
  <c r="H258" i="1"/>
  <c r="H283" i="1"/>
  <c r="H259" i="1"/>
  <c r="H80" i="1"/>
  <c r="H423" i="2"/>
  <c r="H254" i="3"/>
  <c r="H424" i="2"/>
  <c r="H260" i="2"/>
  <c r="H281" i="2"/>
  <c r="H262" i="3"/>
  <c r="H283" i="3"/>
  <c r="H422" i="3"/>
  <c r="H405" i="3"/>
  <c r="H423" i="3"/>
  <c r="H179" i="3"/>
  <c r="H259" i="3"/>
  <c r="H253" i="3"/>
  <c r="H405" i="4"/>
  <c r="H260" i="4"/>
  <c r="H288" i="4"/>
  <c r="H288" i="8"/>
  <c r="H422" i="4"/>
  <c r="H404" i="4"/>
  <c r="H261" i="4"/>
  <c r="H282" i="4"/>
  <c r="H209" i="4"/>
  <c r="H283" i="4"/>
  <c r="H424" i="5"/>
  <c r="H259" i="5"/>
  <c r="H260" i="8"/>
  <c r="H261" i="6"/>
  <c r="H253" i="5"/>
  <c r="H281" i="5"/>
  <c r="H254" i="5"/>
  <c r="H209" i="5"/>
  <c r="H262" i="5"/>
  <c r="H424" i="6"/>
  <c r="H403" i="6"/>
  <c r="H388" i="6"/>
  <c r="H423" i="6"/>
  <c r="H179" i="6"/>
  <c r="H259" i="7"/>
  <c r="H423" i="11"/>
  <c r="H405" i="8"/>
  <c r="H209" i="8"/>
  <c r="H405" i="7"/>
  <c r="H422" i="7"/>
  <c r="H423" i="7"/>
  <c r="H262" i="7"/>
  <c r="H288" i="7"/>
  <c r="H253" i="7"/>
  <c r="H283" i="7"/>
  <c r="H254" i="7"/>
  <c r="H404" i="9"/>
  <c r="H422" i="8"/>
  <c r="H282" i="8"/>
  <c r="H281" i="9"/>
  <c r="H254" i="9"/>
  <c r="H283" i="11"/>
  <c r="H209" i="9"/>
  <c r="H253" i="9"/>
  <c r="H424" i="9"/>
  <c r="H403" i="9"/>
  <c r="H262" i="9"/>
  <c r="H258" i="9"/>
  <c r="H259" i="9"/>
  <c r="H209" i="12"/>
  <c r="H260" i="10"/>
  <c r="H269" i="10"/>
  <c r="H261" i="10"/>
  <c r="H424" i="10"/>
  <c r="H262" i="11"/>
  <c r="H423" i="10"/>
  <c r="H260" i="12"/>
  <c r="H254" i="11"/>
  <c r="H258" i="11"/>
  <c r="H288" i="11"/>
  <c r="H253" i="11"/>
  <c r="H259" i="11"/>
  <c r="H405" i="12"/>
  <c r="H262" i="13"/>
  <c r="H422" i="12"/>
  <c r="H261" i="12"/>
  <c r="H282" i="12"/>
  <c r="H258" i="13"/>
  <c r="H261" i="14"/>
  <c r="H424" i="13"/>
  <c r="H404" i="13"/>
  <c r="H209" i="13"/>
  <c r="H259" i="13"/>
  <c r="H281" i="13"/>
  <c r="H253" i="13"/>
  <c r="H254" i="13"/>
  <c r="H254" i="15"/>
  <c r="H423" i="14"/>
  <c r="H424" i="14"/>
  <c r="H260" i="14"/>
  <c r="H262" i="15"/>
  <c r="H423" i="15"/>
  <c r="H283" i="15"/>
  <c r="H388" i="15"/>
  <c r="H405" i="15"/>
  <c r="H422" i="15"/>
  <c r="H253" i="15"/>
  <c r="H269" i="15"/>
  <c r="H288" i="15"/>
  <c r="H263" i="15"/>
  <c r="H259" i="15"/>
  <c r="H405" i="16"/>
  <c r="H506" i="17"/>
  <c r="H209" i="16"/>
  <c r="H422" i="16"/>
  <c r="H282" i="16"/>
  <c r="H288" i="16"/>
  <c r="H260" i="16"/>
  <c r="H253" i="17"/>
  <c r="H209" i="17"/>
  <c r="H254" i="17"/>
  <c r="H404" i="17"/>
  <c r="H564" i="17"/>
  <c r="H424" i="17"/>
  <c r="H403" i="17"/>
  <c r="H259" i="17"/>
  <c r="H262" i="17"/>
  <c r="H258" i="17"/>
  <c r="H281" i="17"/>
  <c r="H259" i="19"/>
  <c r="H261" i="18"/>
  <c r="H253" i="19"/>
  <c r="H423" i="18"/>
  <c r="H424" i="18"/>
  <c r="H404" i="20"/>
  <c r="H422" i="19"/>
  <c r="H388" i="19"/>
  <c r="H423" i="19"/>
  <c r="H405" i="19"/>
  <c r="H254" i="19"/>
  <c r="H269" i="19"/>
  <c r="H288" i="19"/>
  <c r="H262" i="19"/>
  <c r="H282" i="20"/>
  <c r="H405" i="20"/>
  <c r="H422" i="20"/>
  <c r="H506" i="20"/>
  <c r="H209" i="20"/>
  <c r="H288" i="20"/>
  <c r="H261" i="20"/>
  <c r="H405" i="23"/>
  <c r="H259" i="21"/>
  <c r="H403" i="21"/>
  <c r="H404" i="21"/>
  <c r="H424" i="21"/>
  <c r="H209" i="21"/>
  <c r="H253" i="21"/>
  <c r="H281" i="21"/>
  <c r="H506" i="24"/>
  <c r="H424" i="22"/>
  <c r="H283" i="23"/>
  <c r="H423" i="22"/>
  <c r="H261" i="22"/>
  <c r="H269" i="22"/>
  <c r="H259" i="25"/>
  <c r="H261" i="26"/>
  <c r="H288" i="23"/>
  <c r="H388" i="23"/>
  <c r="H422" i="23"/>
  <c r="H423" i="23"/>
  <c r="H253" i="23"/>
  <c r="H269" i="23"/>
  <c r="H254" i="23"/>
  <c r="H259" i="23"/>
  <c r="H80" i="24"/>
  <c r="H282" i="24"/>
  <c r="H405" i="24"/>
  <c r="H422" i="24"/>
  <c r="H209" i="24"/>
  <c r="H261" i="24"/>
  <c r="H288" i="24"/>
  <c r="H209" i="25"/>
  <c r="H254" i="25"/>
  <c r="H404" i="25"/>
  <c r="H424" i="25"/>
  <c r="H253" i="25"/>
  <c r="H281" i="25"/>
  <c r="H424" i="26"/>
  <c r="H424" i="29"/>
  <c r="H423" i="26"/>
  <c r="H422" i="31"/>
  <c r="H259" i="27"/>
  <c r="H288" i="28"/>
  <c r="H405" i="27"/>
  <c r="H423" i="27"/>
  <c r="H253" i="27"/>
  <c r="H288" i="27"/>
  <c r="H259" i="29"/>
  <c r="H261" i="32"/>
  <c r="H403" i="30"/>
  <c r="H422" i="28"/>
  <c r="H209" i="28"/>
  <c r="H282" i="28"/>
  <c r="H253" i="29"/>
  <c r="H269" i="30"/>
  <c r="H281" i="29"/>
  <c r="H209" i="29"/>
  <c r="H254" i="29"/>
  <c r="H423" i="30"/>
  <c r="H388" i="30"/>
  <c r="H424" i="30"/>
  <c r="H261" i="30"/>
  <c r="H179" i="30"/>
  <c r="H76" i="30"/>
  <c r="H253" i="31"/>
  <c r="H423" i="31"/>
  <c r="H283" i="31"/>
  <c r="H288" i="31"/>
  <c r="H282" i="32"/>
  <c r="H404" i="32"/>
  <c r="H422" i="32"/>
  <c r="H209" i="32"/>
  <c r="H288" i="32"/>
  <c r="H405" i="32"/>
  <c r="H253" i="33"/>
  <c r="H25" i="3"/>
  <c r="H25" i="11"/>
  <c r="H25" i="15"/>
  <c r="H25" i="19"/>
  <c r="H25" i="23"/>
  <c r="H25" i="27"/>
  <c r="H76" i="34"/>
  <c r="H76" i="4"/>
  <c r="H76" i="16"/>
  <c r="H76" i="20"/>
  <c r="H76" i="32"/>
  <c r="H179" i="34"/>
  <c r="H179" i="4"/>
  <c r="H179" i="16"/>
  <c r="H179" i="32"/>
  <c r="H209" i="2"/>
  <c r="H209" i="6"/>
  <c r="H209" i="10"/>
  <c r="H209" i="14"/>
  <c r="H209" i="22"/>
  <c r="H209" i="26"/>
  <c r="H209" i="30"/>
  <c r="H254" i="34"/>
  <c r="H254" i="2"/>
  <c r="H254" i="4"/>
  <c r="H254" i="6"/>
  <c r="H254" i="8"/>
  <c r="H254" i="10"/>
  <c r="H254" i="12"/>
  <c r="H254" i="14"/>
  <c r="H254" i="16"/>
  <c r="H254" i="20"/>
  <c r="H254" i="22"/>
  <c r="H254" i="24"/>
  <c r="H254" i="26"/>
  <c r="H254" i="30"/>
  <c r="H254" i="32"/>
  <c r="H259" i="34"/>
  <c r="H261" i="1"/>
  <c r="H259" i="2"/>
  <c r="H261" i="3"/>
  <c r="H259" i="4"/>
  <c r="H261" i="5"/>
  <c r="H259" i="6"/>
  <c r="H261" i="7"/>
  <c r="H259" i="8"/>
  <c r="H261" i="9"/>
  <c r="H259" i="10"/>
  <c r="H261" i="11"/>
  <c r="H259" i="12"/>
  <c r="H261" i="13"/>
  <c r="H259" i="14"/>
  <c r="H261" i="15"/>
  <c r="H261" i="17"/>
  <c r="H259" i="18"/>
  <c r="H261" i="19"/>
  <c r="H269" i="1"/>
  <c r="H269" i="4"/>
  <c r="H269" i="16"/>
  <c r="H269" i="20"/>
  <c r="H269" i="24"/>
  <c r="H269" i="32"/>
  <c r="H281" i="1"/>
  <c r="H283" i="2"/>
  <c r="H281" i="4"/>
  <c r="H283" i="6"/>
  <c r="H282" i="7"/>
  <c r="H281" i="8"/>
  <c r="H282" i="11"/>
  <c r="H281" i="12"/>
  <c r="H283" i="14"/>
  <c r="H282" i="15"/>
  <c r="H281" i="16"/>
  <c r="H282" i="19"/>
  <c r="H281" i="20"/>
  <c r="H283" i="22"/>
  <c r="H282" i="23"/>
  <c r="H281" i="24"/>
  <c r="H283" i="26"/>
  <c r="H282" i="27"/>
  <c r="H281" i="28"/>
  <c r="H283" i="30"/>
  <c r="H282" i="31"/>
  <c r="H281" i="32"/>
  <c r="H25" i="34"/>
  <c r="H25" i="4"/>
  <c r="H25" i="8"/>
  <c r="H25" i="12"/>
  <c r="H25" i="16"/>
  <c r="H25" i="20"/>
  <c r="H25" i="24"/>
  <c r="H25" i="32"/>
  <c r="H76" i="1"/>
  <c r="H76" i="9"/>
  <c r="H76" i="17"/>
  <c r="H179" i="1"/>
  <c r="H179" i="9"/>
  <c r="H179" i="17"/>
  <c r="H209" i="3"/>
  <c r="H209" i="7"/>
  <c r="H209" i="11"/>
  <c r="H209" i="15"/>
  <c r="H209" i="19"/>
  <c r="H209" i="23"/>
  <c r="H209" i="27"/>
  <c r="H253" i="34"/>
  <c r="H253" i="2"/>
  <c r="H253" i="4"/>
  <c r="H253" i="6"/>
  <c r="H253" i="8"/>
  <c r="H253" i="10"/>
  <c r="H253" i="12"/>
  <c r="H253" i="14"/>
  <c r="H253" i="16"/>
  <c r="H253" i="18"/>
  <c r="H253" i="20"/>
  <c r="H253" i="22"/>
  <c r="H253" i="24"/>
  <c r="H253" i="26"/>
  <c r="H253" i="28"/>
  <c r="H253" i="30"/>
  <c r="H253" i="32"/>
  <c r="H262" i="34"/>
  <c r="H260" i="1"/>
  <c r="H262" i="2"/>
  <c r="H258" i="2"/>
  <c r="H260" i="3"/>
  <c r="H262" i="4"/>
  <c r="H258" i="4"/>
  <c r="H262" i="6"/>
  <c r="H258" i="6"/>
  <c r="H260" i="7"/>
  <c r="H262" i="8"/>
  <c r="H258" i="8"/>
  <c r="H260" i="9"/>
  <c r="H262" i="10"/>
  <c r="H260" i="11"/>
  <c r="H262" i="12"/>
  <c r="H258" i="12"/>
  <c r="H260" i="13"/>
  <c r="H262" i="14"/>
  <c r="H260" i="15"/>
  <c r="H262" i="16"/>
  <c r="H260" i="17"/>
  <c r="H262" i="18"/>
  <c r="H258" i="18"/>
  <c r="H260" i="19"/>
  <c r="H262" i="20"/>
  <c r="H260" i="21"/>
  <c r="H262" i="22"/>
  <c r="H258" i="22"/>
  <c r="H260" i="23"/>
  <c r="H262" i="24"/>
  <c r="H260" i="25"/>
  <c r="H262" i="26"/>
  <c r="H258" i="26"/>
  <c r="H260" i="27"/>
  <c r="H262" i="28"/>
  <c r="H260" i="29"/>
  <c r="H262" i="30"/>
  <c r="H258" i="30"/>
  <c r="H388" i="34"/>
  <c r="H388" i="4"/>
  <c r="H388" i="16"/>
  <c r="H388" i="20"/>
  <c r="H388" i="24"/>
  <c r="H388" i="32"/>
  <c r="H403" i="1"/>
  <c r="H405" i="2"/>
  <c r="H403" i="4"/>
  <c r="H405" i="6"/>
  <c r="H405" i="10"/>
  <c r="H405" i="14"/>
  <c r="H404" i="15"/>
  <c r="H403" i="16"/>
  <c r="H405" i="18"/>
  <c r="H404" i="19"/>
  <c r="H403" i="20"/>
  <c r="H405" i="22"/>
  <c r="H404" i="23"/>
  <c r="H405" i="26"/>
  <c r="H405" i="30"/>
  <c r="H564" i="1"/>
  <c r="H564" i="4"/>
  <c r="H564" i="24"/>
  <c r="H288" i="6"/>
  <c r="H288" i="10"/>
  <c r="H288" i="14"/>
  <c r="H288" i="22"/>
  <c r="H288" i="26"/>
  <c r="H288" i="30"/>
  <c r="H424" i="34"/>
  <c r="H423" i="1"/>
  <c r="H424" i="4"/>
  <c r="H423" i="5"/>
  <c r="H422" i="6"/>
  <c r="H424" i="8"/>
  <c r="H423" i="9"/>
  <c r="H424" i="12"/>
  <c r="H423" i="13"/>
  <c r="H424" i="16"/>
  <c r="H423" i="17"/>
  <c r="H424" i="20"/>
  <c r="H423" i="21"/>
  <c r="H422" i="22"/>
  <c r="H424" i="24"/>
  <c r="H423" i="25"/>
  <c r="H424" i="28"/>
  <c r="H423" i="29"/>
  <c r="H422" i="30"/>
  <c r="H424" i="32"/>
  <c r="H423" i="33"/>
  <c r="H506" i="22"/>
  <c r="H262" i="32"/>
  <c r="H258" i="32"/>
  <c r="H269" i="34"/>
  <c r="H269" i="5"/>
  <c r="H269" i="17"/>
  <c r="H269" i="21"/>
  <c r="H269" i="29"/>
  <c r="H283" i="34"/>
  <c r="H282" i="2"/>
  <c r="H281" i="3"/>
  <c r="H388" i="1"/>
  <c r="H388" i="9"/>
  <c r="H388" i="13"/>
  <c r="H388" i="17"/>
  <c r="H388" i="21"/>
  <c r="H388" i="29"/>
  <c r="H405" i="34"/>
  <c r="H405" i="5"/>
  <c r="H405" i="9"/>
  <c r="H405" i="13"/>
  <c r="H403" i="15"/>
  <c r="H405" i="17"/>
  <c r="H403" i="19"/>
  <c r="H405" i="21"/>
  <c r="H403" i="23"/>
  <c r="H405" i="25"/>
  <c r="H403" i="27"/>
  <c r="H405" i="29"/>
  <c r="H404" i="30"/>
  <c r="H423" i="34"/>
  <c r="H422" i="1"/>
  <c r="H424" i="3"/>
  <c r="H423" i="4"/>
  <c r="H424" i="7"/>
  <c r="H423" i="8"/>
  <c r="H422" i="9"/>
  <c r="H423" i="12"/>
  <c r="H424" i="15"/>
  <c r="H423" i="16"/>
  <c r="H422" i="17"/>
  <c r="H424" i="19"/>
  <c r="H423" i="20"/>
  <c r="H422" i="21"/>
  <c r="H424" i="23"/>
  <c r="H423" i="24"/>
  <c r="H422" i="25"/>
  <c r="H424" i="27"/>
  <c r="H423" i="28"/>
  <c r="H422" i="29"/>
  <c r="H424" i="31"/>
  <c r="H423" i="32"/>
  <c r="H506" i="15"/>
  <c r="H564" i="15"/>
  <c r="H288" i="1"/>
  <c r="H288" i="5"/>
  <c r="H288" i="9"/>
  <c r="H288" i="13"/>
  <c r="H288" i="17"/>
  <c r="H288" i="21"/>
  <c r="H288" i="25"/>
  <c r="H288" i="29"/>
  <c r="H281" i="6"/>
  <c r="H282" i="9"/>
  <c r="H283" i="12"/>
  <c r="H282" i="13"/>
  <c r="H281" i="14"/>
  <c r="H283" i="16"/>
  <c r="H282" i="17"/>
  <c r="H281" i="18"/>
  <c r="H283" i="20"/>
  <c r="H281" i="22"/>
  <c r="H283" i="24"/>
  <c r="H282" i="25"/>
  <c r="H281" i="26"/>
  <c r="H282" i="29"/>
  <c r="H281" i="30"/>
  <c r="H283" i="32"/>
  <c r="H282" i="6"/>
  <c r="H281" i="7"/>
  <c r="H283" i="9"/>
  <c r="H281" i="11"/>
  <c r="H282" i="14"/>
  <c r="H281" i="15"/>
  <c r="H283" i="17"/>
  <c r="H282" i="18"/>
  <c r="H281" i="19"/>
  <c r="H283" i="21"/>
  <c r="H282" i="22"/>
  <c r="H281" i="23"/>
  <c r="H283" i="25"/>
  <c r="H282" i="26"/>
  <c r="H281" i="27"/>
  <c r="H283" i="29"/>
  <c r="H282" i="30"/>
  <c r="H259" i="20"/>
  <c r="H261" i="21"/>
  <c r="H259" i="22"/>
  <c r="H261" i="23"/>
  <c r="H259" i="24"/>
  <c r="H259" i="26"/>
  <c r="H261" i="27"/>
  <c r="H259" i="28"/>
  <c r="H259" i="30"/>
  <c r="H259" i="32"/>
  <c r="H260" i="20"/>
  <c r="H262" i="21"/>
  <c r="H258" i="21"/>
  <c r="H260" i="22"/>
  <c r="H262" i="23"/>
  <c r="H258" i="23"/>
  <c r="H260" i="24"/>
  <c r="H262" i="25"/>
  <c r="H258" i="25"/>
  <c r="H260" i="26"/>
  <c r="H262" i="27"/>
  <c r="H258" i="27"/>
  <c r="H260" i="28"/>
  <c r="H262" i="29"/>
  <c r="H260" i="30"/>
  <c r="H262" i="31"/>
  <c r="H260" i="32"/>
  <c r="H262" i="33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55" i="32"/>
  <c r="G556" i="32"/>
  <c r="G557" i="32"/>
  <c r="G558" i="32"/>
  <c r="E559" i="32"/>
  <c r="F559" i="32"/>
  <c r="G559" i="32"/>
  <c r="E560" i="32"/>
  <c r="F560" i="32"/>
  <c r="G560" i="32"/>
  <c r="E561" i="32"/>
  <c r="F561" i="32"/>
  <c r="G561" i="32"/>
  <c r="G562" i="32"/>
  <c r="G563" i="32"/>
  <c r="G566" i="32"/>
  <c r="E567" i="32"/>
  <c r="F567" i="32"/>
  <c r="G567" i="32"/>
  <c r="G568" i="32"/>
  <c r="G569" i="32"/>
  <c r="G570" i="32"/>
  <c r="G571" i="32"/>
  <c r="G572" i="32"/>
  <c r="G573" i="32"/>
  <c r="E574" i="32"/>
  <c r="F574" i="32"/>
  <c r="G574" i="32"/>
  <c r="G575" i="32"/>
  <c r="E576" i="32"/>
  <c r="F576" i="32"/>
  <c r="G576" i="32"/>
  <c r="E577" i="32"/>
  <c r="F577" i="32"/>
  <c r="G577" i="32"/>
  <c r="G578" i="32"/>
  <c r="G579" i="32"/>
  <c r="G555" i="31"/>
  <c r="G556" i="31"/>
  <c r="G557" i="31"/>
  <c r="G558" i="31"/>
  <c r="G559" i="31"/>
  <c r="G560" i="31"/>
  <c r="G561" i="31"/>
  <c r="G562" i="31"/>
  <c r="G563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55" i="30"/>
  <c r="G556" i="30"/>
  <c r="G557" i="30"/>
  <c r="G558" i="30"/>
  <c r="G559" i="30"/>
  <c r="G560" i="30"/>
  <c r="G561" i="30"/>
  <c r="G562" i="30"/>
  <c r="G563" i="30"/>
  <c r="E566" i="30"/>
  <c r="G566" i="30"/>
  <c r="G567" i="30"/>
  <c r="G568" i="30"/>
  <c r="G569" i="30"/>
  <c r="G570" i="30"/>
  <c r="G571" i="30"/>
  <c r="G572" i="30"/>
  <c r="G573" i="30"/>
  <c r="G574" i="30"/>
  <c r="G575" i="30"/>
  <c r="E576" i="30"/>
  <c r="G576" i="30"/>
  <c r="E577" i="30"/>
  <c r="F577" i="30"/>
  <c r="G577" i="30"/>
  <c r="G578" i="30"/>
  <c r="G579" i="30"/>
  <c r="G555" i="29"/>
  <c r="G556" i="29"/>
  <c r="G557" i="29"/>
  <c r="G558" i="29"/>
  <c r="G559" i="29"/>
  <c r="G560" i="29"/>
  <c r="G561" i="29"/>
  <c r="G562" i="29"/>
  <c r="G563" i="29"/>
  <c r="G566" i="29"/>
  <c r="G567" i="29"/>
  <c r="G568" i="29"/>
  <c r="G569" i="29"/>
  <c r="G570" i="29"/>
  <c r="G571" i="29"/>
  <c r="G572" i="29"/>
  <c r="G573" i="29"/>
  <c r="G574" i="29"/>
  <c r="G575" i="29"/>
  <c r="G576" i="29"/>
  <c r="G577" i="29"/>
  <c r="G578" i="29"/>
  <c r="G579" i="29"/>
  <c r="G555" i="28"/>
  <c r="G556" i="28"/>
  <c r="G557" i="28"/>
  <c r="G558" i="28"/>
  <c r="G559" i="28"/>
  <c r="G560" i="28"/>
  <c r="G561" i="28"/>
  <c r="G562" i="28"/>
  <c r="G563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55" i="27"/>
  <c r="G556" i="27"/>
  <c r="G557" i="27"/>
  <c r="G558" i="27"/>
  <c r="G559" i="27"/>
  <c r="G560" i="27"/>
  <c r="G561" i="27"/>
  <c r="G562" i="27"/>
  <c r="G563" i="27"/>
  <c r="G566" i="27"/>
  <c r="G567" i="27"/>
  <c r="G568" i="27"/>
  <c r="G569" i="27"/>
  <c r="G570" i="27"/>
  <c r="G571" i="27"/>
  <c r="G572" i="27"/>
  <c r="G573" i="27"/>
  <c r="G574" i="27"/>
  <c r="G575" i="27"/>
  <c r="G576" i="27"/>
  <c r="E577" i="27"/>
  <c r="F577" i="27"/>
  <c r="G577" i="27"/>
  <c r="G578" i="27"/>
  <c r="G579" i="27"/>
  <c r="G555" i="26"/>
  <c r="G556" i="26"/>
  <c r="G557" i="26"/>
  <c r="G558" i="26"/>
  <c r="G559" i="26"/>
  <c r="G560" i="26"/>
  <c r="G561" i="26"/>
  <c r="G562" i="26"/>
  <c r="G563" i="26"/>
  <c r="G566" i="26"/>
  <c r="G567" i="26"/>
  <c r="G568" i="26"/>
  <c r="G569" i="26"/>
  <c r="G570" i="26"/>
  <c r="G571" i="26"/>
  <c r="G572" i="26"/>
  <c r="G573" i="26"/>
  <c r="G574" i="26"/>
  <c r="G575" i="26"/>
  <c r="G576" i="26"/>
  <c r="E577" i="26"/>
  <c r="G577" i="26"/>
  <c r="G578" i="26"/>
  <c r="G579" i="26"/>
  <c r="G555" i="25"/>
  <c r="G556" i="25"/>
  <c r="G557" i="25"/>
  <c r="G558" i="25"/>
  <c r="E559" i="25"/>
  <c r="F559" i="25"/>
  <c r="G559" i="25"/>
  <c r="G560" i="25"/>
  <c r="G561" i="25"/>
  <c r="G562" i="25"/>
  <c r="G563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55" i="24"/>
  <c r="G556" i="24"/>
  <c r="G557" i="24"/>
  <c r="G558" i="24"/>
  <c r="E559" i="24"/>
  <c r="F559" i="24"/>
  <c r="G559" i="24"/>
  <c r="G560" i="24"/>
  <c r="E561" i="24"/>
  <c r="F561" i="24"/>
  <c r="G561" i="24"/>
  <c r="F562" i="24"/>
  <c r="G562" i="24"/>
  <c r="G563" i="24"/>
  <c r="G566" i="24"/>
  <c r="G567" i="24"/>
  <c r="G568" i="24"/>
  <c r="G569" i="24"/>
  <c r="G570" i="24"/>
  <c r="G571" i="24"/>
  <c r="G572" i="24"/>
  <c r="F573" i="24"/>
  <c r="G573" i="24"/>
  <c r="G574" i="24"/>
  <c r="G575" i="24"/>
  <c r="G576" i="24"/>
  <c r="E577" i="24"/>
  <c r="F577" i="24"/>
  <c r="G577" i="24"/>
  <c r="G578" i="24"/>
  <c r="G579" i="24"/>
  <c r="G555" i="23"/>
  <c r="G556" i="23"/>
  <c r="G557" i="23"/>
  <c r="G558" i="23"/>
  <c r="E559" i="23"/>
  <c r="G559" i="23"/>
  <c r="G560" i="23"/>
  <c r="G561" i="23"/>
  <c r="G562" i="23"/>
  <c r="G563" i="23"/>
  <c r="G566" i="23"/>
  <c r="G567" i="23"/>
  <c r="G568" i="23"/>
  <c r="G569" i="23"/>
  <c r="G570" i="23"/>
  <c r="G571" i="23"/>
  <c r="G572" i="23"/>
  <c r="G573" i="23"/>
  <c r="E574" i="23"/>
  <c r="F574" i="23"/>
  <c r="G574" i="23"/>
  <c r="G575" i="23"/>
  <c r="G576" i="23"/>
  <c r="G577" i="23"/>
  <c r="G578" i="23"/>
  <c r="G579" i="23"/>
  <c r="G555" i="22"/>
  <c r="G556" i="22"/>
  <c r="G557" i="22"/>
  <c r="G558" i="22"/>
  <c r="G559" i="22"/>
  <c r="G560" i="22"/>
  <c r="E561" i="22"/>
  <c r="F561" i="22"/>
  <c r="G561" i="22"/>
  <c r="G562" i="22"/>
  <c r="G563" i="22"/>
  <c r="G566" i="22"/>
  <c r="G567" i="22"/>
  <c r="G568" i="22"/>
  <c r="G569" i="22"/>
  <c r="G570" i="22"/>
  <c r="G571" i="22"/>
  <c r="G572" i="22"/>
  <c r="G573" i="22"/>
  <c r="G574" i="22"/>
  <c r="G575" i="22"/>
  <c r="G576" i="22"/>
  <c r="E577" i="22"/>
  <c r="F577" i="22"/>
  <c r="G577" i="22"/>
  <c r="G578" i="22"/>
  <c r="G579" i="22"/>
  <c r="G555" i="21"/>
  <c r="G556" i="21"/>
  <c r="G557" i="21"/>
  <c r="G558" i="21"/>
  <c r="E559" i="21"/>
  <c r="F559" i="21"/>
  <c r="G559" i="21"/>
  <c r="G560" i="21"/>
  <c r="E561" i="21"/>
  <c r="F561" i="21"/>
  <c r="G561" i="21"/>
  <c r="G562" i="21"/>
  <c r="G563" i="21"/>
  <c r="G566" i="21"/>
  <c r="G567" i="21"/>
  <c r="G568" i="21"/>
  <c r="G569" i="21"/>
  <c r="G570" i="21"/>
  <c r="G571" i="21"/>
  <c r="G572" i="21"/>
  <c r="G573" i="21"/>
  <c r="G574" i="21"/>
  <c r="G575" i="21"/>
  <c r="E576" i="21"/>
  <c r="F576" i="21"/>
  <c r="G576" i="21"/>
  <c r="E577" i="21"/>
  <c r="F577" i="21"/>
  <c r="G577" i="21"/>
  <c r="G578" i="21"/>
  <c r="G579" i="21"/>
  <c r="G555" i="20"/>
  <c r="G556" i="20"/>
  <c r="G557" i="20"/>
  <c r="G558" i="20"/>
  <c r="E559" i="20"/>
  <c r="G559" i="20"/>
  <c r="E560" i="20"/>
  <c r="G560" i="20"/>
  <c r="E561" i="20"/>
  <c r="F561" i="20"/>
  <c r="G561" i="20"/>
  <c r="G562" i="20"/>
  <c r="G563" i="20"/>
  <c r="G566" i="20"/>
  <c r="G567" i="20"/>
  <c r="E568" i="20"/>
  <c r="F568" i="20"/>
  <c r="G568" i="20"/>
  <c r="E569" i="20"/>
  <c r="G569" i="20"/>
  <c r="G570" i="20"/>
  <c r="G571" i="20"/>
  <c r="G572" i="20"/>
  <c r="G573" i="20"/>
  <c r="E574" i="20"/>
  <c r="F574" i="20"/>
  <c r="G574" i="20"/>
  <c r="G575" i="20"/>
  <c r="E576" i="20"/>
  <c r="F576" i="20"/>
  <c r="G576" i="20"/>
  <c r="E577" i="20"/>
  <c r="F577" i="20"/>
  <c r="G577" i="20"/>
  <c r="G578" i="20"/>
  <c r="G579" i="20"/>
  <c r="G555" i="19"/>
  <c r="G556" i="19"/>
  <c r="G557" i="19"/>
  <c r="G558" i="19"/>
  <c r="E559" i="19"/>
  <c r="F559" i="19"/>
  <c r="G559" i="19"/>
  <c r="G560" i="19"/>
  <c r="F561" i="19"/>
  <c r="G561" i="19"/>
  <c r="G562" i="19"/>
  <c r="G563" i="19"/>
  <c r="G566" i="19"/>
  <c r="G567" i="19"/>
  <c r="G568" i="19"/>
  <c r="G569" i="19"/>
  <c r="G570" i="19"/>
  <c r="G571" i="19"/>
  <c r="G572" i="19"/>
  <c r="G573" i="19"/>
  <c r="G574" i="19"/>
  <c r="G575" i="19"/>
  <c r="F576" i="19"/>
  <c r="G576" i="19"/>
  <c r="E577" i="19"/>
  <c r="F577" i="19"/>
  <c r="G577" i="19"/>
  <c r="G578" i="19"/>
  <c r="G579" i="19"/>
  <c r="G555" i="18"/>
  <c r="G556" i="18"/>
  <c r="G557" i="18"/>
  <c r="G558" i="18"/>
  <c r="G559" i="18"/>
  <c r="G560" i="18"/>
  <c r="G561" i="18"/>
  <c r="G562" i="18"/>
  <c r="G563" i="18"/>
  <c r="G566" i="18"/>
  <c r="G567" i="18"/>
  <c r="G568" i="18"/>
  <c r="G569" i="18"/>
  <c r="G570" i="18"/>
  <c r="G571" i="18"/>
  <c r="G572" i="18"/>
  <c r="G573" i="18"/>
  <c r="G574" i="18"/>
  <c r="G575" i="18"/>
  <c r="G576" i="18"/>
  <c r="G577" i="18"/>
  <c r="G578" i="18"/>
  <c r="G579" i="18"/>
  <c r="G555" i="17"/>
  <c r="G556" i="17"/>
  <c r="G557" i="17"/>
  <c r="E558" i="17"/>
  <c r="F558" i="17"/>
  <c r="G558" i="17"/>
  <c r="E559" i="17"/>
  <c r="F559" i="17"/>
  <c r="G559" i="17"/>
  <c r="E560" i="17"/>
  <c r="F560" i="17"/>
  <c r="G560" i="17"/>
  <c r="G561" i="17"/>
  <c r="E562" i="17"/>
  <c r="F562" i="17"/>
  <c r="G562" i="17"/>
  <c r="G563" i="17"/>
  <c r="E566" i="17"/>
  <c r="F566" i="17"/>
  <c r="G566" i="17"/>
  <c r="E567" i="17"/>
  <c r="F567" i="17"/>
  <c r="G567" i="17"/>
  <c r="G568" i="17"/>
  <c r="E569" i="17"/>
  <c r="F569" i="17"/>
  <c r="G569" i="17"/>
  <c r="G570" i="17"/>
  <c r="G571" i="17"/>
  <c r="G572" i="17"/>
  <c r="E573" i="17"/>
  <c r="F573" i="17"/>
  <c r="G573" i="17"/>
  <c r="E574" i="17"/>
  <c r="F574" i="17"/>
  <c r="G574" i="17"/>
  <c r="E575" i="17"/>
  <c r="F575" i="17"/>
  <c r="G575" i="17"/>
  <c r="E576" i="17"/>
  <c r="F576" i="17"/>
  <c r="G576" i="17"/>
  <c r="F577" i="17"/>
  <c r="G577" i="17"/>
  <c r="G578" i="17"/>
  <c r="G579" i="17"/>
  <c r="G555" i="16"/>
  <c r="G556" i="16"/>
  <c r="G557" i="16"/>
  <c r="G558" i="16"/>
  <c r="E559" i="16"/>
  <c r="F559" i="16"/>
  <c r="G559" i="16"/>
  <c r="G560" i="16"/>
  <c r="G561" i="16"/>
  <c r="G562" i="16"/>
  <c r="G563" i="16"/>
  <c r="E566" i="16"/>
  <c r="F566" i="16"/>
  <c r="G566" i="16"/>
  <c r="G567" i="16"/>
  <c r="G568" i="16"/>
  <c r="G569" i="16"/>
  <c r="G570" i="16"/>
  <c r="G571" i="16"/>
  <c r="G572" i="16"/>
  <c r="G573" i="16"/>
  <c r="E574" i="16"/>
  <c r="F574" i="16"/>
  <c r="G574" i="16"/>
  <c r="G575" i="16"/>
  <c r="G576" i="16"/>
  <c r="E577" i="16"/>
  <c r="F577" i="16"/>
  <c r="G577" i="16"/>
  <c r="G578" i="16"/>
  <c r="G579" i="16"/>
  <c r="G555" i="15"/>
  <c r="G556" i="15"/>
  <c r="G557" i="15"/>
  <c r="E558" i="15"/>
  <c r="F558" i="15"/>
  <c r="G558" i="15"/>
  <c r="E559" i="15"/>
  <c r="F559" i="15"/>
  <c r="G559" i="15"/>
  <c r="E560" i="15"/>
  <c r="F560" i="15"/>
  <c r="G560" i="15"/>
  <c r="E561" i="15"/>
  <c r="F561" i="15"/>
  <c r="G561" i="15"/>
  <c r="E562" i="15"/>
  <c r="F562" i="15"/>
  <c r="G562" i="15"/>
  <c r="E563" i="15"/>
  <c r="F563" i="15"/>
  <c r="G563" i="15"/>
  <c r="E566" i="15"/>
  <c r="F566" i="15"/>
  <c r="G566" i="15"/>
  <c r="E567" i="15"/>
  <c r="F567" i="15"/>
  <c r="G567" i="15"/>
  <c r="E568" i="15"/>
  <c r="G568" i="15"/>
  <c r="E569" i="15"/>
  <c r="F569" i="15"/>
  <c r="G569" i="15"/>
  <c r="G570" i="15"/>
  <c r="E571" i="15"/>
  <c r="G571" i="15"/>
  <c r="G572" i="15"/>
  <c r="G573" i="15"/>
  <c r="E574" i="15"/>
  <c r="F574" i="15"/>
  <c r="G574" i="15"/>
  <c r="E575" i="15"/>
  <c r="F575" i="15"/>
  <c r="G575" i="15"/>
  <c r="G576" i="15"/>
  <c r="E577" i="15"/>
  <c r="F577" i="15"/>
  <c r="G577" i="15"/>
  <c r="G578" i="15"/>
  <c r="G579" i="15"/>
  <c r="G555" i="14"/>
  <c r="G556" i="14"/>
  <c r="G557" i="14"/>
  <c r="G558" i="14"/>
  <c r="G559" i="14"/>
  <c r="G560" i="14"/>
  <c r="G561" i="14"/>
  <c r="G562" i="14"/>
  <c r="G563" i="14"/>
  <c r="G566" i="14"/>
  <c r="G567" i="14"/>
  <c r="G568" i="14"/>
  <c r="G569" i="14"/>
  <c r="G570" i="14"/>
  <c r="G571" i="14"/>
  <c r="G572" i="14"/>
  <c r="G573" i="14"/>
  <c r="G574" i="14"/>
  <c r="G575" i="14"/>
  <c r="G576" i="14"/>
  <c r="E577" i="14"/>
  <c r="F577" i="14"/>
  <c r="G577" i="14"/>
  <c r="G578" i="14"/>
  <c r="G579" i="14"/>
  <c r="G555" i="13"/>
  <c r="G556" i="13"/>
  <c r="G557" i="13"/>
  <c r="G558" i="13"/>
  <c r="E559" i="13"/>
  <c r="F559" i="13"/>
  <c r="G559" i="13"/>
  <c r="G560" i="13"/>
  <c r="G561" i="13"/>
  <c r="G562" i="13"/>
  <c r="G563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55" i="12"/>
  <c r="G556" i="12"/>
  <c r="G557" i="12"/>
  <c r="G558" i="12"/>
  <c r="G559" i="12"/>
  <c r="G560" i="12"/>
  <c r="G561" i="12"/>
  <c r="G562" i="12"/>
  <c r="G563" i="12"/>
  <c r="G566" i="12"/>
  <c r="G567" i="12"/>
  <c r="G568" i="12"/>
  <c r="G569" i="12"/>
  <c r="G570" i="12"/>
  <c r="G571" i="12"/>
  <c r="G572" i="12"/>
  <c r="G573" i="12"/>
  <c r="G574" i="12"/>
  <c r="G575" i="12"/>
  <c r="G576" i="12"/>
  <c r="E577" i="12"/>
  <c r="F577" i="12"/>
  <c r="G577" i="12"/>
  <c r="G578" i="12"/>
  <c r="G579" i="12"/>
  <c r="G555" i="11"/>
  <c r="G556" i="11"/>
  <c r="G557" i="11"/>
  <c r="G558" i="11"/>
  <c r="E559" i="11"/>
  <c r="F559" i="11"/>
  <c r="G559" i="11"/>
  <c r="G560" i="11"/>
  <c r="G561" i="11"/>
  <c r="G562" i="11"/>
  <c r="G563" i="11"/>
  <c r="E566" i="11"/>
  <c r="G566" i="11"/>
  <c r="G567" i="11"/>
  <c r="G568" i="11"/>
  <c r="G569" i="11"/>
  <c r="G570" i="11"/>
  <c r="G571" i="11"/>
  <c r="G572" i="11"/>
  <c r="G573" i="11"/>
  <c r="G574" i="11"/>
  <c r="G575" i="11"/>
  <c r="E576" i="11"/>
  <c r="G576" i="11"/>
  <c r="G577" i="11"/>
  <c r="G578" i="11"/>
  <c r="G579" i="11"/>
  <c r="G555" i="10"/>
  <c r="G556" i="10"/>
  <c r="G557" i="10"/>
  <c r="G558" i="10"/>
  <c r="G559" i="10"/>
  <c r="G560" i="10"/>
  <c r="G561" i="10"/>
  <c r="G562" i="10"/>
  <c r="G563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55" i="9"/>
  <c r="G556" i="9"/>
  <c r="G557" i="9"/>
  <c r="G558" i="9"/>
  <c r="G559" i="9"/>
  <c r="E560" i="9"/>
  <c r="F560" i="9"/>
  <c r="G560" i="9"/>
  <c r="G561" i="9"/>
  <c r="G562" i="9"/>
  <c r="E563" i="9"/>
  <c r="F563" i="9"/>
  <c r="G563" i="9"/>
  <c r="G566" i="9"/>
  <c r="G567" i="9"/>
  <c r="E568" i="9"/>
  <c r="F568" i="9"/>
  <c r="G568" i="9"/>
  <c r="G569" i="9"/>
  <c r="G570" i="9"/>
  <c r="G571" i="9"/>
  <c r="E572" i="9"/>
  <c r="G572" i="9"/>
  <c r="E573" i="9"/>
  <c r="F573" i="9"/>
  <c r="G573" i="9"/>
  <c r="E574" i="9"/>
  <c r="F574" i="9"/>
  <c r="G574" i="9"/>
  <c r="G575" i="9"/>
  <c r="E576" i="9"/>
  <c r="F576" i="9"/>
  <c r="G576" i="9"/>
  <c r="E577" i="9"/>
  <c r="F577" i="9"/>
  <c r="G577" i="9"/>
  <c r="G578" i="9"/>
  <c r="G579" i="9"/>
  <c r="G555" i="8"/>
  <c r="G556" i="8"/>
  <c r="G557" i="8"/>
  <c r="G558" i="8"/>
  <c r="G559" i="8"/>
  <c r="G560" i="8"/>
  <c r="G561" i="8"/>
  <c r="G562" i="8"/>
  <c r="G563" i="8"/>
  <c r="G566" i="8"/>
  <c r="G567" i="8"/>
  <c r="G568" i="8"/>
  <c r="G569" i="8"/>
  <c r="G570" i="8"/>
  <c r="G571" i="8"/>
  <c r="G572" i="8"/>
  <c r="G573" i="8"/>
  <c r="G574" i="8"/>
  <c r="G575" i="8"/>
  <c r="G576" i="8"/>
  <c r="E577" i="8"/>
  <c r="F577" i="8"/>
  <c r="G577" i="8"/>
  <c r="G578" i="8"/>
  <c r="G579" i="8"/>
  <c r="G555" i="7"/>
  <c r="G556" i="7"/>
  <c r="G557" i="7"/>
  <c r="G558" i="7"/>
  <c r="E559" i="7"/>
  <c r="F559" i="7"/>
  <c r="G559" i="7"/>
  <c r="G560" i="7"/>
  <c r="G561" i="7"/>
  <c r="G562" i="7"/>
  <c r="G563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55" i="6"/>
  <c r="G556" i="6"/>
  <c r="G557" i="6"/>
  <c r="G558" i="6"/>
  <c r="E559" i="6"/>
  <c r="G559" i="6"/>
  <c r="G560" i="6"/>
  <c r="G561" i="6"/>
  <c r="G562" i="6"/>
  <c r="G563" i="6"/>
  <c r="E566" i="6"/>
  <c r="F566" i="6"/>
  <c r="G566" i="6"/>
  <c r="G567" i="6"/>
  <c r="E568" i="6"/>
  <c r="F568" i="6"/>
  <c r="G568" i="6"/>
  <c r="G569" i="6"/>
  <c r="G570" i="6"/>
  <c r="G571" i="6"/>
  <c r="G572" i="6"/>
  <c r="G573" i="6"/>
  <c r="E574" i="6"/>
  <c r="F574" i="6"/>
  <c r="G574" i="6"/>
  <c r="G575" i="6"/>
  <c r="E576" i="6"/>
  <c r="F576" i="6"/>
  <c r="G576" i="6"/>
  <c r="E577" i="6"/>
  <c r="F577" i="6"/>
  <c r="G577" i="6"/>
  <c r="G578" i="6"/>
  <c r="G579" i="6"/>
  <c r="G555" i="5"/>
  <c r="G556" i="5"/>
  <c r="G557" i="5"/>
  <c r="G558" i="5"/>
  <c r="G559" i="5"/>
  <c r="G560" i="5"/>
  <c r="G561" i="5"/>
  <c r="G562" i="5"/>
  <c r="G563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55" i="4"/>
  <c r="G556" i="4"/>
  <c r="G557" i="4"/>
  <c r="G558" i="4"/>
  <c r="E559" i="4"/>
  <c r="F559" i="4"/>
  <c r="G559" i="4"/>
  <c r="G560" i="4"/>
  <c r="E561" i="4"/>
  <c r="F561" i="4"/>
  <c r="G561" i="4"/>
  <c r="G562" i="4"/>
  <c r="G563" i="4"/>
  <c r="G566" i="4"/>
  <c r="G567" i="4"/>
  <c r="G568" i="4"/>
  <c r="G569" i="4"/>
  <c r="G570" i="4"/>
  <c r="G571" i="4"/>
  <c r="G572" i="4"/>
  <c r="G573" i="4"/>
  <c r="G574" i="4"/>
  <c r="G575" i="4"/>
  <c r="E576" i="4"/>
  <c r="G576" i="4"/>
  <c r="E577" i="4"/>
  <c r="F577" i="4"/>
  <c r="G577" i="4"/>
  <c r="G578" i="4"/>
  <c r="G579" i="4"/>
  <c r="G555" i="3"/>
  <c r="G556" i="3"/>
  <c r="G557" i="3"/>
  <c r="G558" i="3"/>
  <c r="G559" i="3"/>
  <c r="G560" i="3"/>
  <c r="G561" i="3"/>
  <c r="G562" i="3"/>
  <c r="G563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55" i="2"/>
  <c r="G556" i="2"/>
  <c r="G557" i="2"/>
  <c r="G558" i="2"/>
  <c r="G559" i="2"/>
  <c r="G560" i="2"/>
  <c r="G561" i="2"/>
  <c r="G562" i="2"/>
  <c r="G563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55" i="1"/>
  <c r="G556" i="1"/>
  <c r="G557" i="1"/>
  <c r="E558" i="1"/>
  <c r="F558" i="1"/>
  <c r="G558" i="1"/>
  <c r="E559" i="1"/>
  <c r="F559" i="1"/>
  <c r="G559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G555" i="34"/>
  <c r="G556" i="34"/>
  <c r="G557" i="34"/>
  <c r="E558" i="34"/>
  <c r="F558" i="34"/>
  <c r="G558" i="34"/>
  <c r="E559" i="34"/>
  <c r="F559" i="34"/>
  <c r="G559" i="34"/>
  <c r="E560" i="34"/>
  <c r="F560" i="34"/>
  <c r="G560" i="34"/>
  <c r="G561" i="34"/>
  <c r="E562" i="34"/>
  <c r="F562" i="34"/>
  <c r="G562" i="34"/>
  <c r="E563" i="34"/>
  <c r="F563" i="34"/>
  <c r="G563" i="34"/>
  <c r="E566" i="34"/>
  <c r="F566" i="34"/>
  <c r="G566" i="34"/>
  <c r="E567" i="34"/>
  <c r="F567" i="34"/>
  <c r="G567" i="34"/>
  <c r="E568" i="34"/>
  <c r="G568" i="34"/>
  <c r="E569" i="34"/>
  <c r="F569" i="34"/>
  <c r="G569" i="34"/>
  <c r="G570" i="34"/>
  <c r="G571" i="34"/>
  <c r="E572" i="34"/>
  <c r="F572" i="34"/>
  <c r="G572" i="34"/>
  <c r="E573" i="34"/>
  <c r="F573" i="34"/>
  <c r="G573" i="34"/>
  <c r="E574" i="34"/>
  <c r="F574" i="34"/>
  <c r="G574" i="34"/>
  <c r="G575" i="34"/>
  <c r="E576" i="34"/>
  <c r="F576" i="34"/>
  <c r="G576" i="34"/>
  <c r="E577" i="34"/>
  <c r="F577" i="34"/>
  <c r="G577" i="34"/>
  <c r="G578" i="34"/>
  <c r="G579" i="34"/>
  <c r="G555" i="33"/>
  <c r="G556" i="33"/>
  <c r="G557" i="33"/>
  <c r="G558" i="33"/>
  <c r="G559" i="33"/>
  <c r="G560" i="33"/>
  <c r="G561" i="33"/>
  <c r="G562" i="33"/>
  <c r="G563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F554" i="15"/>
  <c r="F554" i="34"/>
  <c r="E554" i="32"/>
  <c r="E554" i="4"/>
  <c r="E554" i="34"/>
  <c r="D553" i="32"/>
  <c r="F554" i="32" s="1"/>
  <c r="C553" i="32"/>
  <c r="D553" i="31"/>
  <c r="F569" i="31" s="1"/>
  <c r="C553" i="31"/>
  <c r="E564" i="31" s="1"/>
  <c r="H564" i="31" s="1"/>
  <c r="D553" i="30"/>
  <c r="F556" i="30" s="1"/>
  <c r="C553" i="30"/>
  <c r="E564" i="30" s="1"/>
  <c r="H564" i="30" s="1"/>
  <c r="D553" i="29"/>
  <c r="C553" i="29"/>
  <c r="D553" i="28"/>
  <c r="F565" i="28" s="1"/>
  <c r="C553" i="28"/>
  <c r="D553" i="27"/>
  <c r="F572" i="27" s="1"/>
  <c r="C553" i="27"/>
  <c r="E564" i="27" s="1"/>
  <c r="H564" i="27" s="1"/>
  <c r="D553" i="26"/>
  <c r="D13" i="26" s="1"/>
  <c r="C553" i="26"/>
  <c r="D553" i="25"/>
  <c r="F578" i="25" s="1"/>
  <c r="C553" i="25"/>
  <c r="D553" i="24"/>
  <c r="F570" i="24" s="1"/>
  <c r="C553" i="24"/>
  <c r="E567" i="24" s="1"/>
  <c r="D553" i="23"/>
  <c r="F560" i="23" s="1"/>
  <c r="C553" i="23"/>
  <c r="E564" i="23" s="1"/>
  <c r="H564" i="23" s="1"/>
  <c r="D553" i="22"/>
  <c r="F574" i="22" s="1"/>
  <c r="C553" i="22"/>
  <c r="E564" i="22" s="1"/>
  <c r="H564" i="22" s="1"/>
  <c r="D553" i="21"/>
  <c r="F575" i="21" s="1"/>
  <c r="C553" i="21"/>
  <c r="D553" i="20"/>
  <c r="F562" i="20" s="1"/>
  <c r="C553" i="20"/>
  <c r="E567" i="20" s="1"/>
  <c r="D553" i="19"/>
  <c r="F568" i="19" s="1"/>
  <c r="C553" i="19"/>
  <c r="E564" i="19" s="1"/>
  <c r="H564" i="19" s="1"/>
  <c r="D553" i="18"/>
  <c r="F559" i="18" s="1"/>
  <c r="C553" i="18"/>
  <c r="D553" i="17"/>
  <c r="C553" i="17"/>
  <c r="E568" i="17" s="1"/>
  <c r="D553" i="16"/>
  <c r="F555" i="16" s="1"/>
  <c r="C553" i="16"/>
  <c r="E564" i="16" s="1"/>
  <c r="H564" i="16" s="1"/>
  <c r="D553" i="15"/>
  <c r="F553" i="15" s="1"/>
  <c r="C553" i="15"/>
  <c r="E576" i="15" s="1"/>
  <c r="D553" i="14"/>
  <c r="F572" i="14" s="1"/>
  <c r="C553" i="14"/>
  <c r="E564" i="14" s="1"/>
  <c r="H564" i="14" s="1"/>
  <c r="D553" i="13"/>
  <c r="C553" i="13"/>
  <c r="D553" i="12"/>
  <c r="F567" i="12" s="1"/>
  <c r="C553" i="12"/>
  <c r="D553" i="11"/>
  <c r="F568" i="11" s="1"/>
  <c r="C553" i="11"/>
  <c r="E564" i="11" s="1"/>
  <c r="H564" i="11" s="1"/>
  <c r="D553" i="10"/>
  <c r="F565" i="10" s="1"/>
  <c r="C553" i="10"/>
  <c r="D553" i="9"/>
  <c r="F566" i="9" s="1"/>
  <c r="C553" i="9"/>
  <c r="D553" i="8"/>
  <c r="F565" i="8" s="1"/>
  <c r="C553" i="8"/>
  <c r="E565" i="8" s="1"/>
  <c r="H565" i="8" s="1"/>
  <c r="D553" i="7"/>
  <c r="C553" i="7"/>
  <c r="E564" i="7" s="1"/>
  <c r="H564" i="7" s="1"/>
  <c r="D553" i="6"/>
  <c r="F560" i="6" s="1"/>
  <c r="C553" i="6"/>
  <c r="D553" i="5"/>
  <c r="F556" i="5" s="1"/>
  <c r="C553" i="5"/>
  <c r="D553" i="4"/>
  <c r="F558" i="4"/>
  <c r="C553" i="4"/>
  <c r="E575" i="4" s="1"/>
  <c r="D553" i="3"/>
  <c r="F562" i="3" s="1"/>
  <c r="C553" i="3"/>
  <c r="E560" i="3" s="1"/>
  <c r="D553" i="2"/>
  <c r="C553" i="2"/>
  <c r="E564" i="2" s="1"/>
  <c r="H564" i="2" s="1"/>
  <c r="D553" i="1"/>
  <c r="F557" i="1" s="1"/>
  <c r="C553" i="1"/>
  <c r="E553" i="1" s="1"/>
  <c r="D553" i="34"/>
  <c r="F575" i="34" s="1"/>
  <c r="C553" i="34"/>
  <c r="E579" i="34" s="1"/>
  <c r="D553" i="33"/>
  <c r="F565" i="33" s="1"/>
  <c r="C553" i="33"/>
  <c r="E565" i="33" s="1"/>
  <c r="H565" i="33" s="1"/>
  <c r="G335" i="32"/>
  <c r="G336" i="32"/>
  <c r="G337" i="32"/>
  <c r="F338" i="32"/>
  <c r="G338" i="32"/>
  <c r="G339" i="32"/>
  <c r="G340" i="32"/>
  <c r="G341" i="32"/>
  <c r="G342" i="32"/>
  <c r="G343" i="32"/>
  <c r="E344" i="32"/>
  <c r="F344" i="32"/>
  <c r="G344" i="32"/>
  <c r="G345" i="32"/>
  <c r="G346" i="32"/>
  <c r="E347" i="32"/>
  <c r="F347" i="32"/>
  <c r="G347" i="32"/>
  <c r="G348" i="32"/>
  <c r="G349" i="32"/>
  <c r="E351" i="32"/>
  <c r="F351" i="32"/>
  <c r="G351" i="32"/>
  <c r="F352" i="32"/>
  <c r="G352" i="32"/>
  <c r="G353" i="32"/>
  <c r="G354" i="32"/>
  <c r="E355" i="32"/>
  <c r="F355" i="32"/>
  <c r="G355" i="32"/>
  <c r="G356" i="32"/>
  <c r="G357" i="32"/>
  <c r="G358" i="32"/>
  <c r="E359" i="32"/>
  <c r="F359" i="32"/>
  <c r="G359" i="32"/>
  <c r="G360" i="32"/>
  <c r="F361" i="32"/>
  <c r="G361" i="32"/>
  <c r="G362" i="32"/>
  <c r="E363" i="32"/>
  <c r="F363" i="32"/>
  <c r="G363" i="32"/>
  <c r="E364" i="32"/>
  <c r="F364" i="32"/>
  <c r="G364" i="32"/>
  <c r="G365" i="32"/>
  <c r="G366" i="32"/>
  <c r="G367" i="32"/>
  <c r="G368" i="32"/>
  <c r="G369" i="32"/>
  <c r="E370" i="32"/>
  <c r="F370" i="32"/>
  <c r="G370" i="32"/>
  <c r="G372" i="32"/>
  <c r="G373" i="32"/>
  <c r="G374" i="32"/>
  <c r="G375" i="32"/>
  <c r="E376" i="32"/>
  <c r="F376" i="32"/>
  <c r="G376" i="32"/>
  <c r="G377" i="32"/>
  <c r="G378" i="32"/>
  <c r="G379" i="32"/>
  <c r="G380" i="32"/>
  <c r="G381" i="32"/>
  <c r="E382" i="32"/>
  <c r="F382" i="32"/>
  <c r="G382" i="32"/>
  <c r="G383" i="32"/>
  <c r="G384" i="32"/>
  <c r="G385" i="32"/>
  <c r="G386" i="32"/>
  <c r="G387" i="32"/>
  <c r="E389" i="32"/>
  <c r="F389" i="32"/>
  <c r="G389" i="32"/>
  <c r="E390" i="32"/>
  <c r="F390" i="32"/>
  <c r="G390" i="32"/>
  <c r="E391" i="32"/>
  <c r="F391" i="32"/>
  <c r="G391" i="32"/>
  <c r="E392" i="32"/>
  <c r="F392" i="32"/>
  <c r="G392" i="32"/>
  <c r="E393" i="32"/>
  <c r="F393" i="32"/>
  <c r="G393" i="32"/>
  <c r="E394" i="32"/>
  <c r="F394" i="32"/>
  <c r="G394" i="32"/>
  <c r="G395" i="32"/>
  <c r="E396" i="32"/>
  <c r="F396" i="32"/>
  <c r="G396" i="32"/>
  <c r="E397" i="32"/>
  <c r="F397" i="32"/>
  <c r="G397" i="32"/>
  <c r="G398" i="32"/>
  <c r="G399" i="32"/>
  <c r="E400" i="32"/>
  <c r="G400" i="32"/>
  <c r="E401" i="32"/>
  <c r="F401" i="32"/>
  <c r="G401" i="32"/>
  <c r="E402" i="32"/>
  <c r="F402" i="32"/>
  <c r="G402" i="32"/>
  <c r="E406" i="32"/>
  <c r="F406" i="32"/>
  <c r="G406" i="32"/>
  <c r="E407" i="32"/>
  <c r="F407" i="32"/>
  <c r="G407" i="32"/>
  <c r="E408" i="32"/>
  <c r="F408" i="32"/>
  <c r="G408" i="32"/>
  <c r="E409" i="32"/>
  <c r="F409" i="32"/>
  <c r="G409" i="32"/>
  <c r="E410" i="32"/>
  <c r="F410" i="32"/>
  <c r="G410" i="32"/>
  <c r="E412" i="32"/>
  <c r="F412" i="32"/>
  <c r="G412" i="32"/>
  <c r="G413" i="32"/>
  <c r="E414" i="32"/>
  <c r="G414" i="32"/>
  <c r="G415" i="32"/>
  <c r="E416" i="32"/>
  <c r="F416" i="32"/>
  <c r="G416" i="32"/>
  <c r="E417" i="32"/>
  <c r="F417" i="32"/>
  <c r="G417" i="32"/>
  <c r="E418" i="32"/>
  <c r="F418" i="32"/>
  <c r="G418" i="32"/>
  <c r="E421" i="32"/>
  <c r="F421" i="32"/>
  <c r="G421" i="32"/>
  <c r="E425" i="32"/>
  <c r="F425" i="32"/>
  <c r="G425" i="32"/>
  <c r="E426" i="32"/>
  <c r="F426" i="32"/>
  <c r="G426" i="32"/>
  <c r="G427" i="32"/>
  <c r="G428" i="32"/>
  <c r="G429" i="32"/>
  <c r="G430" i="32"/>
  <c r="G431" i="32"/>
  <c r="E432" i="32"/>
  <c r="F432" i="32"/>
  <c r="G432" i="32"/>
  <c r="G433" i="32"/>
  <c r="E434" i="32"/>
  <c r="F434" i="32"/>
  <c r="G434" i="32"/>
  <c r="E435" i="32"/>
  <c r="F435" i="32"/>
  <c r="G435" i="32"/>
  <c r="E436" i="32"/>
  <c r="F436" i="32"/>
  <c r="G436" i="32"/>
  <c r="G437" i="32"/>
  <c r="G438" i="32"/>
  <c r="E439" i="32"/>
  <c r="F439" i="32"/>
  <c r="G439" i="32"/>
  <c r="E440" i="32"/>
  <c r="F440" i="32"/>
  <c r="G440" i="32"/>
  <c r="G441" i="32"/>
  <c r="G442" i="32"/>
  <c r="G443" i="32"/>
  <c r="E444" i="32"/>
  <c r="F444" i="32"/>
  <c r="G444" i="32"/>
  <c r="G445" i="32"/>
  <c r="E446" i="32"/>
  <c r="F446" i="32"/>
  <c r="G446" i="32"/>
  <c r="G447" i="32"/>
  <c r="G448" i="32"/>
  <c r="E449" i="32"/>
  <c r="F449" i="32"/>
  <c r="G449" i="32"/>
  <c r="E450" i="32"/>
  <c r="F450" i="32"/>
  <c r="G450" i="32"/>
  <c r="G451" i="32"/>
  <c r="E452" i="32"/>
  <c r="F452" i="32"/>
  <c r="G452" i="32"/>
  <c r="F453" i="32"/>
  <c r="G453" i="32"/>
  <c r="E454" i="32"/>
  <c r="F454" i="32"/>
  <c r="G454" i="32"/>
  <c r="F455" i="32"/>
  <c r="G455" i="32"/>
  <c r="G456" i="32"/>
  <c r="G457" i="32"/>
  <c r="G458" i="32"/>
  <c r="E459" i="32"/>
  <c r="F459" i="32"/>
  <c r="G459" i="32"/>
  <c r="G460" i="32"/>
  <c r="E461" i="32"/>
  <c r="G461" i="32"/>
  <c r="G462" i="32"/>
  <c r="G463" i="32"/>
  <c r="E464" i="32"/>
  <c r="F464" i="32"/>
  <c r="G464" i="32"/>
  <c r="E465" i="32"/>
  <c r="F465" i="32"/>
  <c r="G465" i="32"/>
  <c r="E466" i="32"/>
  <c r="F466" i="32"/>
  <c r="G466" i="32"/>
  <c r="G467" i="32"/>
  <c r="E468" i="32"/>
  <c r="F468" i="32"/>
  <c r="G468" i="32"/>
  <c r="E469" i="32"/>
  <c r="F469" i="32"/>
  <c r="G469" i="32"/>
  <c r="F470" i="32"/>
  <c r="G470" i="32"/>
  <c r="E471" i="32"/>
  <c r="F471" i="32"/>
  <c r="G471" i="32"/>
  <c r="G472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G482" i="32"/>
  <c r="E483" i="32"/>
  <c r="F483" i="32"/>
  <c r="G483" i="32"/>
  <c r="E484" i="32"/>
  <c r="F484" i="32"/>
  <c r="G484" i="32"/>
  <c r="E485" i="32"/>
  <c r="F485" i="32"/>
  <c r="G485" i="32"/>
  <c r="E486" i="32"/>
  <c r="F486" i="32"/>
  <c r="G486" i="32"/>
  <c r="G487" i="32"/>
  <c r="G488" i="32"/>
  <c r="G489" i="32"/>
  <c r="E490" i="32"/>
  <c r="F490" i="32"/>
  <c r="G490" i="32"/>
  <c r="G491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E500" i="32"/>
  <c r="F500" i="32"/>
  <c r="G500" i="32"/>
  <c r="E501" i="32"/>
  <c r="F501" i="32"/>
  <c r="G501" i="32"/>
  <c r="E502" i="32"/>
  <c r="F502" i="32"/>
  <c r="G502" i="32"/>
  <c r="E503" i="32"/>
  <c r="F503" i="32"/>
  <c r="G503" i="32"/>
  <c r="E504" i="32"/>
  <c r="F504" i="32"/>
  <c r="G504" i="32"/>
  <c r="E505" i="32"/>
  <c r="F505" i="32"/>
  <c r="G505" i="32"/>
  <c r="G507" i="32"/>
  <c r="E508" i="32"/>
  <c r="F508" i="32"/>
  <c r="G508" i="32"/>
  <c r="E509" i="32"/>
  <c r="F509" i="32"/>
  <c r="G509" i="32"/>
  <c r="G510" i="32"/>
  <c r="G511" i="32"/>
  <c r="E512" i="32"/>
  <c r="F512" i="32"/>
  <c r="G512" i="32"/>
  <c r="E513" i="32"/>
  <c r="F513" i="32"/>
  <c r="G513" i="32"/>
  <c r="G514" i="32"/>
  <c r="E515" i="32"/>
  <c r="F515" i="32"/>
  <c r="G515" i="32"/>
  <c r="G516" i="32"/>
  <c r="E517" i="32"/>
  <c r="F517" i="32"/>
  <c r="G517" i="32"/>
  <c r="E518" i="32"/>
  <c r="F518" i="32"/>
  <c r="G518" i="32"/>
  <c r="E519" i="32"/>
  <c r="F519" i="32"/>
  <c r="G519" i="32"/>
  <c r="G520" i="32"/>
  <c r="G521" i="32"/>
  <c r="E522" i="32"/>
  <c r="F522" i="32"/>
  <c r="G522" i="32"/>
  <c r="G523" i="32"/>
  <c r="E524" i="32"/>
  <c r="F524" i="32"/>
  <c r="G524" i="32"/>
  <c r="E525" i="32"/>
  <c r="G525" i="32"/>
  <c r="E526" i="32"/>
  <c r="F526" i="32"/>
  <c r="G526" i="32"/>
  <c r="E527" i="32"/>
  <c r="F527" i="32"/>
  <c r="G527" i="32"/>
  <c r="E528" i="32"/>
  <c r="F528" i="32"/>
  <c r="G528" i="32"/>
  <c r="E529" i="32"/>
  <c r="F529" i="32"/>
  <c r="G529" i="32"/>
  <c r="G530" i="32"/>
  <c r="G531" i="32"/>
  <c r="G532" i="32"/>
  <c r="E534" i="32"/>
  <c r="F534" i="32"/>
  <c r="G534" i="32"/>
  <c r="E535" i="32"/>
  <c r="F535" i="32"/>
  <c r="G535" i="32"/>
  <c r="G536" i="32"/>
  <c r="E537" i="32"/>
  <c r="F537" i="32"/>
  <c r="G537" i="32"/>
  <c r="E538" i="32"/>
  <c r="F538" i="32"/>
  <c r="G538" i="32"/>
  <c r="G539" i="32"/>
  <c r="E540" i="32"/>
  <c r="F540" i="32"/>
  <c r="G540" i="32"/>
  <c r="E541" i="32"/>
  <c r="F541" i="32"/>
  <c r="G541" i="32"/>
  <c r="E542" i="32"/>
  <c r="F542" i="32"/>
  <c r="G542" i="32"/>
  <c r="E543" i="32"/>
  <c r="F543" i="32"/>
  <c r="G543" i="32"/>
  <c r="E544" i="32"/>
  <c r="F544" i="32"/>
  <c r="G544" i="32"/>
  <c r="E545" i="32"/>
  <c r="F545" i="32"/>
  <c r="G545" i="32"/>
  <c r="E546" i="32"/>
  <c r="F546" i="32"/>
  <c r="G546" i="32"/>
  <c r="E547" i="32"/>
  <c r="F547" i="32"/>
  <c r="G547" i="32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E347" i="31"/>
  <c r="F347" i="31"/>
  <c r="G347" i="31"/>
  <c r="G348" i="31"/>
  <c r="G349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E389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E402" i="31"/>
  <c r="F402" i="31"/>
  <c r="G402" i="31"/>
  <c r="G406" i="31"/>
  <c r="G407" i="31"/>
  <c r="G408" i="31"/>
  <c r="G409" i="31"/>
  <c r="G410" i="31"/>
  <c r="G412" i="31"/>
  <c r="G413" i="31"/>
  <c r="G414" i="31"/>
  <c r="G415" i="31"/>
  <c r="G416" i="31"/>
  <c r="G417" i="31"/>
  <c r="E418" i="31"/>
  <c r="F418" i="31"/>
  <c r="G418" i="31"/>
  <c r="E421" i="31"/>
  <c r="F421" i="31"/>
  <c r="G421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F475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E490" i="31"/>
  <c r="F490" i="31"/>
  <c r="G490" i="31"/>
  <c r="F491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E524" i="31"/>
  <c r="F524" i="31"/>
  <c r="G524" i="31"/>
  <c r="G525" i="31"/>
  <c r="G526" i="31"/>
  <c r="G527" i="31"/>
  <c r="E528" i="31"/>
  <c r="F528" i="31"/>
  <c r="G528" i="31"/>
  <c r="E529" i="31"/>
  <c r="F529" i="31"/>
  <c r="G529" i="31"/>
  <c r="G530" i="31"/>
  <c r="G531" i="31"/>
  <c r="G532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335" i="30"/>
  <c r="G336" i="30"/>
  <c r="E337" i="30"/>
  <c r="F337" i="30"/>
  <c r="G337" i="30"/>
  <c r="E338" i="30"/>
  <c r="F338" i="30"/>
  <c r="G338" i="30"/>
  <c r="G339" i="30"/>
  <c r="G340" i="30"/>
  <c r="G341" i="30"/>
  <c r="G342" i="30"/>
  <c r="G343" i="30"/>
  <c r="E344" i="30"/>
  <c r="F344" i="30"/>
  <c r="G344" i="30"/>
  <c r="G345" i="30"/>
  <c r="G346" i="30"/>
  <c r="E347" i="30"/>
  <c r="F347" i="30"/>
  <c r="G347" i="30"/>
  <c r="G348" i="30"/>
  <c r="G349" i="30"/>
  <c r="E351" i="30"/>
  <c r="G351" i="30"/>
  <c r="E352" i="30"/>
  <c r="F352" i="30"/>
  <c r="G352" i="30"/>
  <c r="G353" i="30"/>
  <c r="G354" i="30"/>
  <c r="G355" i="30"/>
  <c r="G356" i="30"/>
  <c r="G357" i="30"/>
  <c r="G358" i="30"/>
  <c r="E359" i="30"/>
  <c r="F359" i="30"/>
  <c r="G359" i="30"/>
  <c r="G360" i="30"/>
  <c r="E361" i="30"/>
  <c r="F361" i="30"/>
  <c r="G361" i="30"/>
  <c r="G362" i="30"/>
  <c r="G363" i="30"/>
  <c r="G364" i="30"/>
  <c r="G365" i="30"/>
  <c r="G366" i="30"/>
  <c r="G367" i="30"/>
  <c r="G368" i="30"/>
  <c r="G369" i="30"/>
  <c r="E370" i="30"/>
  <c r="F370" i="30"/>
  <c r="G370" i="30"/>
  <c r="G372" i="30"/>
  <c r="G373" i="30"/>
  <c r="G374" i="30"/>
  <c r="G375" i="30"/>
  <c r="E376" i="30"/>
  <c r="F376" i="30"/>
  <c r="G376" i="30"/>
  <c r="E377" i="30"/>
  <c r="G377" i="30"/>
  <c r="G378" i="30"/>
  <c r="G379" i="30"/>
  <c r="E380" i="30"/>
  <c r="G380" i="30"/>
  <c r="G381" i="30"/>
  <c r="E382" i="30"/>
  <c r="F382" i="30"/>
  <c r="G382" i="30"/>
  <c r="G383" i="30"/>
  <c r="G384" i="30"/>
  <c r="G385" i="30"/>
  <c r="G386" i="30"/>
  <c r="G387" i="30"/>
  <c r="E389" i="30"/>
  <c r="F389" i="30"/>
  <c r="G389" i="30"/>
  <c r="E390" i="30"/>
  <c r="F390" i="30"/>
  <c r="G390" i="30"/>
  <c r="E391" i="30"/>
  <c r="G391" i="30"/>
  <c r="E392" i="30"/>
  <c r="F392" i="30"/>
  <c r="G392" i="30"/>
  <c r="E393" i="30"/>
  <c r="F393" i="30"/>
  <c r="G393" i="30"/>
  <c r="E394" i="30"/>
  <c r="G394" i="30"/>
  <c r="G395" i="30"/>
  <c r="E396" i="30"/>
  <c r="F396" i="30"/>
  <c r="G396" i="30"/>
  <c r="E397" i="30"/>
  <c r="G397" i="30"/>
  <c r="G398" i="30"/>
  <c r="G399" i="30"/>
  <c r="G400" i="30"/>
  <c r="E401" i="30"/>
  <c r="F401" i="30"/>
  <c r="G401" i="30"/>
  <c r="E402" i="30"/>
  <c r="F402" i="30"/>
  <c r="G402" i="30"/>
  <c r="G406" i="30"/>
  <c r="G407" i="30"/>
  <c r="E408" i="30"/>
  <c r="F408" i="30"/>
  <c r="G408" i="30"/>
  <c r="G409" i="30"/>
  <c r="G410" i="30"/>
  <c r="E412" i="30"/>
  <c r="G412" i="30"/>
  <c r="G413" i="30"/>
  <c r="G414" i="30"/>
  <c r="G415" i="30"/>
  <c r="G416" i="30"/>
  <c r="G417" i="30"/>
  <c r="E418" i="30"/>
  <c r="F418" i="30"/>
  <c r="G418" i="30"/>
  <c r="E421" i="30"/>
  <c r="F421" i="30"/>
  <c r="G421" i="30"/>
  <c r="G425" i="30"/>
  <c r="E426" i="30"/>
  <c r="F426" i="30"/>
  <c r="G426" i="30"/>
  <c r="G427" i="30"/>
  <c r="G428" i="30"/>
  <c r="G429" i="30"/>
  <c r="G430" i="30"/>
  <c r="E431" i="30"/>
  <c r="F431" i="30"/>
  <c r="G431" i="30"/>
  <c r="G432" i="30"/>
  <c r="G433" i="30"/>
  <c r="E434" i="30"/>
  <c r="F434" i="30"/>
  <c r="G434" i="30"/>
  <c r="G435" i="30"/>
  <c r="G436" i="30"/>
  <c r="G437" i="30"/>
  <c r="G438" i="30"/>
  <c r="E439" i="30"/>
  <c r="F439" i="30"/>
  <c r="G439" i="30"/>
  <c r="G440" i="30"/>
  <c r="G441" i="30"/>
  <c r="E442" i="30"/>
  <c r="F442" i="30"/>
  <c r="G442" i="30"/>
  <c r="G443" i="30"/>
  <c r="G444" i="30"/>
  <c r="E445" i="30"/>
  <c r="F445" i="30"/>
  <c r="G445" i="30"/>
  <c r="E446" i="30"/>
  <c r="F446" i="30"/>
  <c r="G446" i="30"/>
  <c r="E447" i="30"/>
  <c r="G447" i="30"/>
  <c r="G448" i="30"/>
  <c r="E449" i="30"/>
  <c r="F449" i="30"/>
  <c r="G449" i="30"/>
  <c r="E450" i="30"/>
  <c r="F450" i="30"/>
  <c r="G450" i="30"/>
  <c r="G451" i="30"/>
  <c r="G452" i="30"/>
  <c r="E453" i="30"/>
  <c r="G453" i="30"/>
  <c r="E454" i="30"/>
  <c r="F454" i="30"/>
  <c r="G454" i="30"/>
  <c r="G455" i="30"/>
  <c r="G456" i="30"/>
  <c r="G457" i="30"/>
  <c r="G458" i="30"/>
  <c r="E459" i="30"/>
  <c r="F459" i="30"/>
  <c r="G459" i="30"/>
  <c r="G460" i="30"/>
  <c r="G461" i="30"/>
  <c r="G462" i="30"/>
  <c r="E463" i="30"/>
  <c r="G463" i="30"/>
  <c r="E464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G469" i="30"/>
  <c r="E470" i="30"/>
  <c r="F470" i="30"/>
  <c r="G470" i="30"/>
  <c r="E471" i="30"/>
  <c r="F471" i="30"/>
  <c r="G471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F478" i="30"/>
  <c r="G478" i="30"/>
  <c r="E479" i="30"/>
  <c r="F479" i="30"/>
  <c r="G479" i="30"/>
  <c r="E480" i="30"/>
  <c r="F480" i="30"/>
  <c r="G480" i="30"/>
  <c r="E481" i="30"/>
  <c r="F481" i="30"/>
  <c r="G481" i="30"/>
  <c r="G482" i="30"/>
  <c r="G483" i="30"/>
  <c r="G484" i="30"/>
  <c r="E485" i="30"/>
  <c r="F485" i="30"/>
  <c r="G485" i="30"/>
  <c r="E486" i="30"/>
  <c r="F486" i="30"/>
  <c r="G486" i="30"/>
  <c r="G487" i="30"/>
  <c r="E488" i="30"/>
  <c r="F488" i="30"/>
  <c r="G488" i="30"/>
  <c r="E489" i="30"/>
  <c r="F489" i="30"/>
  <c r="G489" i="30"/>
  <c r="E490" i="30"/>
  <c r="F490" i="30"/>
  <c r="G490" i="30"/>
  <c r="E491" i="30"/>
  <c r="F491" i="30"/>
  <c r="G491" i="30"/>
  <c r="G492" i="30"/>
  <c r="E493" i="30"/>
  <c r="F493" i="30"/>
  <c r="G493" i="30"/>
  <c r="E494" i="30"/>
  <c r="F494" i="30"/>
  <c r="G494" i="30"/>
  <c r="E495" i="30"/>
  <c r="G495" i="30"/>
  <c r="E496" i="30"/>
  <c r="G496" i="30"/>
  <c r="E497" i="30"/>
  <c r="F497" i="30"/>
  <c r="G497" i="30"/>
  <c r="G498" i="30"/>
  <c r="E499" i="30"/>
  <c r="F499" i="30"/>
  <c r="G499" i="30"/>
  <c r="E500" i="30"/>
  <c r="F500" i="30"/>
  <c r="G500" i="30"/>
  <c r="E501" i="30"/>
  <c r="F501" i="30"/>
  <c r="G501" i="30"/>
  <c r="E502" i="30"/>
  <c r="F502" i="30"/>
  <c r="G502" i="30"/>
  <c r="E503" i="30"/>
  <c r="F503" i="30"/>
  <c r="G503" i="30"/>
  <c r="G504" i="30"/>
  <c r="E505" i="30"/>
  <c r="G505" i="30"/>
  <c r="G507" i="30"/>
  <c r="G508" i="30"/>
  <c r="E509" i="30"/>
  <c r="F509" i="30"/>
  <c r="G509" i="30"/>
  <c r="G510" i="30"/>
  <c r="G511" i="30"/>
  <c r="E512" i="30"/>
  <c r="G512" i="30"/>
  <c r="E513" i="30"/>
  <c r="G513" i="30"/>
  <c r="G514" i="30"/>
  <c r="E515" i="30"/>
  <c r="F515" i="30"/>
  <c r="G515" i="30"/>
  <c r="E516" i="30"/>
  <c r="F516" i="30"/>
  <c r="G516" i="30"/>
  <c r="E517" i="30"/>
  <c r="F517" i="30"/>
  <c r="G517" i="30"/>
  <c r="G518" i="30"/>
  <c r="E519" i="30"/>
  <c r="F519" i="30"/>
  <c r="G519" i="30"/>
  <c r="G520" i="30"/>
  <c r="E521" i="30"/>
  <c r="F521" i="30"/>
  <c r="G521" i="30"/>
  <c r="G522" i="30"/>
  <c r="E523" i="30"/>
  <c r="G523" i="30"/>
  <c r="E524" i="30"/>
  <c r="F524" i="30"/>
  <c r="G524" i="30"/>
  <c r="G525" i="30"/>
  <c r="E526" i="30"/>
  <c r="F526" i="30"/>
  <c r="G526" i="30"/>
  <c r="G527" i="30"/>
  <c r="E528" i="30"/>
  <c r="F528" i="30"/>
  <c r="G528" i="30"/>
  <c r="E529" i="30"/>
  <c r="F529" i="30"/>
  <c r="G529" i="30"/>
  <c r="G530" i="30"/>
  <c r="G531" i="30"/>
  <c r="G532" i="30"/>
  <c r="E534" i="30"/>
  <c r="F534" i="30"/>
  <c r="G534" i="30"/>
  <c r="E535" i="30"/>
  <c r="F535" i="30"/>
  <c r="G535" i="30"/>
  <c r="E536" i="30"/>
  <c r="G536" i="30"/>
  <c r="G537" i="30"/>
  <c r="E538" i="30"/>
  <c r="F538" i="30"/>
  <c r="G538" i="30"/>
  <c r="G539" i="30"/>
  <c r="G540" i="30"/>
  <c r="G541" i="30"/>
  <c r="E542" i="30"/>
  <c r="G542" i="30"/>
  <c r="G543" i="30"/>
  <c r="E544" i="30"/>
  <c r="F544" i="30"/>
  <c r="G544" i="30"/>
  <c r="E545" i="30"/>
  <c r="G545" i="30"/>
  <c r="E546" i="30"/>
  <c r="F546" i="30"/>
  <c r="G546" i="30"/>
  <c r="E547" i="30"/>
  <c r="F547" i="30"/>
  <c r="G547" i="30"/>
  <c r="G335" i="29"/>
  <c r="G336" i="29"/>
  <c r="G337" i="29"/>
  <c r="G338" i="29"/>
  <c r="G339" i="29"/>
  <c r="G340" i="29"/>
  <c r="G341" i="29"/>
  <c r="G342" i="29"/>
  <c r="G343" i="29"/>
  <c r="E344" i="29"/>
  <c r="F344" i="29"/>
  <c r="G344" i="29"/>
  <c r="G345" i="29"/>
  <c r="G346" i="29"/>
  <c r="G347" i="29"/>
  <c r="G348" i="29"/>
  <c r="G349" i="29"/>
  <c r="G351" i="29"/>
  <c r="F352" i="29"/>
  <c r="G352" i="29"/>
  <c r="G353" i="29"/>
  <c r="G354" i="29"/>
  <c r="E355" i="29"/>
  <c r="F355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2" i="29"/>
  <c r="G373" i="29"/>
  <c r="G374" i="29"/>
  <c r="G375" i="29"/>
  <c r="G376" i="29"/>
  <c r="G377" i="29"/>
  <c r="G378" i="29"/>
  <c r="G379" i="29"/>
  <c r="G380" i="29"/>
  <c r="G381" i="29"/>
  <c r="G382" i="29"/>
  <c r="G383" i="29"/>
  <c r="G384" i="29"/>
  <c r="G385" i="29"/>
  <c r="G386" i="29"/>
  <c r="G387" i="29"/>
  <c r="E389" i="29"/>
  <c r="F389" i="29"/>
  <c r="G389" i="29"/>
  <c r="E390" i="29"/>
  <c r="F390" i="29"/>
  <c r="G390" i="29"/>
  <c r="G391" i="29"/>
  <c r="G392" i="29"/>
  <c r="E393" i="29"/>
  <c r="F393" i="29"/>
  <c r="G393" i="29"/>
  <c r="E394" i="29"/>
  <c r="F394" i="29"/>
  <c r="G394" i="29"/>
  <c r="G395" i="29"/>
  <c r="E396" i="29"/>
  <c r="F396" i="29"/>
  <c r="G396" i="29"/>
  <c r="G397" i="29"/>
  <c r="G398" i="29"/>
  <c r="G399" i="29"/>
  <c r="G400" i="29"/>
  <c r="G401" i="29"/>
  <c r="E402" i="29"/>
  <c r="F402" i="29"/>
  <c r="G402" i="29"/>
  <c r="G406" i="29"/>
  <c r="G407" i="29"/>
  <c r="E408" i="29"/>
  <c r="F408" i="29"/>
  <c r="G408" i="29"/>
  <c r="G409" i="29"/>
  <c r="G410" i="29"/>
  <c r="E412" i="29"/>
  <c r="G412" i="29"/>
  <c r="G413" i="29"/>
  <c r="G414" i="29"/>
  <c r="G415" i="29"/>
  <c r="G416" i="29"/>
  <c r="G417" i="29"/>
  <c r="F418" i="29"/>
  <c r="G418" i="29"/>
  <c r="G421" i="29"/>
  <c r="G425" i="29"/>
  <c r="G426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E474" i="29"/>
  <c r="G474" i="29"/>
  <c r="G475" i="29"/>
  <c r="G476" i="29"/>
  <c r="F477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E505" i="29"/>
  <c r="F505" i="29"/>
  <c r="G505" i="29"/>
  <c r="G507" i="29"/>
  <c r="G508" i="29"/>
  <c r="G509" i="29"/>
  <c r="G510" i="29"/>
  <c r="G511" i="29"/>
  <c r="G512" i="29"/>
  <c r="G513" i="29"/>
  <c r="G514" i="29"/>
  <c r="G515" i="29"/>
  <c r="G516" i="29"/>
  <c r="E517" i="29"/>
  <c r="F517" i="29"/>
  <c r="G517" i="29"/>
  <c r="G518" i="29"/>
  <c r="E519" i="29"/>
  <c r="F519" i="29"/>
  <c r="G519" i="29"/>
  <c r="G520" i="29"/>
  <c r="G521" i="29"/>
  <c r="G522" i="29"/>
  <c r="E523" i="29"/>
  <c r="F523" i="29"/>
  <c r="G523" i="29"/>
  <c r="G524" i="29"/>
  <c r="G525" i="29"/>
  <c r="E526" i="29"/>
  <c r="F526" i="29"/>
  <c r="G526" i="29"/>
  <c r="G527" i="29"/>
  <c r="E528" i="29"/>
  <c r="F528" i="29"/>
  <c r="G528" i="29"/>
  <c r="E529" i="29"/>
  <c r="F529" i="29"/>
  <c r="G529" i="29"/>
  <c r="G530" i="29"/>
  <c r="G531" i="29"/>
  <c r="G532" i="29"/>
  <c r="G534" i="29"/>
  <c r="G535" i="29"/>
  <c r="G536" i="29"/>
  <c r="E537" i="29"/>
  <c r="G537" i="29"/>
  <c r="G538" i="29"/>
  <c r="G539" i="29"/>
  <c r="G540" i="29"/>
  <c r="G541" i="29"/>
  <c r="G542" i="29"/>
  <c r="G543" i="29"/>
  <c r="F544" i="29"/>
  <c r="G544" i="29"/>
  <c r="G545" i="29"/>
  <c r="G546" i="29"/>
  <c r="G547" i="29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E389" i="28"/>
  <c r="F389" i="28"/>
  <c r="G389" i="28"/>
  <c r="G390" i="28"/>
  <c r="G391" i="28"/>
  <c r="G392" i="28"/>
  <c r="E393" i="28"/>
  <c r="G393" i="28"/>
  <c r="E394" i="28"/>
  <c r="G394" i="28"/>
  <c r="G395" i="28"/>
  <c r="G396" i="28"/>
  <c r="G397" i="28"/>
  <c r="G398" i="28"/>
  <c r="G399" i="28"/>
  <c r="G400" i="28"/>
  <c r="G401" i="28"/>
  <c r="F402" i="28"/>
  <c r="G402" i="28"/>
  <c r="G406" i="28"/>
  <c r="G407" i="28"/>
  <c r="G408" i="28"/>
  <c r="G409" i="28"/>
  <c r="G410" i="28"/>
  <c r="G412" i="28"/>
  <c r="G413" i="28"/>
  <c r="G414" i="28"/>
  <c r="G415" i="28"/>
  <c r="G416" i="28"/>
  <c r="G417" i="28"/>
  <c r="E418" i="28"/>
  <c r="F418" i="28"/>
  <c r="G418" i="28"/>
  <c r="E421" i="28"/>
  <c r="F421" i="28"/>
  <c r="G421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E490" i="28"/>
  <c r="F490" i="28"/>
  <c r="G490" i="28"/>
  <c r="G491" i="28"/>
  <c r="G492" i="28"/>
  <c r="G493" i="28"/>
  <c r="G494" i="28"/>
  <c r="G495" i="28"/>
  <c r="G496" i="28"/>
  <c r="E497" i="28"/>
  <c r="F497" i="28"/>
  <c r="G497" i="28"/>
  <c r="G498" i="28"/>
  <c r="E499" i="28"/>
  <c r="F499" i="28"/>
  <c r="G499" i="28"/>
  <c r="G500" i="28"/>
  <c r="G501" i="28"/>
  <c r="G502" i="28"/>
  <c r="G503" i="28"/>
  <c r="G504" i="28"/>
  <c r="G505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E528" i="28"/>
  <c r="G528" i="28"/>
  <c r="G529" i="28"/>
  <c r="G530" i="28"/>
  <c r="G531" i="28"/>
  <c r="G532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335" i="27"/>
  <c r="G336" i="27"/>
  <c r="E337" i="27"/>
  <c r="F337" i="27"/>
  <c r="G337" i="27"/>
  <c r="G338" i="27"/>
  <c r="G339" i="27"/>
  <c r="G340" i="27"/>
  <c r="G341" i="27"/>
  <c r="G342" i="27"/>
  <c r="G343" i="27"/>
  <c r="E344" i="27"/>
  <c r="F344" i="27"/>
  <c r="G344" i="27"/>
  <c r="G345" i="27"/>
  <c r="G346" i="27"/>
  <c r="E347" i="27"/>
  <c r="F347" i="27"/>
  <c r="G347" i="27"/>
  <c r="G348" i="27"/>
  <c r="G349" i="27"/>
  <c r="G351" i="27"/>
  <c r="G352" i="27"/>
  <c r="G353" i="27"/>
  <c r="G354" i="27"/>
  <c r="E355" i="27"/>
  <c r="F355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6" i="27"/>
  <c r="G387" i="27"/>
  <c r="E389" i="27"/>
  <c r="F389" i="27"/>
  <c r="G389" i="27"/>
  <c r="G390" i="27"/>
  <c r="G391" i="27"/>
  <c r="G392" i="27"/>
  <c r="E393" i="27"/>
  <c r="F393" i="27"/>
  <c r="G393" i="27"/>
  <c r="E394" i="27"/>
  <c r="F394" i="27"/>
  <c r="G394" i="27"/>
  <c r="G395" i="27"/>
  <c r="E396" i="27"/>
  <c r="F396" i="27"/>
  <c r="G396" i="27"/>
  <c r="F397" i="27"/>
  <c r="G397" i="27"/>
  <c r="G398" i="27"/>
  <c r="G399" i="27"/>
  <c r="G400" i="27"/>
  <c r="E401" i="27"/>
  <c r="F401" i="27"/>
  <c r="G401" i="27"/>
  <c r="E402" i="27"/>
  <c r="F402" i="27"/>
  <c r="G402" i="27"/>
  <c r="G406" i="27"/>
  <c r="G407" i="27"/>
  <c r="G408" i="27"/>
  <c r="G409" i="27"/>
  <c r="G410" i="27"/>
  <c r="G412" i="27"/>
  <c r="G413" i="27"/>
  <c r="G414" i="27"/>
  <c r="G415" i="27"/>
  <c r="E416" i="27"/>
  <c r="F416" i="27"/>
  <c r="G416" i="27"/>
  <c r="G417" i="27"/>
  <c r="G418" i="27"/>
  <c r="G421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E452" i="27"/>
  <c r="F452" i="27"/>
  <c r="G452" i="27"/>
  <c r="G453" i="27"/>
  <c r="E454" i="27"/>
  <c r="F454" i="27"/>
  <c r="G454" i="27"/>
  <c r="G455" i="27"/>
  <c r="G456" i="27"/>
  <c r="G457" i="27"/>
  <c r="G458" i="27"/>
  <c r="G459" i="27"/>
  <c r="G460" i="27"/>
  <c r="G461" i="27"/>
  <c r="G462" i="27"/>
  <c r="G463" i="27"/>
  <c r="G464" i="27"/>
  <c r="E465" i="27"/>
  <c r="F465" i="27"/>
  <c r="G465" i="27"/>
  <c r="F466" i="27"/>
  <c r="G466" i="27"/>
  <c r="G467" i="27"/>
  <c r="G468" i="27"/>
  <c r="G469" i="27"/>
  <c r="G470" i="27"/>
  <c r="G471" i="27"/>
  <c r="G472" i="27"/>
  <c r="E473" i="27"/>
  <c r="F473" i="27"/>
  <c r="G473" i="27"/>
  <c r="G474" i="27"/>
  <c r="G475" i="27"/>
  <c r="E476" i="27"/>
  <c r="F476" i="27"/>
  <c r="G476" i="27"/>
  <c r="E477" i="27"/>
  <c r="F477" i="27"/>
  <c r="G477" i="27"/>
  <c r="G478" i="27"/>
  <c r="E479" i="27"/>
  <c r="F479" i="27"/>
  <c r="G479" i="27"/>
  <c r="G480" i="27"/>
  <c r="G481" i="27"/>
  <c r="G482" i="27"/>
  <c r="G483" i="27"/>
  <c r="E484" i="27"/>
  <c r="F484" i="27"/>
  <c r="G484" i="27"/>
  <c r="E485" i="27"/>
  <c r="F485" i="27"/>
  <c r="G485" i="27"/>
  <c r="G486" i="27"/>
  <c r="G487" i="27"/>
  <c r="G488" i="27"/>
  <c r="G489" i="27"/>
  <c r="E490" i="27"/>
  <c r="F490" i="27"/>
  <c r="G490" i="27"/>
  <c r="E491" i="27"/>
  <c r="F491" i="27"/>
  <c r="G491" i="27"/>
  <c r="G492" i="27"/>
  <c r="E493" i="27"/>
  <c r="F493" i="27"/>
  <c r="G493" i="27"/>
  <c r="G494" i="27"/>
  <c r="G495" i="27"/>
  <c r="G496" i="27"/>
  <c r="E497" i="27"/>
  <c r="F497" i="27"/>
  <c r="G497" i="27"/>
  <c r="G498" i="27"/>
  <c r="G499" i="27"/>
  <c r="G500" i="27"/>
  <c r="G501" i="27"/>
  <c r="G502" i="27"/>
  <c r="F503" i="27"/>
  <c r="G503" i="27"/>
  <c r="G504" i="27"/>
  <c r="G505" i="27"/>
  <c r="G507" i="27"/>
  <c r="G508" i="27"/>
  <c r="G509" i="27"/>
  <c r="G510" i="27"/>
  <c r="G511" i="27"/>
  <c r="E512" i="27"/>
  <c r="F512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E524" i="27"/>
  <c r="F524" i="27"/>
  <c r="G524" i="27"/>
  <c r="G525" i="27"/>
  <c r="G526" i="27"/>
  <c r="G527" i="27"/>
  <c r="E528" i="27"/>
  <c r="F528" i="27"/>
  <c r="G528" i="27"/>
  <c r="E529" i="27"/>
  <c r="F529" i="27"/>
  <c r="G529" i="27"/>
  <c r="G530" i="27"/>
  <c r="G531" i="27"/>
  <c r="G532" i="27"/>
  <c r="G534" i="27"/>
  <c r="G535" i="27"/>
  <c r="G536" i="27"/>
  <c r="G537" i="27"/>
  <c r="G538" i="27"/>
  <c r="G539" i="27"/>
  <c r="G540" i="27"/>
  <c r="G541" i="27"/>
  <c r="G542" i="27"/>
  <c r="G543" i="27"/>
  <c r="E544" i="27"/>
  <c r="F544" i="27"/>
  <c r="G544" i="27"/>
  <c r="G545" i="27"/>
  <c r="G546" i="27"/>
  <c r="E547" i="27"/>
  <c r="F547" i="27"/>
  <c r="G547" i="27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1" i="26"/>
  <c r="G352" i="26"/>
  <c r="G353" i="26"/>
  <c r="G354" i="26"/>
  <c r="G355" i="26"/>
  <c r="G356" i="26"/>
  <c r="G357" i="26"/>
  <c r="G358" i="26"/>
  <c r="G359" i="26"/>
  <c r="G360" i="26"/>
  <c r="E361" i="26"/>
  <c r="F361" i="26"/>
  <c r="G361" i="26"/>
  <c r="G362" i="26"/>
  <c r="G363" i="26"/>
  <c r="G364" i="26"/>
  <c r="G365" i="26"/>
  <c r="G366" i="26"/>
  <c r="G367" i="26"/>
  <c r="G368" i="26"/>
  <c r="G369" i="26"/>
  <c r="G370" i="26"/>
  <c r="G372" i="26"/>
  <c r="G373" i="26"/>
  <c r="G374" i="26"/>
  <c r="G375" i="26"/>
  <c r="G376" i="26"/>
  <c r="G377" i="26"/>
  <c r="G378" i="26"/>
  <c r="G379" i="26"/>
  <c r="G380" i="26"/>
  <c r="G381" i="26"/>
  <c r="E382" i="26"/>
  <c r="F382" i="26"/>
  <c r="G382" i="26"/>
  <c r="G383" i="26"/>
  <c r="G384" i="26"/>
  <c r="G385" i="26"/>
  <c r="G386" i="26"/>
  <c r="G387" i="26"/>
  <c r="E389" i="26"/>
  <c r="F389" i="26"/>
  <c r="G389" i="26"/>
  <c r="G390" i="26"/>
  <c r="F391" i="26"/>
  <c r="G391" i="26"/>
  <c r="E392" i="26"/>
  <c r="F392" i="26"/>
  <c r="G392" i="26"/>
  <c r="E393" i="26"/>
  <c r="F393" i="26"/>
  <c r="G393" i="26"/>
  <c r="E394" i="26"/>
  <c r="F394" i="26"/>
  <c r="G394" i="26"/>
  <c r="G395" i="26"/>
  <c r="G396" i="26"/>
  <c r="G397" i="26"/>
  <c r="G398" i="26"/>
  <c r="G399" i="26"/>
  <c r="G400" i="26"/>
  <c r="G401" i="26"/>
  <c r="E402" i="26"/>
  <c r="F402" i="26"/>
  <c r="G402" i="26"/>
  <c r="G406" i="26"/>
  <c r="G407" i="26"/>
  <c r="G408" i="26"/>
  <c r="G409" i="26"/>
  <c r="G410" i="26"/>
  <c r="G412" i="26"/>
  <c r="G413" i="26"/>
  <c r="G414" i="26"/>
  <c r="G415" i="26"/>
  <c r="G416" i="26"/>
  <c r="G417" i="26"/>
  <c r="E418" i="26"/>
  <c r="F418" i="26"/>
  <c r="G418" i="26"/>
  <c r="G421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E474" i="26"/>
  <c r="F474" i="26"/>
  <c r="G474" i="26"/>
  <c r="F475" i="26"/>
  <c r="G475" i="26"/>
  <c r="E476" i="26"/>
  <c r="F476" i="26"/>
  <c r="G476" i="26"/>
  <c r="G477" i="26"/>
  <c r="E478" i="26"/>
  <c r="F478" i="26"/>
  <c r="G478" i="26"/>
  <c r="G479" i="26"/>
  <c r="G480" i="26"/>
  <c r="G481" i="26"/>
  <c r="G482" i="26"/>
  <c r="G483" i="26"/>
  <c r="G484" i="26"/>
  <c r="E485" i="26"/>
  <c r="F485" i="26"/>
  <c r="G485" i="26"/>
  <c r="E486" i="26"/>
  <c r="F486" i="26"/>
  <c r="G486" i="26"/>
  <c r="G487" i="26"/>
  <c r="G488" i="26"/>
  <c r="G489" i="26"/>
  <c r="E490" i="26"/>
  <c r="F490" i="26"/>
  <c r="G490" i="26"/>
  <c r="E491" i="26"/>
  <c r="G491" i="26"/>
  <c r="G492" i="26"/>
  <c r="G493" i="26"/>
  <c r="G494" i="26"/>
  <c r="G495" i="26"/>
  <c r="G496" i="26"/>
  <c r="E497" i="26"/>
  <c r="F497" i="26"/>
  <c r="G497" i="26"/>
  <c r="G498" i="26"/>
  <c r="E499" i="26"/>
  <c r="F499" i="26"/>
  <c r="G499" i="26"/>
  <c r="G500" i="26"/>
  <c r="G501" i="26"/>
  <c r="G502" i="26"/>
  <c r="E503" i="26"/>
  <c r="F503" i="26"/>
  <c r="G503" i="26"/>
  <c r="G504" i="26"/>
  <c r="G505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E524" i="26"/>
  <c r="F524" i="26"/>
  <c r="G524" i="26"/>
  <c r="G525" i="26"/>
  <c r="G526" i="26"/>
  <c r="G527" i="26"/>
  <c r="E528" i="26"/>
  <c r="G528" i="26"/>
  <c r="E529" i="26"/>
  <c r="F529" i="26"/>
  <c r="G529" i="26"/>
  <c r="G530" i="26"/>
  <c r="G531" i="26"/>
  <c r="G532" i="26"/>
  <c r="E534" i="26"/>
  <c r="F534" i="26"/>
  <c r="G534" i="26"/>
  <c r="E535" i="26"/>
  <c r="F535" i="26"/>
  <c r="G535" i="26"/>
  <c r="E536" i="26"/>
  <c r="G536" i="26"/>
  <c r="G537" i="26"/>
  <c r="G538" i="26"/>
  <c r="G539" i="26"/>
  <c r="G540" i="26"/>
  <c r="G541" i="26"/>
  <c r="G542" i="26"/>
  <c r="G543" i="26"/>
  <c r="E544" i="26"/>
  <c r="F544" i="26"/>
  <c r="G544" i="26"/>
  <c r="G545" i="26"/>
  <c r="G546" i="26"/>
  <c r="E547" i="26"/>
  <c r="F547" i="26"/>
  <c r="G547" i="26"/>
  <c r="G335" i="25"/>
  <c r="G336" i="25"/>
  <c r="E337" i="25"/>
  <c r="F337" i="25"/>
  <c r="G337" i="25"/>
  <c r="G338" i="25"/>
  <c r="G339" i="25"/>
  <c r="G340" i="25"/>
  <c r="G341" i="25"/>
  <c r="G342" i="25"/>
  <c r="G343" i="25"/>
  <c r="E344" i="25"/>
  <c r="F344" i="25"/>
  <c r="G344" i="25"/>
  <c r="G345" i="25"/>
  <c r="G346" i="25"/>
  <c r="E347" i="25"/>
  <c r="F347" i="25"/>
  <c r="G347" i="25"/>
  <c r="G348" i="25"/>
  <c r="G349" i="25"/>
  <c r="G351" i="25"/>
  <c r="E352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E370" i="25"/>
  <c r="F370" i="25"/>
  <c r="G370" i="25"/>
  <c r="G372" i="25"/>
  <c r="G373" i="25"/>
  <c r="G374" i="25"/>
  <c r="G375" i="25"/>
  <c r="F376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E389" i="25"/>
  <c r="F389" i="25"/>
  <c r="G389" i="25"/>
  <c r="G390" i="25"/>
  <c r="E391" i="25"/>
  <c r="F391" i="25"/>
  <c r="G391" i="25"/>
  <c r="G392" i="25"/>
  <c r="E393" i="25"/>
  <c r="F393" i="25"/>
  <c r="G393" i="25"/>
  <c r="E394" i="25"/>
  <c r="F394" i="25"/>
  <c r="G394" i="25"/>
  <c r="G395" i="25"/>
  <c r="E396" i="25"/>
  <c r="F396" i="25"/>
  <c r="G396" i="25"/>
  <c r="G397" i="25"/>
  <c r="G398" i="25"/>
  <c r="G399" i="25"/>
  <c r="G400" i="25"/>
  <c r="F401" i="25"/>
  <c r="G401" i="25"/>
  <c r="E402" i="25"/>
  <c r="F402" i="25"/>
  <c r="G402" i="25"/>
  <c r="E406" i="25"/>
  <c r="F406" i="25"/>
  <c r="G406" i="25"/>
  <c r="G407" i="25"/>
  <c r="E408" i="25"/>
  <c r="G408" i="25"/>
  <c r="E409" i="25"/>
  <c r="G409" i="25"/>
  <c r="G410" i="25"/>
  <c r="G412" i="25"/>
  <c r="G413" i="25"/>
  <c r="G414" i="25"/>
  <c r="G415" i="25"/>
  <c r="G416" i="25"/>
  <c r="G417" i="25"/>
  <c r="E418" i="25"/>
  <c r="F418" i="25"/>
  <c r="G418" i="25"/>
  <c r="E421" i="25"/>
  <c r="F421" i="25"/>
  <c r="G421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E444" i="25"/>
  <c r="G444" i="25"/>
  <c r="G445" i="25"/>
  <c r="G446" i="25"/>
  <c r="G447" i="25"/>
  <c r="G448" i="25"/>
  <c r="G449" i="25"/>
  <c r="G450" i="25"/>
  <c r="G451" i="25"/>
  <c r="G452" i="25"/>
  <c r="G453" i="25"/>
  <c r="E454" i="25"/>
  <c r="F454" i="25"/>
  <c r="G454" i="25"/>
  <c r="G455" i="25"/>
  <c r="G456" i="25"/>
  <c r="G457" i="25"/>
  <c r="G458" i="25"/>
  <c r="G459" i="25"/>
  <c r="G460" i="25"/>
  <c r="G461" i="25"/>
  <c r="G462" i="25"/>
  <c r="E463" i="25"/>
  <c r="G463" i="25"/>
  <c r="G464" i="25"/>
  <c r="G465" i="25"/>
  <c r="G466" i="25"/>
  <c r="G467" i="25"/>
  <c r="G468" i="25"/>
  <c r="G469" i="25"/>
  <c r="G470" i="25"/>
  <c r="E471" i="25"/>
  <c r="F471" i="25"/>
  <c r="G471" i="25"/>
  <c r="G472" i="25"/>
  <c r="G473" i="25"/>
  <c r="G474" i="25"/>
  <c r="E475" i="25"/>
  <c r="F475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E489" i="25"/>
  <c r="G489" i="25"/>
  <c r="E490" i="25"/>
  <c r="F490" i="25"/>
  <c r="G490" i="25"/>
  <c r="G491" i="25"/>
  <c r="G492" i="25"/>
  <c r="G493" i="25"/>
  <c r="G494" i="25"/>
  <c r="G495" i="25"/>
  <c r="G496" i="25"/>
  <c r="E497" i="25"/>
  <c r="F497" i="25"/>
  <c r="G497" i="25"/>
  <c r="G498" i="25"/>
  <c r="E499" i="25"/>
  <c r="F499" i="25"/>
  <c r="G499" i="25"/>
  <c r="G500" i="25"/>
  <c r="G501" i="25"/>
  <c r="G502" i="25"/>
  <c r="G503" i="25"/>
  <c r="G504" i="25"/>
  <c r="G505" i="25"/>
  <c r="G507" i="25"/>
  <c r="E508" i="25"/>
  <c r="F508" i="25"/>
  <c r="G508" i="25"/>
  <c r="G509" i="25"/>
  <c r="G510" i="25"/>
  <c r="G511" i="25"/>
  <c r="G512" i="25"/>
  <c r="G513" i="25"/>
  <c r="G514" i="25"/>
  <c r="G515" i="25"/>
  <c r="G516" i="25"/>
  <c r="G517" i="25"/>
  <c r="G518" i="25"/>
  <c r="E519" i="25"/>
  <c r="F519" i="25"/>
  <c r="G519" i="25"/>
  <c r="G520" i="25"/>
  <c r="E521" i="25"/>
  <c r="F521" i="25"/>
  <c r="G521" i="25"/>
  <c r="G522" i="25"/>
  <c r="G523" i="25"/>
  <c r="G524" i="25"/>
  <c r="G525" i="25"/>
  <c r="G526" i="25"/>
  <c r="G527" i="25"/>
  <c r="E528" i="25"/>
  <c r="F528" i="25"/>
  <c r="G528" i="25"/>
  <c r="E529" i="25"/>
  <c r="F529" i="25"/>
  <c r="G529" i="25"/>
  <c r="G530" i="25"/>
  <c r="G531" i="25"/>
  <c r="G532" i="25"/>
  <c r="E534" i="25"/>
  <c r="F534" i="25"/>
  <c r="G534" i="25"/>
  <c r="E535" i="25"/>
  <c r="F535" i="25"/>
  <c r="G535" i="25"/>
  <c r="E536" i="25"/>
  <c r="F536" i="25"/>
  <c r="G536" i="25"/>
  <c r="G537" i="25"/>
  <c r="G538" i="25"/>
  <c r="G539" i="25"/>
  <c r="G540" i="25"/>
  <c r="G541" i="25"/>
  <c r="G542" i="25"/>
  <c r="G543" i="25"/>
  <c r="G544" i="25"/>
  <c r="G545" i="25"/>
  <c r="E546" i="25"/>
  <c r="F546" i="25"/>
  <c r="G546" i="25"/>
  <c r="E547" i="25"/>
  <c r="F547" i="25"/>
  <c r="G547" i="25"/>
  <c r="G335" i="24"/>
  <c r="G336" i="24"/>
  <c r="E337" i="24"/>
  <c r="F337" i="24"/>
  <c r="G337" i="24"/>
  <c r="E338" i="24"/>
  <c r="F338" i="24"/>
  <c r="G338" i="24"/>
  <c r="G339" i="24"/>
  <c r="G340" i="24"/>
  <c r="G341" i="24"/>
  <c r="G342" i="24"/>
  <c r="E343" i="24"/>
  <c r="G343" i="24"/>
  <c r="E344" i="24"/>
  <c r="F344" i="24"/>
  <c r="G344" i="24"/>
  <c r="G345" i="24"/>
  <c r="G346" i="24"/>
  <c r="E347" i="24"/>
  <c r="F347" i="24"/>
  <c r="G347" i="24"/>
  <c r="G348" i="24"/>
  <c r="G349" i="24"/>
  <c r="E351" i="24"/>
  <c r="F351" i="24"/>
  <c r="G351" i="24"/>
  <c r="G352" i="24"/>
  <c r="G353" i="24"/>
  <c r="G354" i="24"/>
  <c r="E355" i="24"/>
  <c r="F355" i="24"/>
  <c r="G355" i="24"/>
  <c r="G356" i="24"/>
  <c r="G357" i="24"/>
  <c r="G358" i="24"/>
  <c r="E359" i="24"/>
  <c r="F359" i="24"/>
  <c r="G359" i="24"/>
  <c r="E360" i="24"/>
  <c r="F360" i="24"/>
  <c r="G360" i="24"/>
  <c r="G361" i="24"/>
  <c r="G362" i="24"/>
  <c r="E363" i="24"/>
  <c r="F363" i="24"/>
  <c r="G363" i="24"/>
  <c r="G364" i="24"/>
  <c r="G365" i="24"/>
  <c r="G366" i="24"/>
  <c r="G367" i="24"/>
  <c r="G368" i="24"/>
  <c r="G369" i="24"/>
  <c r="G370" i="24"/>
  <c r="G372" i="24"/>
  <c r="G373" i="24"/>
  <c r="G374" i="24"/>
  <c r="G375" i="24"/>
  <c r="E376" i="24"/>
  <c r="F376" i="24"/>
  <c r="G376" i="24"/>
  <c r="G377" i="24"/>
  <c r="G378" i="24"/>
  <c r="G379" i="24"/>
  <c r="E380" i="24"/>
  <c r="F380" i="24"/>
  <c r="G380" i="24"/>
  <c r="G381" i="24"/>
  <c r="G382" i="24"/>
  <c r="G383" i="24"/>
  <c r="G384" i="24"/>
  <c r="G385" i="24"/>
  <c r="G386" i="24"/>
  <c r="G387" i="24"/>
  <c r="G389" i="24"/>
  <c r="G390" i="24"/>
  <c r="E391" i="24"/>
  <c r="F391" i="24"/>
  <c r="G391" i="24"/>
  <c r="G392" i="24"/>
  <c r="E393" i="24"/>
  <c r="F393" i="24"/>
  <c r="G393" i="24"/>
  <c r="E394" i="24"/>
  <c r="F394" i="24"/>
  <c r="G394" i="24"/>
  <c r="G395" i="24"/>
  <c r="E396" i="24"/>
  <c r="F396" i="24"/>
  <c r="G396" i="24"/>
  <c r="E397" i="24"/>
  <c r="F397" i="24"/>
  <c r="G397" i="24"/>
  <c r="G398" i="24"/>
  <c r="G399" i="24"/>
  <c r="G400" i="24"/>
  <c r="G401" i="24"/>
  <c r="E402" i="24"/>
  <c r="F402" i="24"/>
  <c r="G402" i="24"/>
  <c r="E406" i="24"/>
  <c r="F406" i="24"/>
  <c r="G406" i="24"/>
  <c r="G407" i="24"/>
  <c r="E408" i="24"/>
  <c r="F408" i="24"/>
  <c r="G408" i="24"/>
  <c r="E409" i="24"/>
  <c r="G409" i="24"/>
  <c r="E410" i="24"/>
  <c r="F410" i="24"/>
  <c r="G410" i="24"/>
  <c r="E412" i="24"/>
  <c r="F412" i="24"/>
  <c r="G412" i="24"/>
  <c r="E413" i="24"/>
  <c r="F413" i="24"/>
  <c r="G413" i="24"/>
  <c r="G414" i="24"/>
  <c r="G415" i="24"/>
  <c r="G416" i="24"/>
  <c r="G417" i="24"/>
  <c r="E418" i="24"/>
  <c r="F418" i="24"/>
  <c r="G418" i="24"/>
  <c r="E421" i="24"/>
  <c r="F421" i="24"/>
  <c r="G421" i="24"/>
  <c r="E425" i="24"/>
  <c r="F425" i="24"/>
  <c r="G425" i="24"/>
  <c r="E426" i="24"/>
  <c r="F426" i="24"/>
  <c r="G426" i="24"/>
  <c r="G427" i="24"/>
  <c r="G428" i="24"/>
  <c r="G429" i="24"/>
  <c r="G430" i="24"/>
  <c r="G431" i="24"/>
  <c r="G432" i="24"/>
  <c r="G433" i="24"/>
  <c r="E434" i="24"/>
  <c r="F434" i="24"/>
  <c r="G434" i="24"/>
  <c r="G435" i="24"/>
  <c r="G436" i="24"/>
  <c r="G437" i="24"/>
  <c r="E438" i="24"/>
  <c r="F438" i="24"/>
  <c r="G438" i="24"/>
  <c r="G439" i="24"/>
  <c r="G440" i="24"/>
  <c r="G441" i="24"/>
  <c r="G442" i="24"/>
  <c r="G443" i="24"/>
  <c r="E444" i="24"/>
  <c r="F444" i="24"/>
  <c r="G444" i="24"/>
  <c r="E445" i="24"/>
  <c r="F445" i="24"/>
  <c r="G445" i="24"/>
  <c r="E446" i="24"/>
  <c r="F446" i="24"/>
  <c r="G446" i="24"/>
  <c r="G447" i="24"/>
  <c r="G448" i="24"/>
  <c r="E449" i="24"/>
  <c r="F449" i="24"/>
  <c r="G449" i="24"/>
  <c r="G450" i="24"/>
  <c r="G451" i="24"/>
  <c r="E452" i="24"/>
  <c r="F452" i="24"/>
  <c r="G452" i="24"/>
  <c r="G453" i="24"/>
  <c r="E454" i="24"/>
  <c r="F454" i="24"/>
  <c r="G454" i="24"/>
  <c r="G455" i="24"/>
  <c r="G456" i="24"/>
  <c r="G457" i="24"/>
  <c r="G458" i="24"/>
  <c r="G459" i="24"/>
  <c r="G460" i="24"/>
  <c r="G461" i="24"/>
  <c r="G462" i="24"/>
  <c r="E463" i="24"/>
  <c r="F463" i="24"/>
  <c r="G463" i="24"/>
  <c r="E464" i="24"/>
  <c r="F464" i="24"/>
  <c r="G464" i="24"/>
  <c r="E465" i="24"/>
  <c r="F465" i="24"/>
  <c r="G465" i="24"/>
  <c r="G466" i="24"/>
  <c r="G467" i="24"/>
  <c r="E468" i="24"/>
  <c r="F468" i="24"/>
  <c r="G468" i="24"/>
  <c r="E469" i="24"/>
  <c r="F469" i="24"/>
  <c r="G469" i="24"/>
  <c r="G470" i="24"/>
  <c r="E471" i="24"/>
  <c r="F471" i="24"/>
  <c r="G471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F478" i="24"/>
  <c r="G478" i="24"/>
  <c r="E479" i="24"/>
  <c r="F479" i="24"/>
  <c r="G479" i="24"/>
  <c r="E480" i="24"/>
  <c r="F480" i="24"/>
  <c r="G480" i="24"/>
  <c r="E481" i="24"/>
  <c r="F481" i="24"/>
  <c r="G481" i="24"/>
  <c r="G482" i="24"/>
  <c r="G483" i="24"/>
  <c r="F484" i="24"/>
  <c r="G484" i="24"/>
  <c r="E485" i="24"/>
  <c r="F485" i="24"/>
  <c r="G485" i="24"/>
  <c r="E486" i="24"/>
  <c r="F486" i="24"/>
  <c r="G486" i="24"/>
  <c r="G487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G500" i="24"/>
  <c r="G501" i="24"/>
  <c r="E502" i="24"/>
  <c r="F502" i="24"/>
  <c r="G502" i="24"/>
  <c r="E503" i="24"/>
  <c r="F503" i="24"/>
  <c r="G503" i="24"/>
  <c r="E504" i="24"/>
  <c r="F504" i="24"/>
  <c r="G504" i="24"/>
  <c r="E505" i="24"/>
  <c r="F505" i="24"/>
  <c r="G505" i="24"/>
  <c r="G507" i="24"/>
  <c r="G508" i="24"/>
  <c r="E509" i="24"/>
  <c r="F509" i="24"/>
  <c r="G509" i="24"/>
  <c r="G510" i="24"/>
  <c r="G511" i="24"/>
  <c r="E512" i="24"/>
  <c r="G512" i="24"/>
  <c r="E513" i="24"/>
  <c r="F513" i="24"/>
  <c r="G513" i="24"/>
  <c r="G514" i="24"/>
  <c r="G515" i="24"/>
  <c r="E516" i="24"/>
  <c r="F516" i="24"/>
  <c r="G516" i="24"/>
  <c r="E517" i="24"/>
  <c r="F517" i="24"/>
  <c r="G517" i="24"/>
  <c r="F518" i="24"/>
  <c r="G518" i="24"/>
  <c r="E519" i="24"/>
  <c r="F519" i="24"/>
  <c r="G519" i="24"/>
  <c r="E520" i="24"/>
  <c r="G520" i="24"/>
  <c r="G521" i="24"/>
  <c r="G522" i="24"/>
  <c r="E523" i="24"/>
  <c r="G523" i="24"/>
  <c r="E524" i="24"/>
  <c r="F524" i="24"/>
  <c r="G524" i="24"/>
  <c r="G525" i="24"/>
  <c r="E526" i="24"/>
  <c r="F526" i="24"/>
  <c r="G526" i="24"/>
  <c r="G527" i="24"/>
  <c r="E528" i="24"/>
  <c r="F528" i="24"/>
  <c r="G528" i="24"/>
  <c r="E529" i="24"/>
  <c r="F529" i="24"/>
  <c r="G529" i="24"/>
  <c r="G530" i="24"/>
  <c r="G531" i="24"/>
  <c r="G532" i="24"/>
  <c r="E534" i="24"/>
  <c r="F534" i="24"/>
  <c r="G534" i="24"/>
  <c r="E535" i="24"/>
  <c r="F535" i="24"/>
  <c r="G535" i="24"/>
  <c r="G536" i="24"/>
  <c r="E537" i="24"/>
  <c r="F537" i="24"/>
  <c r="G537" i="24"/>
  <c r="E538" i="24"/>
  <c r="F538" i="24"/>
  <c r="G538" i="24"/>
  <c r="G539" i="24"/>
  <c r="G540" i="24"/>
  <c r="G541" i="24"/>
  <c r="E542" i="24"/>
  <c r="F542" i="24"/>
  <c r="G542" i="24"/>
  <c r="E543" i="24"/>
  <c r="F543" i="24"/>
  <c r="G543" i="24"/>
  <c r="E544" i="24"/>
  <c r="F544" i="24"/>
  <c r="G544" i="24"/>
  <c r="E545" i="24"/>
  <c r="F545" i="24"/>
  <c r="G545" i="24"/>
  <c r="E546" i="24"/>
  <c r="F546" i="24"/>
  <c r="G546" i="24"/>
  <c r="E547" i="24"/>
  <c r="F547" i="24"/>
  <c r="G547" i="24"/>
  <c r="G335" i="23"/>
  <c r="G336" i="23"/>
  <c r="E337" i="23"/>
  <c r="F337" i="23"/>
  <c r="G337" i="23"/>
  <c r="E338" i="23"/>
  <c r="G338" i="23"/>
  <c r="G339" i="23"/>
  <c r="G340" i="23"/>
  <c r="G341" i="23"/>
  <c r="G342" i="23"/>
  <c r="G343" i="23"/>
  <c r="E344" i="23"/>
  <c r="F344" i="23"/>
  <c r="G344" i="23"/>
  <c r="G345" i="23"/>
  <c r="G346" i="23"/>
  <c r="E347" i="23"/>
  <c r="F347" i="23"/>
  <c r="G347" i="23"/>
  <c r="G348" i="23"/>
  <c r="G349" i="23"/>
  <c r="F351" i="23"/>
  <c r="G351" i="23"/>
  <c r="E352" i="23"/>
  <c r="F352" i="23"/>
  <c r="G352" i="23"/>
  <c r="G353" i="23"/>
  <c r="G354" i="23"/>
  <c r="G355" i="23"/>
  <c r="G356" i="23"/>
  <c r="G357" i="23"/>
  <c r="G358" i="23"/>
  <c r="G359" i="23"/>
  <c r="G360" i="23"/>
  <c r="E361" i="23"/>
  <c r="F361" i="23"/>
  <c r="G361" i="23"/>
  <c r="G362" i="23"/>
  <c r="G363" i="23"/>
  <c r="G364" i="23"/>
  <c r="G365" i="23"/>
  <c r="G366" i="23"/>
  <c r="G367" i="23"/>
  <c r="G368" i="23"/>
  <c r="G369" i="23"/>
  <c r="E370" i="23"/>
  <c r="F370" i="23"/>
  <c r="G370" i="23"/>
  <c r="G372" i="23"/>
  <c r="G373" i="23"/>
  <c r="G374" i="23"/>
  <c r="G375" i="23"/>
  <c r="E376" i="23"/>
  <c r="F376" i="23"/>
  <c r="G376" i="23"/>
  <c r="G377" i="23"/>
  <c r="G378" i="23"/>
  <c r="G379" i="23"/>
  <c r="G380" i="23"/>
  <c r="E381" i="23"/>
  <c r="F381" i="23"/>
  <c r="G381" i="23"/>
  <c r="G382" i="23"/>
  <c r="G383" i="23"/>
  <c r="G384" i="23"/>
  <c r="G385" i="23"/>
  <c r="G386" i="23"/>
  <c r="G387" i="23"/>
  <c r="E389" i="23"/>
  <c r="F389" i="23"/>
  <c r="G389" i="23"/>
  <c r="G390" i="23"/>
  <c r="G391" i="23"/>
  <c r="G392" i="23"/>
  <c r="E393" i="23"/>
  <c r="F393" i="23"/>
  <c r="G393" i="23"/>
  <c r="E394" i="23"/>
  <c r="F394" i="23"/>
  <c r="G394" i="23"/>
  <c r="G395" i="23"/>
  <c r="E396" i="23"/>
  <c r="F396" i="23"/>
  <c r="G396" i="23"/>
  <c r="E397" i="23"/>
  <c r="F397" i="23"/>
  <c r="G397" i="23"/>
  <c r="G398" i="23"/>
  <c r="G399" i="23"/>
  <c r="G400" i="23"/>
  <c r="G401" i="23"/>
  <c r="E402" i="23"/>
  <c r="F402" i="23"/>
  <c r="G402" i="23"/>
  <c r="G406" i="23"/>
  <c r="G407" i="23"/>
  <c r="E408" i="23"/>
  <c r="F408" i="23"/>
  <c r="G408" i="23"/>
  <c r="G409" i="23"/>
  <c r="E410" i="23"/>
  <c r="G410" i="23"/>
  <c r="G412" i="23"/>
  <c r="G413" i="23"/>
  <c r="G414" i="23"/>
  <c r="G415" i="23"/>
  <c r="G416" i="23"/>
  <c r="G417" i="23"/>
  <c r="E418" i="23"/>
  <c r="F418" i="23"/>
  <c r="G418" i="23"/>
  <c r="E421" i="23"/>
  <c r="F421" i="23"/>
  <c r="G421" i="23"/>
  <c r="G425" i="23"/>
  <c r="E426" i="23"/>
  <c r="F426" i="23"/>
  <c r="G426" i="23"/>
  <c r="G427" i="23"/>
  <c r="G428" i="23"/>
  <c r="G429" i="23"/>
  <c r="G430" i="23"/>
  <c r="G431" i="23"/>
  <c r="G432" i="23"/>
  <c r="G433" i="23"/>
  <c r="E434" i="23"/>
  <c r="F434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E446" i="23"/>
  <c r="F446" i="23"/>
  <c r="G446" i="23"/>
  <c r="G447" i="23"/>
  <c r="G448" i="23"/>
  <c r="E449" i="23"/>
  <c r="F449" i="23"/>
  <c r="G449" i="23"/>
  <c r="G450" i="23"/>
  <c r="G451" i="23"/>
  <c r="E452" i="23"/>
  <c r="F452" i="23"/>
  <c r="G452" i="23"/>
  <c r="G453" i="23"/>
  <c r="E454" i="23"/>
  <c r="F454" i="23"/>
  <c r="G454" i="23"/>
  <c r="G455" i="23"/>
  <c r="G456" i="23"/>
  <c r="G457" i="23"/>
  <c r="G458" i="23"/>
  <c r="G459" i="23"/>
  <c r="G460" i="23"/>
  <c r="G461" i="23"/>
  <c r="G462" i="23"/>
  <c r="G463" i="23"/>
  <c r="G464" i="23"/>
  <c r="E465" i="23"/>
  <c r="F465" i="23"/>
  <c r="G465" i="23"/>
  <c r="G466" i="23"/>
  <c r="G467" i="23"/>
  <c r="G468" i="23"/>
  <c r="G469" i="23"/>
  <c r="F470" i="23"/>
  <c r="G470" i="23"/>
  <c r="E471" i="23"/>
  <c r="F471" i="23"/>
  <c r="G471" i="23"/>
  <c r="G472" i="23"/>
  <c r="G473" i="23"/>
  <c r="E474" i="23"/>
  <c r="F474" i="23"/>
  <c r="G474" i="23"/>
  <c r="E475" i="23"/>
  <c r="F475" i="23"/>
  <c r="G475" i="23"/>
  <c r="E476" i="23"/>
  <c r="F476" i="23"/>
  <c r="G476" i="23"/>
  <c r="E477" i="23"/>
  <c r="F477" i="23"/>
  <c r="G477" i="23"/>
  <c r="E478" i="23"/>
  <c r="F478" i="23"/>
  <c r="G478" i="23"/>
  <c r="E479" i="23"/>
  <c r="F479" i="23"/>
  <c r="G479" i="23"/>
  <c r="E480" i="23"/>
  <c r="F480" i="23"/>
  <c r="G480" i="23"/>
  <c r="E481" i="23"/>
  <c r="F481" i="23"/>
  <c r="G481" i="23"/>
  <c r="G482" i="23"/>
  <c r="G483" i="23"/>
  <c r="E484" i="23"/>
  <c r="F484" i="23"/>
  <c r="G484" i="23"/>
  <c r="E485" i="23"/>
  <c r="F485" i="23"/>
  <c r="G485" i="23"/>
  <c r="E486" i="23"/>
  <c r="F486" i="23"/>
  <c r="G486" i="23"/>
  <c r="G487" i="23"/>
  <c r="G488" i="23"/>
  <c r="E489" i="23"/>
  <c r="G489" i="23"/>
  <c r="E490" i="23"/>
  <c r="F490" i="23"/>
  <c r="G490" i="23"/>
  <c r="E491" i="23"/>
  <c r="F491" i="23"/>
  <c r="G491" i="23"/>
  <c r="E492" i="23"/>
  <c r="F492" i="23"/>
  <c r="G492" i="23"/>
  <c r="E493" i="23"/>
  <c r="F493" i="23"/>
  <c r="G493" i="23"/>
  <c r="E494" i="23"/>
  <c r="F494" i="23"/>
  <c r="G494" i="23"/>
  <c r="E495" i="23"/>
  <c r="F495" i="23"/>
  <c r="G495" i="23"/>
  <c r="E496" i="23"/>
  <c r="F496" i="23"/>
  <c r="G496" i="23"/>
  <c r="G497" i="23"/>
  <c r="G498" i="23"/>
  <c r="E499" i="23"/>
  <c r="F499" i="23"/>
  <c r="G499" i="23"/>
  <c r="E500" i="23"/>
  <c r="F500" i="23"/>
  <c r="G500" i="23"/>
  <c r="G501" i="23"/>
  <c r="E502" i="23"/>
  <c r="G502" i="23"/>
  <c r="E503" i="23"/>
  <c r="G503" i="23"/>
  <c r="G504" i="23"/>
  <c r="E505" i="23"/>
  <c r="F505" i="23"/>
  <c r="G505" i="23"/>
  <c r="G507" i="23"/>
  <c r="G508" i="23"/>
  <c r="G509" i="23"/>
  <c r="G510" i="23"/>
  <c r="G511" i="23"/>
  <c r="G512" i="23"/>
  <c r="G513" i="23"/>
  <c r="G514" i="23"/>
  <c r="E515" i="23"/>
  <c r="F515" i="23"/>
  <c r="G515" i="23"/>
  <c r="E516" i="23"/>
  <c r="F516" i="23"/>
  <c r="G516" i="23"/>
  <c r="E517" i="23"/>
  <c r="F517" i="23"/>
  <c r="G517" i="23"/>
  <c r="G518" i="23"/>
  <c r="E519" i="23"/>
  <c r="F519" i="23"/>
  <c r="G519" i="23"/>
  <c r="G520" i="23"/>
  <c r="G521" i="23"/>
  <c r="G522" i="23"/>
  <c r="G523" i="23"/>
  <c r="E524" i="23"/>
  <c r="G524" i="23"/>
  <c r="G525" i="23"/>
  <c r="G526" i="23"/>
  <c r="G527" i="23"/>
  <c r="E528" i="23"/>
  <c r="F528" i="23"/>
  <c r="G528" i="23"/>
  <c r="E529" i="23"/>
  <c r="F529" i="23"/>
  <c r="G529" i="23"/>
  <c r="G530" i="23"/>
  <c r="G531" i="23"/>
  <c r="G532" i="23"/>
  <c r="E534" i="23"/>
  <c r="F534" i="23"/>
  <c r="G534" i="23"/>
  <c r="E535" i="23"/>
  <c r="F535" i="23"/>
  <c r="G535" i="23"/>
  <c r="G536" i="23"/>
  <c r="G537" i="23"/>
  <c r="E538" i="23"/>
  <c r="G538" i="23"/>
  <c r="G539" i="23"/>
  <c r="G540" i="23"/>
  <c r="G541" i="23"/>
  <c r="E542" i="23"/>
  <c r="F542" i="23"/>
  <c r="G542" i="23"/>
  <c r="G543" i="23"/>
  <c r="E544" i="23"/>
  <c r="F544" i="23"/>
  <c r="G544" i="23"/>
  <c r="E545" i="23"/>
  <c r="G545" i="23"/>
  <c r="E546" i="23"/>
  <c r="F546" i="23"/>
  <c r="G546" i="23"/>
  <c r="E547" i="23"/>
  <c r="F547" i="23"/>
  <c r="G547" i="23"/>
  <c r="G335" i="22"/>
  <c r="G336" i="22"/>
  <c r="E337" i="22"/>
  <c r="F337" i="22"/>
  <c r="G337" i="22"/>
  <c r="G338" i="22"/>
  <c r="G339" i="22"/>
  <c r="G340" i="22"/>
  <c r="G341" i="22"/>
  <c r="G342" i="22"/>
  <c r="G343" i="22"/>
  <c r="E344" i="22"/>
  <c r="F344" i="22"/>
  <c r="G344" i="22"/>
  <c r="G345" i="22"/>
  <c r="G346" i="22"/>
  <c r="E347" i="22"/>
  <c r="F347" i="22"/>
  <c r="G347" i="22"/>
  <c r="G348" i="22"/>
  <c r="G349" i="22"/>
  <c r="G351" i="22"/>
  <c r="G352" i="22"/>
  <c r="G353" i="22"/>
  <c r="G354" i="22"/>
  <c r="F355" i="22"/>
  <c r="G355" i="22"/>
  <c r="G356" i="22"/>
  <c r="G357" i="22"/>
  <c r="G358" i="22"/>
  <c r="G359" i="22"/>
  <c r="G360" i="22"/>
  <c r="E361" i="22"/>
  <c r="F361" i="22"/>
  <c r="G361" i="22"/>
  <c r="G362" i="22"/>
  <c r="G363" i="22"/>
  <c r="E364" i="22"/>
  <c r="G364" i="22"/>
  <c r="G365" i="22"/>
  <c r="G366" i="22"/>
  <c r="G367" i="22"/>
  <c r="G368" i="22"/>
  <c r="G369" i="22"/>
  <c r="E370" i="22"/>
  <c r="F370" i="22"/>
  <c r="G370" i="22"/>
  <c r="G372" i="22"/>
  <c r="G373" i="22"/>
  <c r="G374" i="22"/>
  <c r="G375" i="22"/>
  <c r="E376" i="22"/>
  <c r="F376" i="22"/>
  <c r="G376" i="22"/>
  <c r="G377" i="22"/>
  <c r="G378" i="22"/>
  <c r="G379" i="22"/>
  <c r="E380" i="22"/>
  <c r="F380" i="22"/>
  <c r="G380" i="22"/>
  <c r="G381" i="22"/>
  <c r="E382" i="22"/>
  <c r="F382" i="22"/>
  <c r="G382" i="22"/>
  <c r="G383" i="22"/>
  <c r="G384" i="22"/>
  <c r="G385" i="22"/>
  <c r="G386" i="22"/>
  <c r="G387" i="22"/>
  <c r="E389" i="22"/>
  <c r="F389" i="22"/>
  <c r="G389" i="22"/>
  <c r="G390" i="22"/>
  <c r="G391" i="22"/>
  <c r="E392" i="22"/>
  <c r="F392" i="22"/>
  <c r="G392" i="22"/>
  <c r="E393" i="22"/>
  <c r="F393" i="22"/>
  <c r="G393" i="22"/>
  <c r="E394" i="22"/>
  <c r="F394" i="22"/>
  <c r="G394" i="22"/>
  <c r="G395" i="22"/>
  <c r="E396" i="22"/>
  <c r="F396" i="22"/>
  <c r="G396" i="22"/>
  <c r="G397" i="22"/>
  <c r="G398" i="22"/>
  <c r="G399" i="22"/>
  <c r="G400" i="22"/>
  <c r="G401" i="22"/>
  <c r="E402" i="22"/>
  <c r="F402" i="22"/>
  <c r="G402" i="22"/>
  <c r="E406" i="22"/>
  <c r="F406" i="22"/>
  <c r="G406" i="22"/>
  <c r="G407" i="22"/>
  <c r="G408" i="22"/>
  <c r="F409" i="22"/>
  <c r="G409" i="22"/>
  <c r="E410" i="22"/>
  <c r="G410" i="22"/>
  <c r="G412" i="22"/>
  <c r="G413" i="22"/>
  <c r="G414" i="22"/>
  <c r="G415" i="22"/>
  <c r="G416" i="22"/>
  <c r="G417" i="22"/>
  <c r="E418" i="22"/>
  <c r="F418" i="22"/>
  <c r="G418" i="22"/>
  <c r="E421" i="22"/>
  <c r="F421" i="22"/>
  <c r="G421" i="22"/>
  <c r="G425" i="22"/>
  <c r="G426" i="22"/>
  <c r="G427" i="22"/>
  <c r="G428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E444" i="22"/>
  <c r="F444" i="22"/>
  <c r="G444" i="22"/>
  <c r="G445" i="22"/>
  <c r="E446" i="22"/>
  <c r="F446" i="22"/>
  <c r="G446" i="22"/>
  <c r="E447" i="22"/>
  <c r="F447" i="22"/>
  <c r="G447" i="22"/>
  <c r="G448" i="22"/>
  <c r="G449" i="22"/>
  <c r="E450" i="22"/>
  <c r="F450" i="22"/>
  <c r="G450" i="22"/>
  <c r="G451" i="22"/>
  <c r="F452" i="22"/>
  <c r="G452" i="22"/>
  <c r="G453" i="22"/>
  <c r="E454" i="22"/>
  <c r="F454" i="22"/>
  <c r="G454" i="22"/>
  <c r="G455" i="22"/>
  <c r="G456" i="22"/>
  <c r="G457" i="22"/>
  <c r="G458" i="22"/>
  <c r="G459" i="22"/>
  <c r="G460" i="22"/>
  <c r="G461" i="22"/>
  <c r="G462" i="22"/>
  <c r="G463" i="22"/>
  <c r="G464" i="22"/>
  <c r="E465" i="22"/>
  <c r="F465" i="22"/>
  <c r="G465" i="22"/>
  <c r="F466" i="22"/>
  <c r="G466" i="22"/>
  <c r="G467" i="22"/>
  <c r="E468" i="22"/>
  <c r="F468" i="22"/>
  <c r="G468" i="22"/>
  <c r="G469" i="22"/>
  <c r="G470" i="22"/>
  <c r="G471" i="22"/>
  <c r="G472" i="22"/>
  <c r="G473" i="22"/>
  <c r="E474" i="22"/>
  <c r="F474" i="22"/>
  <c r="G474" i="22"/>
  <c r="E475" i="22"/>
  <c r="F475" i="22"/>
  <c r="G475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G482" i="22"/>
  <c r="G483" i="22"/>
  <c r="G484" i="22"/>
  <c r="E485" i="22"/>
  <c r="F485" i="22"/>
  <c r="G485" i="22"/>
  <c r="E486" i="22"/>
  <c r="F486" i="22"/>
  <c r="G486" i="22"/>
  <c r="G487" i="22"/>
  <c r="G488" i="22"/>
  <c r="E489" i="22"/>
  <c r="F489" i="22"/>
  <c r="G489" i="22"/>
  <c r="E490" i="22"/>
  <c r="F490" i="22"/>
  <c r="G490" i="22"/>
  <c r="F491" i="22"/>
  <c r="G491" i="22"/>
  <c r="E492" i="22"/>
  <c r="F492" i="22"/>
  <c r="G492" i="22"/>
  <c r="G493" i="22"/>
  <c r="G494" i="22"/>
  <c r="G495" i="22"/>
  <c r="G496" i="22"/>
  <c r="E497" i="22"/>
  <c r="F497" i="22"/>
  <c r="G497" i="22"/>
  <c r="E498" i="22"/>
  <c r="F498" i="22"/>
  <c r="G498" i="22"/>
  <c r="E499" i="22"/>
  <c r="F499" i="22"/>
  <c r="G499" i="22"/>
  <c r="G500" i="22"/>
  <c r="G501" i="22"/>
  <c r="G502" i="22"/>
  <c r="E503" i="22"/>
  <c r="F503" i="22"/>
  <c r="G503" i="22"/>
  <c r="G504" i="22"/>
  <c r="F505" i="22"/>
  <c r="G505" i="22"/>
  <c r="G507" i="22"/>
  <c r="G508" i="22"/>
  <c r="G509" i="22"/>
  <c r="G510" i="22"/>
  <c r="G511" i="22"/>
  <c r="G512" i="22"/>
  <c r="G513" i="22"/>
  <c r="G514" i="22"/>
  <c r="G515" i="22"/>
  <c r="G516" i="22"/>
  <c r="E517" i="22"/>
  <c r="F517" i="22"/>
  <c r="G517" i="22"/>
  <c r="E518" i="22"/>
  <c r="F518" i="22"/>
  <c r="G518" i="22"/>
  <c r="E519" i="22"/>
  <c r="F519" i="22"/>
  <c r="G519" i="22"/>
  <c r="G520" i="22"/>
  <c r="G521" i="22"/>
  <c r="G522" i="22"/>
  <c r="G523" i="22"/>
  <c r="E524" i="22"/>
  <c r="F524" i="22"/>
  <c r="G524" i="22"/>
  <c r="G525" i="22"/>
  <c r="E526" i="22"/>
  <c r="F526" i="22"/>
  <c r="G526" i="22"/>
  <c r="G527" i="22"/>
  <c r="E528" i="22"/>
  <c r="F528" i="22"/>
  <c r="G528" i="22"/>
  <c r="E529" i="22"/>
  <c r="F529" i="22"/>
  <c r="G529" i="22"/>
  <c r="G530" i="22"/>
  <c r="G531" i="22"/>
  <c r="G532" i="22"/>
  <c r="E534" i="22"/>
  <c r="F534" i="22"/>
  <c r="G534" i="22"/>
  <c r="E535" i="22"/>
  <c r="F535" i="22"/>
  <c r="G535" i="22"/>
  <c r="E536" i="22"/>
  <c r="F536" i="22"/>
  <c r="G536" i="22"/>
  <c r="G537" i="22"/>
  <c r="E538" i="22"/>
  <c r="F538" i="22"/>
  <c r="G538" i="22"/>
  <c r="G539" i="22"/>
  <c r="G540" i="22"/>
  <c r="G541" i="22"/>
  <c r="G542" i="22"/>
  <c r="G543" i="22"/>
  <c r="G544" i="22"/>
  <c r="G545" i="22"/>
  <c r="E546" i="22"/>
  <c r="F546" i="22"/>
  <c r="G546" i="22"/>
  <c r="E547" i="22"/>
  <c r="F547" i="22"/>
  <c r="G547" i="22"/>
  <c r="G335" i="21"/>
  <c r="G336" i="21"/>
  <c r="G337" i="21"/>
  <c r="G338" i="21"/>
  <c r="G339" i="21"/>
  <c r="G340" i="21"/>
  <c r="G341" i="21"/>
  <c r="G342" i="21"/>
  <c r="G343" i="21"/>
  <c r="E344" i="21"/>
  <c r="F344" i="21"/>
  <c r="G344" i="21"/>
  <c r="G345" i="21"/>
  <c r="G346" i="21"/>
  <c r="E347" i="21"/>
  <c r="F347" i="21"/>
  <c r="G347" i="21"/>
  <c r="G348" i="21"/>
  <c r="G349" i="21"/>
  <c r="G351" i="21"/>
  <c r="E352" i="21"/>
  <c r="F352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E389" i="21"/>
  <c r="F389" i="21"/>
  <c r="G389" i="21"/>
  <c r="G390" i="21"/>
  <c r="G391" i="21"/>
  <c r="G392" i="21"/>
  <c r="E393" i="21"/>
  <c r="F393" i="21"/>
  <c r="G393" i="21"/>
  <c r="E394" i="21"/>
  <c r="F394" i="21"/>
  <c r="G394" i="21"/>
  <c r="G395" i="21"/>
  <c r="E396" i="21"/>
  <c r="F396" i="21"/>
  <c r="G396" i="21"/>
  <c r="F397" i="21"/>
  <c r="G397" i="21"/>
  <c r="G398" i="21"/>
  <c r="G399" i="21"/>
  <c r="E400" i="21"/>
  <c r="F400" i="21"/>
  <c r="G400" i="21"/>
  <c r="G401" i="21"/>
  <c r="E402" i="21"/>
  <c r="F402" i="21"/>
  <c r="G402" i="21"/>
  <c r="G406" i="21"/>
  <c r="G407" i="21"/>
  <c r="G408" i="21"/>
  <c r="G409" i="21"/>
  <c r="E410" i="21"/>
  <c r="F410" i="21"/>
  <c r="G410" i="21"/>
  <c r="G412" i="21"/>
  <c r="G413" i="21"/>
  <c r="G414" i="21"/>
  <c r="G415" i="21"/>
  <c r="G416" i="21"/>
  <c r="G417" i="21"/>
  <c r="E418" i="21"/>
  <c r="F418" i="21"/>
  <c r="G418" i="21"/>
  <c r="E421" i="21"/>
  <c r="F421" i="21"/>
  <c r="G421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E446" i="21"/>
  <c r="F446" i="21"/>
  <c r="G446" i="21"/>
  <c r="G447" i="21"/>
  <c r="G448" i="21"/>
  <c r="G449" i="21"/>
  <c r="F450" i="21"/>
  <c r="G450" i="21"/>
  <c r="G451" i="21"/>
  <c r="E452" i="21"/>
  <c r="F452" i="21"/>
  <c r="G452" i="21"/>
  <c r="G453" i="21"/>
  <c r="E454" i="21"/>
  <c r="F454" i="21"/>
  <c r="G454" i="21"/>
  <c r="G455" i="21"/>
  <c r="G456" i="21"/>
  <c r="G457" i="21"/>
  <c r="G458" i="21"/>
  <c r="G459" i="21"/>
  <c r="G460" i="21"/>
  <c r="G461" i="21"/>
  <c r="G462" i="21"/>
  <c r="E463" i="21"/>
  <c r="G463" i="21"/>
  <c r="G464" i="21"/>
  <c r="E465" i="21"/>
  <c r="F465" i="21"/>
  <c r="G465" i="21"/>
  <c r="G466" i="21"/>
  <c r="G467" i="21"/>
  <c r="G468" i="21"/>
  <c r="E469" i="21"/>
  <c r="G469" i="21"/>
  <c r="G470" i="21"/>
  <c r="E471" i="21"/>
  <c r="F471" i="21"/>
  <c r="G471" i="21"/>
  <c r="G472" i="21"/>
  <c r="G473" i="21"/>
  <c r="E474" i="21"/>
  <c r="F474" i="21"/>
  <c r="G474" i="21"/>
  <c r="E475" i="21"/>
  <c r="F475" i="21"/>
  <c r="G475" i="21"/>
  <c r="E476" i="21"/>
  <c r="F476" i="21"/>
  <c r="G476" i="21"/>
  <c r="E477" i="21"/>
  <c r="F477" i="21"/>
  <c r="G477" i="21"/>
  <c r="E478" i="21"/>
  <c r="F478" i="21"/>
  <c r="G478" i="21"/>
  <c r="E479" i="21"/>
  <c r="F479" i="21"/>
  <c r="G479" i="21"/>
  <c r="G480" i="21"/>
  <c r="E481" i="21"/>
  <c r="F481" i="21"/>
  <c r="G481" i="21"/>
  <c r="G482" i="21"/>
  <c r="G483" i="21"/>
  <c r="E484" i="21"/>
  <c r="F484" i="21"/>
  <c r="G484" i="21"/>
  <c r="E485" i="21"/>
  <c r="F485" i="21"/>
  <c r="G485" i="21"/>
  <c r="E486" i="21"/>
  <c r="G486" i="21"/>
  <c r="G487" i="21"/>
  <c r="G488" i="21"/>
  <c r="G489" i="21"/>
  <c r="E490" i="21"/>
  <c r="F490" i="21"/>
  <c r="G490" i="21"/>
  <c r="E491" i="21"/>
  <c r="F491" i="21"/>
  <c r="G491" i="21"/>
  <c r="E492" i="21"/>
  <c r="F492" i="21"/>
  <c r="G492" i="21"/>
  <c r="E493" i="21"/>
  <c r="F493" i="21"/>
  <c r="G493" i="21"/>
  <c r="E494" i="21"/>
  <c r="F494" i="21"/>
  <c r="G494" i="21"/>
  <c r="G495" i="21"/>
  <c r="G496" i="21"/>
  <c r="E497" i="21"/>
  <c r="F497" i="21"/>
  <c r="G497" i="21"/>
  <c r="E498" i="21"/>
  <c r="F498" i="21"/>
  <c r="G498" i="21"/>
  <c r="F499" i="21"/>
  <c r="G499" i="21"/>
  <c r="E500" i="21"/>
  <c r="F500" i="21"/>
  <c r="G500" i="21"/>
  <c r="G501" i="21"/>
  <c r="E502" i="21"/>
  <c r="F502" i="21"/>
  <c r="G502" i="21"/>
  <c r="E503" i="21"/>
  <c r="F503" i="21"/>
  <c r="G503" i="21"/>
  <c r="G504" i="21"/>
  <c r="E505" i="21"/>
  <c r="F505" i="21"/>
  <c r="G505" i="21"/>
  <c r="G507" i="21"/>
  <c r="E508" i="21"/>
  <c r="F508" i="21"/>
  <c r="G508" i="21"/>
  <c r="E509" i="21"/>
  <c r="F509" i="21"/>
  <c r="G509" i="21"/>
  <c r="G510" i="21"/>
  <c r="G511" i="21"/>
  <c r="E512" i="21"/>
  <c r="F512" i="21"/>
  <c r="G512" i="21"/>
  <c r="G513" i="21"/>
  <c r="G514" i="21"/>
  <c r="G515" i="21"/>
  <c r="E516" i="21"/>
  <c r="G516" i="21"/>
  <c r="E517" i="21"/>
  <c r="F517" i="21"/>
  <c r="G517" i="21"/>
  <c r="F518" i="21"/>
  <c r="G518" i="21"/>
  <c r="E519" i="21"/>
  <c r="F519" i="21"/>
  <c r="G519" i="21"/>
  <c r="G520" i="21"/>
  <c r="E521" i="21"/>
  <c r="G521" i="21"/>
  <c r="G522" i="21"/>
  <c r="G523" i="21"/>
  <c r="E524" i="21"/>
  <c r="F524" i="21"/>
  <c r="G524" i="21"/>
  <c r="G525" i="21"/>
  <c r="G526" i="21"/>
  <c r="G527" i="21"/>
  <c r="G528" i="21"/>
  <c r="E529" i="21"/>
  <c r="F529" i="21"/>
  <c r="G529" i="21"/>
  <c r="G530" i="21"/>
  <c r="G531" i="21"/>
  <c r="G532" i="21"/>
  <c r="E534" i="21"/>
  <c r="F534" i="21"/>
  <c r="G534" i="21"/>
  <c r="E535" i="21"/>
  <c r="F535" i="21"/>
  <c r="G535" i="21"/>
  <c r="E536" i="21"/>
  <c r="G536" i="21"/>
  <c r="G537" i="21"/>
  <c r="G538" i="21"/>
  <c r="G539" i="21"/>
  <c r="G540" i="21"/>
  <c r="G541" i="21"/>
  <c r="G542" i="21"/>
  <c r="F543" i="21"/>
  <c r="G543" i="21"/>
  <c r="E544" i="21"/>
  <c r="F544" i="21"/>
  <c r="G544" i="21"/>
  <c r="F545" i="21"/>
  <c r="G545" i="21"/>
  <c r="E546" i="21"/>
  <c r="F546" i="21"/>
  <c r="G546" i="21"/>
  <c r="E547" i="21"/>
  <c r="G547" i="21"/>
  <c r="G335" i="20"/>
  <c r="G336" i="20"/>
  <c r="E337" i="20"/>
  <c r="F337" i="20"/>
  <c r="G337" i="20"/>
  <c r="G338" i="20"/>
  <c r="G339" i="20"/>
  <c r="G340" i="20"/>
  <c r="G341" i="20"/>
  <c r="G342" i="20"/>
  <c r="G343" i="20"/>
  <c r="E344" i="20"/>
  <c r="F344" i="20"/>
  <c r="G344" i="20"/>
  <c r="G345" i="20"/>
  <c r="G346" i="20"/>
  <c r="E347" i="20"/>
  <c r="F347" i="20"/>
  <c r="G347" i="20"/>
  <c r="G348" i="20"/>
  <c r="G349" i="20"/>
  <c r="E351" i="20"/>
  <c r="F351" i="20"/>
  <c r="G351" i="20"/>
  <c r="E352" i="20"/>
  <c r="F352" i="20"/>
  <c r="G352" i="20"/>
  <c r="G353" i="20"/>
  <c r="G354" i="20"/>
  <c r="E355" i="20"/>
  <c r="F355" i="20"/>
  <c r="G355" i="20"/>
  <c r="G356" i="20"/>
  <c r="G357" i="20"/>
  <c r="G358" i="20"/>
  <c r="G359" i="20"/>
  <c r="G360" i="20"/>
  <c r="E361" i="20"/>
  <c r="F361" i="20"/>
  <c r="G361" i="20"/>
  <c r="G362" i="20"/>
  <c r="E363" i="20"/>
  <c r="F363" i="20"/>
  <c r="G363" i="20"/>
  <c r="E364" i="20"/>
  <c r="F364" i="20"/>
  <c r="G364" i="20"/>
  <c r="G365" i="20"/>
  <c r="G366" i="20"/>
  <c r="G367" i="20"/>
  <c r="G368" i="20"/>
  <c r="G369" i="20"/>
  <c r="E370" i="20"/>
  <c r="F370" i="20"/>
  <c r="G370" i="20"/>
  <c r="G372" i="20"/>
  <c r="G373" i="20"/>
  <c r="G374" i="20"/>
  <c r="G375" i="20"/>
  <c r="E376" i="20"/>
  <c r="F376" i="20"/>
  <c r="G376" i="20"/>
  <c r="G377" i="20"/>
  <c r="G378" i="20"/>
  <c r="G379" i="20"/>
  <c r="G380" i="20"/>
  <c r="G381" i="20"/>
  <c r="E382" i="20"/>
  <c r="F382" i="20"/>
  <c r="G382" i="20"/>
  <c r="G383" i="20"/>
  <c r="G384" i="20"/>
  <c r="G385" i="20"/>
  <c r="E386" i="20"/>
  <c r="F386" i="20"/>
  <c r="G386" i="20"/>
  <c r="G387" i="20"/>
  <c r="E389" i="20"/>
  <c r="F389" i="20"/>
  <c r="G389" i="20"/>
  <c r="E390" i="20"/>
  <c r="F390" i="20"/>
  <c r="G390" i="20"/>
  <c r="E391" i="20"/>
  <c r="F391" i="20"/>
  <c r="G391" i="20"/>
  <c r="E392" i="20"/>
  <c r="F392" i="20"/>
  <c r="G392" i="20"/>
  <c r="E393" i="20"/>
  <c r="F393" i="20"/>
  <c r="G393" i="20"/>
  <c r="E394" i="20"/>
  <c r="F394" i="20"/>
  <c r="G394" i="20"/>
  <c r="G395" i="20"/>
  <c r="E396" i="20"/>
  <c r="F396" i="20"/>
  <c r="G396" i="20"/>
  <c r="E397" i="20"/>
  <c r="F397" i="20"/>
  <c r="G397" i="20"/>
  <c r="G398" i="20"/>
  <c r="G399" i="20"/>
  <c r="E400" i="20"/>
  <c r="F400" i="20"/>
  <c r="G400" i="20"/>
  <c r="E401" i="20"/>
  <c r="F401" i="20"/>
  <c r="G401" i="20"/>
  <c r="E402" i="20"/>
  <c r="F402" i="20"/>
  <c r="G402" i="20"/>
  <c r="E406" i="20"/>
  <c r="F406" i="20"/>
  <c r="G406" i="20"/>
  <c r="E407" i="20"/>
  <c r="F407" i="20"/>
  <c r="G407" i="20"/>
  <c r="E408" i="20"/>
  <c r="F408" i="20"/>
  <c r="G408" i="20"/>
  <c r="E409" i="20"/>
  <c r="F409" i="20"/>
  <c r="G409" i="20"/>
  <c r="E410" i="20"/>
  <c r="F410" i="20"/>
  <c r="G410" i="20"/>
  <c r="E412" i="20"/>
  <c r="F412" i="20"/>
  <c r="G412" i="20"/>
  <c r="E413" i="20"/>
  <c r="F413" i="20"/>
  <c r="G413" i="20"/>
  <c r="E414" i="20"/>
  <c r="F414" i="20"/>
  <c r="G414" i="20"/>
  <c r="G415" i="20"/>
  <c r="E416" i="20"/>
  <c r="F416" i="20"/>
  <c r="G416" i="20"/>
  <c r="E417" i="20"/>
  <c r="F417" i="20"/>
  <c r="G417" i="20"/>
  <c r="E418" i="20"/>
  <c r="F418" i="20"/>
  <c r="G418" i="20"/>
  <c r="G421" i="20"/>
  <c r="E425" i="20"/>
  <c r="F425" i="20"/>
  <c r="G425" i="20"/>
  <c r="E426" i="20"/>
  <c r="F426" i="20"/>
  <c r="G426" i="20"/>
  <c r="E427" i="20"/>
  <c r="F427" i="20"/>
  <c r="G427" i="20"/>
  <c r="G428" i="20"/>
  <c r="G429" i="20"/>
  <c r="G430" i="20"/>
  <c r="E431" i="20"/>
  <c r="G431" i="20"/>
  <c r="G432" i="20"/>
  <c r="G433" i="20"/>
  <c r="E434" i="20"/>
  <c r="F434" i="20"/>
  <c r="G434" i="20"/>
  <c r="G435" i="20"/>
  <c r="E436" i="20"/>
  <c r="F436" i="20"/>
  <c r="G436" i="20"/>
  <c r="G437" i="20"/>
  <c r="G438" i="20"/>
  <c r="G439" i="20"/>
  <c r="E440" i="20"/>
  <c r="F440" i="20"/>
  <c r="G440" i="20"/>
  <c r="G441" i="20"/>
  <c r="G442" i="20"/>
  <c r="G443" i="20"/>
  <c r="E444" i="20"/>
  <c r="F444" i="20"/>
  <c r="G444" i="20"/>
  <c r="E445" i="20"/>
  <c r="F445" i="20"/>
  <c r="G445" i="20"/>
  <c r="F446" i="20"/>
  <c r="G446" i="20"/>
  <c r="E447" i="20"/>
  <c r="F447" i="20"/>
  <c r="G447" i="20"/>
  <c r="G448" i="20"/>
  <c r="E449" i="20"/>
  <c r="F449" i="20"/>
  <c r="G449" i="20"/>
  <c r="E450" i="20"/>
  <c r="F450" i="20"/>
  <c r="G450" i="20"/>
  <c r="G451" i="20"/>
  <c r="E452" i="20"/>
  <c r="F452" i="20"/>
  <c r="G452" i="20"/>
  <c r="G453" i="20"/>
  <c r="E454" i="20"/>
  <c r="F454" i="20"/>
  <c r="G454" i="20"/>
  <c r="G455" i="20"/>
  <c r="F456" i="20"/>
  <c r="G456" i="20"/>
  <c r="G457" i="20"/>
  <c r="G458" i="20"/>
  <c r="E459" i="20"/>
  <c r="F459" i="20"/>
  <c r="G459" i="20"/>
  <c r="G460" i="20"/>
  <c r="G461" i="20"/>
  <c r="G462" i="20"/>
  <c r="E463" i="20"/>
  <c r="F463" i="20"/>
  <c r="G463" i="20"/>
  <c r="E464" i="20"/>
  <c r="F464" i="20"/>
  <c r="G464" i="20"/>
  <c r="E465" i="20"/>
  <c r="F465" i="20"/>
  <c r="G465" i="20"/>
  <c r="G466" i="20"/>
  <c r="E467" i="20"/>
  <c r="F467" i="20"/>
  <c r="G467" i="20"/>
  <c r="E468" i="20"/>
  <c r="F468" i="20"/>
  <c r="G468" i="20"/>
  <c r="E469" i="20"/>
  <c r="F469" i="20"/>
  <c r="G469" i="20"/>
  <c r="G470" i="20"/>
  <c r="E471" i="20"/>
  <c r="F471" i="20"/>
  <c r="G471" i="20"/>
  <c r="G472" i="20"/>
  <c r="E473" i="20"/>
  <c r="F473" i="20"/>
  <c r="G473" i="20"/>
  <c r="E474" i="20"/>
  <c r="F474" i="20"/>
  <c r="G474" i="20"/>
  <c r="E475" i="20"/>
  <c r="F475" i="20"/>
  <c r="G475" i="20"/>
  <c r="E476" i="20"/>
  <c r="F476" i="20"/>
  <c r="G476" i="20"/>
  <c r="E477" i="20"/>
  <c r="F477" i="20"/>
  <c r="G477" i="20"/>
  <c r="E478" i="20"/>
  <c r="F478" i="20"/>
  <c r="G478" i="20"/>
  <c r="G479" i="20"/>
  <c r="G480" i="20"/>
  <c r="E481" i="20"/>
  <c r="F481" i="20"/>
  <c r="G481" i="20"/>
  <c r="G482" i="20"/>
  <c r="E483" i="20"/>
  <c r="F483" i="20"/>
  <c r="G483" i="20"/>
  <c r="F484" i="20"/>
  <c r="G484" i="20"/>
  <c r="E485" i="20"/>
  <c r="F485" i="20"/>
  <c r="G485" i="20"/>
  <c r="G486" i="20"/>
  <c r="G487" i="20"/>
  <c r="E488" i="20"/>
  <c r="F488" i="20"/>
  <c r="G488" i="20"/>
  <c r="G489" i="20"/>
  <c r="E490" i="20"/>
  <c r="F490" i="20"/>
  <c r="G490" i="20"/>
  <c r="E491" i="20"/>
  <c r="F491" i="20"/>
  <c r="G491" i="20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E500" i="20"/>
  <c r="F500" i="20"/>
  <c r="G500" i="20"/>
  <c r="G501" i="20"/>
  <c r="E502" i="20"/>
  <c r="F502" i="20"/>
  <c r="G502" i="20"/>
  <c r="E503" i="20"/>
  <c r="F503" i="20"/>
  <c r="G503" i="20"/>
  <c r="E504" i="20"/>
  <c r="F504" i="20"/>
  <c r="G504" i="20"/>
  <c r="E505" i="20"/>
  <c r="F505" i="20"/>
  <c r="G505" i="20"/>
  <c r="G507" i="20"/>
  <c r="G508" i="20"/>
  <c r="F509" i="20"/>
  <c r="G509" i="20"/>
  <c r="G510" i="20"/>
  <c r="G511" i="20"/>
  <c r="G512" i="20"/>
  <c r="E513" i="20"/>
  <c r="F513" i="20"/>
  <c r="G513" i="20"/>
  <c r="G514" i="20"/>
  <c r="E515" i="20"/>
  <c r="F515" i="20"/>
  <c r="G515" i="20"/>
  <c r="E516" i="20"/>
  <c r="F516" i="20"/>
  <c r="G516" i="20"/>
  <c r="E517" i="20"/>
  <c r="F517" i="20"/>
  <c r="G517" i="20"/>
  <c r="E518" i="20"/>
  <c r="F518" i="20"/>
  <c r="G518" i="20"/>
  <c r="E519" i="20"/>
  <c r="F519" i="20"/>
  <c r="G519" i="20"/>
  <c r="E520" i="20"/>
  <c r="F520" i="20"/>
  <c r="G520" i="20"/>
  <c r="G521" i="20"/>
  <c r="E522" i="20"/>
  <c r="F522" i="20"/>
  <c r="G522" i="20"/>
  <c r="G523" i="20"/>
  <c r="E524" i="20"/>
  <c r="F524" i="20"/>
  <c r="G524" i="20"/>
  <c r="G525" i="20"/>
  <c r="E526" i="20"/>
  <c r="F526" i="20"/>
  <c r="G526" i="20"/>
  <c r="G527" i="20"/>
  <c r="E528" i="20"/>
  <c r="F528" i="20"/>
  <c r="G528" i="20"/>
  <c r="E529" i="20"/>
  <c r="F529" i="20"/>
  <c r="G529" i="20"/>
  <c r="G530" i="20"/>
  <c r="G531" i="20"/>
  <c r="G532" i="20"/>
  <c r="E534" i="20"/>
  <c r="F534" i="20"/>
  <c r="G534" i="20"/>
  <c r="E535" i="20"/>
  <c r="F535" i="20"/>
  <c r="G535" i="20"/>
  <c r="E536" i="20"/>
  <c r="F536" i="20"/>
  <c r="G536" i="20"/>
  <c r="G537" i="20"/>
  <c r="E538" i="20"/>
  <c r="F538" i="20"/>
  <c r="G538" i="20"/>
  <c r="G539" i="20"/>
  <c r="E540" i="20"/>
  <c r="F540" i="20"/>
  <c r="G540" i="20"/>
  <c r="G541" i="20"/>
  <c r="E542" i="20"/>
  <c r="F542" i="20"/>
  <c r="G542" i="20"/>
  <c r="G543" i="20"/>
  <c r="E544" i="20"/>
  <c r="F544" i="20"/>
  <c r="G544" i="20"/>
  <c r="F545" i="20"/>
  <c r="G545" i="20"/>
  <c r="E546" i="20"/>
  <c r="F546" i="20"/>
  <c r="G546" i="20"/>
  <c r="E547" i="20"/>
  <c r="F547" i="20"/>
  <c r="G547" i="20"/>
  <c r="G335" i="19"/>
  <c r="G336" i="19"/>
  <c r="E337" i="19"/>
  <c r="F337" i="19"/>
  <c r="G337" i="19"/>
  <c r="G338" i="19"/>
  <c r="G339" i="19"/>
  <c r="G340" i="19"/>
  <c r="G341" i="19"/>
  <c r="G342" i="19"/>
  <c r="G343" i="19"/>
  <c r="E344" i="19"/>
  <c r="F344" i="19"/>
  <c r="G344" i="19"/>
  <c r="G345" i="19"/>
  <c r="G346" i="19"/>
  <c r="E347" i="19"/>
  <c r="G347" i="19"/>
  <c r="G348" i="19"/>
  <c r="G349" i="19"/>
  <c r="E351" i="19"/>
  <c r="F351" i="19"/>
  <c r="G351" i="19"/>
  <c r="E352" i="19"/>
  <c r="F352" i="19"/>
  <c r="G352" i="19"/>
  <c r="G353" i="19"/>
  <c r="G354" i="19"/>
  <c r="E355" i="19"/>
  <c r="F355" i="19"/>
  <c r="G355" i="19"/>
  <c r="G356" i="19"/>
  <c r="G357" i="19"/>
  <c r="G358" i="19"/>
  <c r="G359" i="19"/>
  <c r="G360" i="19"/>
  <c r="E361" i="19"/>
  <c r="F361" i="19"/>
  <c r="G361" i="19"/>
  <c r="G362" i="19"/>
  <c r="G363" i="19"/>
  <c r="G364" i="19"/>
  <c r="G365" i="19"/>
  <c r="G366" i="19"/>
  <c r="G367" i="19"/>
  <c r="G368" i="19"/>
  <c r="G369" i="19"/>
  <c r="G370" i="19"/>
  <c r="G372" i="19"/>
  <c r="G373" i="19"/>
  <c r="G374" i="19"/>
  <c r="G375" i="19"/>
  <c r="G376" i="19"/>
  <c r="G377" i="19"/>
  <c r="G378" i="19"/>
  <c r="G379" i="19"/>
  <c r="G380" i="19"/>
  <c r="G381" i="19"/>
  <c r="E382" i="19"/>
  <c r="F382" i="19"/>
  <c r="G382" i="19"/>
  <c r="G383" i="19"/>
  <c r="G384" i="19"/>
  <c r="G385" i="19"/>
  <c r="G386" i="19"/>
  <c r="G387" i="19"/>
  <c r="G389" i="19"/>
  <c r="G390" i="19"/>
  <c r="E391" i="19"/>
  <c r="G391" i="19"/>
  <c r="E392" i="19"/>
  <c r="F392" i="19"/>
  <c r="G392" i="19"/>
  <c r="E393" i="19"/>
  <c r="F393" i="19"/>
  <c r="G393" i="19"/>
  <c r="E394" i="19"/>
  <c r="F394" i="19"/>
  <c r="G394" i="19"/>
  <c r="G395" i="19"/>
  <c r="E396" i="19"/>
  <c r="F396" i="19"/>
  <c r="G396" i="19"/>
  <c r="G397" i="19"/>
  <c r="G398" i="19"/>
  <c r="G399" i="19"/>
  <c r="G400" i="19"/>
  <c r="G401" i="19"/>
  <c r="E402" i="19"/>
  <c r="F402" i="19"/>
  <c r="G402" i="19"/>
  <c r="G406" i="19"/>
  <c r="G407" i="19"/>
  <c r="E408" i="19"/>
  <c r="F408" i="19"/>
  <c r="G408" i="19"/>
  <c r="E409" i="19"/>
  <c r="G409" i="19"/>
  <c r="G410" i="19"/>
  <c r="G412" i="19"/>
  <c r="G413" i="19"/>
  <c r="G414" i="19"/>
  <c r="G415" i="19"/>
  <c r="G416" i="19"/>
  <c r="G417" i="19"/>
  <c r="E418" i="19"/>
  <c r="F418" i="19"/>
  <c r="G418" i="19"/>
  <c r="G421" i="19"/>
  <c r="G425" i="19"/>
  <c r="G426" i="19"/>
  <c r="G427" i="19"/>
  <c r="G428" i="19"/>
  <c r="G429" i="19"/>
  <c r="G430" i="19"/>
  <c r="G431" i="19"/>
  <c r="G432" i="19"/>
  <c r="G433" i="19"/>
  <c r="E434" i="19"/>
  <c r="F434" i="19"/>
  <c r="G434" i="19"/>
  <c r="G435" i="19"/>
  <c r="G436" i="19"/>
  <c r="G437" i="19"/>
  <c r="G438" i="19"/>
  <c r="G439" i="19"/>
  <c r="E440" i="19"/>
  <c r="G440" i="19"/>
  <c r="G441" i="19"/>
  <c r="G442" i="19"/>
  <c r="G443" i="19"/>
  <c r="E444" i="19"/>
  <c r="F444" i="19"/>
  <c r="G444" i="19"/>
  <c r="G445" i="19"/>
  <c r="G446" i="19"/>
  <c r="E447" i="19"/>
  <c r="F447" i="19"/>
  <c r="G447" i="19"/>
  <c r="G448" i="19"/>
  <c r="G449" i="19"/>
  <c r="G450" i="19"/>
  <c r="G451" i="19"/>
  <c r="G452" i="19"/>
  <c r="G453" i="19"/>
  <c r="E454" i="19"/>
  <c r="F454" i="19"/>
  <c r="G454" i="19"/>
  <c r="G455" i="19"/>
  <c r="G456" i="19"/>
  <c r="G457" i="19"/>
  <c r="G458" i="19"/>
  <c r="G459" i="19"/>
  <c r="G460" i="19"/>
  <c r="G461" i="19"/>
  <c r="G462" i="19"/>
  <c r="G463" i="19"/>
  <c r="G464" i="19"/>
  <c r="E465" i="19"/>
  <c r="F465" i="19"/>
  <c r="G465" i="19"/>
  <c r="G466" i="19"/>
  <c r="G467" i="19"/>
  <c r="F468" i="19"/>
  <c r="G468" i="19"/>
  <c r="G469" i="19"/>
  <c r="G470" i="19"/>
  <c r="E471" i="19"/>
  <c r="F471" i="19"/>
  <c r="G471" i="19"/>
  <c r="G472" i="19"/>
  <c r="G473" i="19"/>
  <c r="E474" i="19"/>
  <c r="F474" i="19"/>
  <c r="G474" i="19"/>
  <c r="E475" i="19"/>
  <c r="F475" i="19"/>
  <c r="G475" i="19"/>
  <c r="E476" i="19"/>
  <c r="F476" i="19"/>
  <c r="G476" i="19"/>
  <c r="E477" i="19"/>
  <c r="F477" i="19"/>
  <c r="G477" i="19"/>
  <c r="E478" i="19"/>
  <c r="F478" i="19"/>
  <c r="G478" i="19"/>
  <c r="G479" i="19"/>
  <c r="F480" i="19"/>
  <c r="G480" i="19"/>
  <c r="E481" i="19"/>
  <c r="F481" i="19"/>
  <c r="G481" i="19"/>
  <c r="G482" i="19"/>
  <c r="G483" i="19"/>
  <c r="G484" i="19"/>
  <c r="G485" i="19"/>
  <c r="G486" i="19"/>
  <c r="G487" i="19"/>
  <c r="G488" i="19"/>
  <c r="G489" i="19"/>
  <c r="E490" i="19"/>
  <c r="F490" i="19"/>
  <c r="G490" i="19"/>
  <c r="E491" i="19"/>
  <c r="F491" i="19"/>
  <c r="G491" i="19"/>
  <c r="E492" i="19"/>
  <c r="F492" i="19"/>
  <c r="G492" i="19"/>
  <c r="G493" i="19"/>
  <c r="G494" i="19"/>
  <c r="F495" i="19"/>
  <c r="G495" i="19"/>
  <c r="F496" i="19"/>
  <c r="G496" i="19"/>
  <c r="E497" i="19"/>
  <c r="F497" i="19"/>
  <c r="G497" i="19"/>
  <c r="E498" i="19"/>
  <c r="F498" i="19"/>
  <c r="G498" i="19"/>
  <c r="F499" i="19"/>
  <c r="G499" i="19"/>
  <c r="E500" i="19"/>
  <c r="F500" i="19"/>
  <c r="G500" i="19"/>
  <c r="G501" i="19"/>
  <c r="G502" i="19"/>
  <c r="E503" i="19"/>
  <c r="F503" i="19"/>
  <c r="G503" i="19"/>
  <c r="G504" i="19"/>
  <c r="E505" i="19"/>
  <c r="G505" i="19"/>
  <c r="G507" i="19"/>
  <c r="G508" i="19"/>
  <c r="G509" i="19"/>
  <c r="G510" i="19"/>
  <c r="G511" i="19"/>
  <c r="G512" i="19"/>
  <c r="E513" i="19"/>
  <c r="F513" i="19"/>
  <c r="G513" i="19"/>
  <c r="G514" i="19"/>
  <c r="G515" i="19"/>
  <c r="E516" i="19"/>
  <c r="F516" i="19"/>
  <c r="G516" i="19"/>
  <c r="E517" i="19"/>
  <c r="F517" i="19"/>
  <c r="G517" i="19"/>
  <c r="G518" i="19"/>
  <c r="E519" i="19"/>
  <c r="F519" i="19"/>
  <c r="G519" i="19"/>
  <c r="G520" i="19"/>
  <c r="G521" i="19"/>
  <c r="G522" i="19"/>
  <c r="G523" i="19"/>
  <c r="E524" i="19"/>
  <c r="F524" i="19"/>
  <c r="G524" i="19"/>
  <c r="G525" i="19"/>
  <c r="G526" i="19"/>
  <c r="G527" i="19"/>
  <c r="E528" i="19"/>
  <c r="F528" i="19"/>
  <c r="G528" i="19"/>
  <c r="E529" i="19"/>
  <c r="F529" i="19"/>
  <c r="G529" i="19"/>
  <c r="G530" i="19"/>
  <c r="G531" i="19"/>
  <c r="G532" i="19"/>
  <c r="G534" i="19"/>
  <c r="E535" i="19"/>
  <c r="F535" i="19"/>
  <c r="G535" i="19"/>
  <c r="E536" i="19"/>
  <c r="F536" i="19"/>
  <c r="G536" i="19"/>
  <c r="E537" i="19"/>
  <c r="F537" i="19"/>
  <c r="G537" i="19"/>
  <c r="E538" i="19"/>
  <c r="G538" i="19"/>
  <c r="G539" i="19"/>
  <c r="G540" i="19"/>
  <c r="G541" i="19"/>
  <c r="F542" i="19"/>
  <c r="G542" i="19"/>
  <c r="G543" i="19"/>
  <c r="E544" i="19"/>
  <c r="F544" i="19"/>
  <c r="G544" i="19"/>
  <c r="G545" i="19"/>
  <c r="G546" i="19"/>
  <c r="G547" i="19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E347" i="18"/>
  <c r="F347" i="18"/>
  <c r="G347" i="18"/>
  <c r="G348" i="18"/>
  <c r="G349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2" i="18"/>
  <c r="G373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E402" i="18"/>
  <c r="F402" i="18"/>
  <c r="G402" i="18"/>
  <c r="G406" i="18"/>
  <c r="G407" i="18"/>
  <c r="G408" i="18"/>
  <c r="G409" i="18"/>
  <c r="G410" i="18"/>
  <c r="G412" i="18"/>
  <c r="G413" i="18"/>
  <c r="G414" i="18"/>
  <c r="G415" i="18"/>
  <c r="G416" i="18"/>
  <c r="G417" i="18"/>
  <c r="G418" i="18"/>
  <c r="E421" i="18"/>
  <c r="F421" i="18"/>
  <c r="G421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E454" i="18"/>
  <c r="F454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E490" i="18"/>
  <c r="F490" i="18"/>
  <c r="G490" i="18"/>
  <c r="G491" i="18"/>
  <c r="G492" i="18"/>
  <c r="G493" i="18"/>
  <c r="G494" i="18"/>
  <c r="G495" i="18"/>
  <c r="G496" i="18"/>
  <c r="G497" i="18"/>
  <c r="G498" i="18"/>
  <c r="E499" i="18"/>
  <c r="F499" i="18"/>
  <c r="G499" i="18"/>
  <c r="G500" i="18"/>
  <c r="G501" i="18"/>
  <c r="G502" i="18"/>
  <c r="G503" i="18"/>
  <c r="G504" i="18"/>
  <c r="E505" i="18"/>
  <c r="G505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E519" i="18"/>
  <c r="F519" i="18"/>
  <c r="G519" i="18"/>
  <c r="G520" i="18"/>
  <c r="E521" i="18"/>
  <c r="G521" i="18"/>
  <c r="G522" i="18"/>
  <c r="G523" i="18"/>
  <c r="E524" i="18"/>
  <c r="F524" i="18"/>
  <c r="G524" i="18"/>
  <c r="G525" i="18"/>
  <c r="G526" i="18"/>
  <c r="G527" i="18"/>
  <c r="E528" i="18"/>
  <c r="F528" i="18"/>
  <c r="G528" i="18"/>
  <c r="E529" i="18"/>
  <c r="F529" i="18"/>
  <c r="G529" i="18"/>
  <c r="G530" i="18"/>
  <c r="G531" i="18"/>
  <c r="G532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335" i="17"/>
  <c r="E336" i="17"/>
  <c r="F336" i="17"/>
  <c r="G336" i="17"/>
  <c r="E337" i="17"/>
  <c r="F337" i="17"/>
  <c r="G337" i="17"/>
  <c r="E338" i="17"/>
  <c r="F338" i="17"/>
  <c r="G338" i="17"/>
  <c r="G339" i="17"/>
  <c r="G340" i="17"/>
  <c r="G341" i="17"/>
  <c r="G342" i="17"/>
  <c r="E343" i="17"/>
  <c r="F343" i="17"/>
  <c r="G343" i="17"/>
  <c r="E344" i="17"/>
  <c r="F344" i="17"/>
  <c r="G344" i="17"/>
  <c r="G345" i="17"/>
  <c r="G346" i="17"/>
  <c r="E347" i="17"/>
  <c r="F347" i="17"/>
  <c r="G347" i="17"/>
  <c r="G348" i="17"/>
  <c r="G349" i="17"/>
  <c r="E351" i="17"/>
  <c r="F351" i="17"/>
  <c r="G351" i="17"/>
  <c r="E352" i="17"/>
  <c r="F352" i="17"/>
  <c r="G352" i="17"/>
  <c r="G353" i="17"/>
  <c r="G354" i="17"/>
  <c r="E355" i="17"/>
  <c r="F355" i="17"/>
  <c r="G355" i="17"/>
  <c r="G356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G365" i="17"/>
  <c r="G366" i="17"/>
  <c r="G367" i="17"/>
  <c r="E368" i="17"/>
  <c r="F368" i="17"/>
  <c r="G368" i="17"/>
  <c r="G369" i="17"/>
  <c r="E370" i="17"/>
  <c r="F370" i="17"/>
  <c r="G370" i="17"/>
  <c r="G372" i="17"/>
  <c r="G373" i="17"/>
  <c r="G374" i="17"/>
  <c r="G375" i="17"/>
  <c r="E376" i="17"/>
  <c r="F376" i="17"/>
  <c r="G376" i="17"/>
  <c r="E377" i="17"/>
  <c r="F377" i="17"/>
  <c r="G377" i="17"/>
  <c r="E378" i="17"/>
  <c r="F378" i="17"/>
  <c r="G378" i="17"/>
  <c r="E379" i="17"/>
  <c r="F379" i="17"/>
  <c r="G379" i="17"/>
  <c r="G380" i="17"/>
  <c r="G381" i="17"/>
  <c r="E382" i="17"/>
  <c r="F382" i="17"/>
  <c r="G382" i="17"/>
  <c r="E383" i="17"/>
  <c r="F383" i="17"/>
  <c r="G383" i="17"/>
  <c r="G384" i="17"/>
  <c r="G385" i="17"/>
  <c r="E386" i="17"/>
  <c r="F386" i="17"/>
  <c r="G386" i="17"/>
  <c r="G387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E393" i="17"/>
  <c r="F393" i="17"/>
  <c r="G393" i="17"/>
  <c r="E394" i="17"/>
  <c r="F394" i="17"/>
  <c r="G394" i="17"/>
  <c r="G395" i="17"/>
  <c r="E396" i="17"/>
  <c r="F396" i="17"/>
  <c r="G396" i="17"/>
  <c r="E397" i="17"/>
  <c r="F397" i="17"/>
  <c r="G397" i="17"/>
  <c r="G398" i="17"/>
  <c r="G399" i="17"/>
  <c r="E400" i="17"/>
  <c r="F400" i="17"/>
  <c r="G400" i="17"/>
  <c r="E401" i="17"/>
  <c r="F401" i="17"/>
  <c r="G401" i="17"/>
  <c r="E402" i="17"/>
  <c r="F402" i="17"/>
  <c r="G402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2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G417" i="17"/>
  <c r="E418" i="17"/>
  <c r="F418" i="17"/>
  <c r="G418" i="17"/>
  <c r="E421" i="17"/>
  <c r="F421" i="17"/>
  <c r="G421" i="17"/>
  <c r="G425" i="17"/>
  <c r="E426" i="17"/>
  <c r="F426" i="17"/>
  <c r="G426" i="17"/>
  <c r="G427" i="17"/>
  <c r="G428" i="17"/>
  <c r="E429" i="17"/>
  <c r="F429" i="17"/>
  <c r="G429" i="17"/>
  <c r="E430" i="17"/>
  <c r="F430" i="17"/>
  <c r="G430" i="17"/>
  <c r="E431" i="17"/>
  <c r="F431" i="17"/>
  <c r="G431" i="17"/>
  <c r="G432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G439" i="17"/>
  <c r="E440" i="17"/>
  <c r="F440" i="17"/>
  <c r="G440" i="17"/>
  <c r="G441" i="17"/>
  <c r="E442" i="17"/>
  <c r="F442" i="17"/>
  <c r="G442" i="17"/>
  <c r="G443" i="17"/>
  <c r="E444" i="17"/>
  <c r="F444" i="17"/>
  <c r="G444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G450" i="17"/>
  <c r="G451" i="17"/>
  <c r="E452" i="17"/>
  <c r="F452" i="17"/>
  <c r="G452" i="17"/>
  <c r="E453" i="17"/>
  <c r="F453" i="17"/>
  <c r="G453" i="17"/>
  <c r="E454" i="17"/>
  <c r="F454" i="17"/>
  <c r="G454" i="17"/>
  <c r="G455" i="17"/>
  <c r="E456" i="17"/>
  <c r="F456" i="17"/>
  <c r="G456" i="17"/>
  <c r="E457" i="17"/>
  <c r="F457" i="17"/>
  <c r="G457" i="17"/>
  <c r="G458" i="17"/>
  <c r="E459" i="17"/>
  <c r="F459" i="17"/>
  <c r="G459" i="17"/>
  <c r="E460" i="17"/>
  <c r="F460" i="17"/>
  <c r="G460" i="17"/>
  <c r="G461" i="17"/>
  <c r="G462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E485" i="17"/>
  <c r="F485" i="17"/>
  <c r="G485" i="17"/>
  <c r="E486" i="17"/>
  <c r="F486" i="17"/>
  <c r="G486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G499" i="17"/>
  <c r="F500" i="17"/>
  <c r="G500" i="17"/>
  <c r="E501" i="17"/>
  <c r="F501" i="17"/>
  <c r="G501" i="17"/>
  <c r="E502" i="17"/>
  <c r="F502" i="17"/>
  <c r="G502" i="17"/>
  <c r="E503" i="17"/>
  <c r="F503" i="17"/>
  <c r="G503" i="17"/>
  <c r="E504" i="17"/>
  <c r="F504" i="17"/>
  <c r="G504" i="17"/>
  <c r="E505" i="17"/>
  <c r="F505" i="17"/>
  <c r="G505" i="17"/>
  <c r="G507" i="17"/>
  <c r="F508" i="17"/>
  <c r="G508" i="17"/>
  <c r="E509" i="17"/>
  <c r="F509" i="17"/>
  <c r="G509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E521" i="17"/>
  <c r="F521" i="17"/>
  <c r="G521" i="17"/>
  <c r="E522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E529" i="17"/>
  <c r="F529" i="17"/>
  <c r="G529" i="17"/>
  <c r="G530" i="17"/>
  <c r="E531" i="17"/>
  <c r="F531" i="17"/>
  <c r="G531" i="17"/>
  <c r="G532" i="17"/>
  <c r="G534" i="17"/>
  <c r="E535" i="17"/>
  <c r="F535" i="17"/>
  <c r="G535" i="17"/>
  <c r="G536" i="17"/>
  <c r="E537" i="17"/>
  <c r="F537" i="17"/>
  <c r="G537" i="17"/>
  <c r="E538" i="17"/>
  <c r="F538" i="17"/>
  <c r="G538" i="17"/>
  <c r="G539" i="17"/>
  <c r="E540" i="17"/>
  <c r="F540" i="17"/>
  <c r="G540" i="17"/>
  <c r="E541" i="17"/>
  <c r="F541" i="17"/>
  <c r="G541" i="17"/>
  <c r="F542" i="17"/>
  <c r="G542" i="17"/>
  <c r="E543" i="17"/>
  <c r="F543" i="17"/>
  <c r="G543" i="17"/>
  <c r="E544" i="17"/>
  <c r="F544" i="17"/>
  <c r="G544" i="17"/>
  <c r="E545" i="17"/>
  <c r="F545" i="17"/>
  <c r="G545" i="17"/>
  <c r="E546" i="17"/>
  <c r="F546" i="17"/>
  <c r="G546" i="17"/>
  <c r="E547" i="17"/>
  <c r="F547" i="17"/>
  <c r="G547" i="17"/>
  <c r="G335" i="16"/>
  <c r="G336" i="16"/>
  <c r="E337" i="16"/>
  <c r="F337" i="16"/>
  <c r="G337" i="16"/>
  <c r="G338" i="16"/>
  <c r="G339" i="16"/>
  <c r="G340" i="16"/>
  <c r="G341" i="16"/>
  <c r="G342" i="16"/>
  <c r="G343" i="16"/>
  <c r="E344" i="16"/>
  <c r="F344" i="16"/>
  <c r="G344" i="16"/>
  <c r="G345" i="16"/>
  <c r="G346" i="16"/>
  <c r="E347" i="16"/>
  <c r="F347" i="16"/>
  <c r="G347" i="16"/>
  <c r="G348" i="16"/>
  <c r="G349" i="16"/>
  <c r="E351" i="16"/>
  <c r="F351" i="16"/>
  <c r="G351" i="16"/>
  <c r="E352" i="16"/>
  <c r="F352" i="16"/>
  <c r="G352" i="16"/>
  <c r="G353" i="16"/>
  <c r="G354" i="16"/>
  <c r="E355" i="16"/>
  <c r="F355" i="16"/>
  <c r="G355" i="16"/>
  <c r="G356" i="16"/>
  <c r="G357" i="16"/>
  <c r="G358" i="16"/>
  <c r="G359" i="16"/>
  <c r="E360" i="16"/>
  <c r="F360" i="16"/>
  <c r="G360" i="16"/>
  <c r="E361" i="16"/>
  <c r="F361" i="16"/>
  <c r="G361" i="16"/>
  <c r="G362" i="16"/>
  <c r="G363" i="16"/>
  <c r="G364" i="16"/>
  <c r="G365" i="16"/>
  <c r="G366" i="16"/>
  <c r="G367" i="16"/>
  <c r="G368" i="16"/>
  <c r="G369" i="16"/>
  <c r="G370" i="16"/>
  <c r="G372" i="16"/>
  <c r="G373" i="16"/>
  <c r="G374" i="16"/>
  <c r="G375" i="16"/>
  <c r="E376" i="16"/>
  <c r="F376" i="16"/>
  <c r="G376" i="16"/>
  <c r="E377" i="16"/>
  <c r="F377" i="16"/>
  <c r="G377" i="16"/>
  <c r="G378" i="16"/>
  <c r="G379" i="16"/>
  <c r="G380" i="16"/>
  <c r="G381" i="16"/>
  <c r="E382" i="16"/>
  <c r="F382" i="16"/>
  <c r="G382" i="16"/>
  <c r="G383" i="16"/>
  <c r="G384" i="16"/>
  <c r="G385" i="16"/>
  <c r="G386" i="16"/>
  <c r="G387" i="16"/>
  <c r="E389" i="16"/>
  <c r="F389" i="16"/>
  <c r="G389" i="16"/>
  <c r="E390" i="16"/>
  <c r="F390" i="16"/>
  <c r="G390" i="16"/>
  <c r="G391" i="16"/>
  <c r="G392" i="16"/>
  <c r="E393" i="16"/>
  <c r="F393" i="16"/>
  <c r="G393" i="16"/>
  <c r="E394" i="16"/>
  <c r="F394" i="16"/>
  <c r="G394" i="16"/>
  <c r="G395" i="16"/>
  <c r="E396" i="16"/>
  <c r="F396" i="16"/>
  <c r="G396" i="16"/>
  <c r="E397" i="16"/>
  <c r="F397" i="16"/>
  <c r="G397" i="16"/>
  <c r="G398" i="16"/>
  <c r="G399" i="16"/>
  <c r="G400" i="16"/>
  <c r="G401" i="16"/>
  <c r="E402" i="16"/>
  <c r="F402" i="16"/>
  <c r="G402" i="16"/>
  <c r="G406" i="16"/>
  <c r="G407" i="16"/>
  <c r="E408" i="16"/>
  <c r="F408" i="16"/>
  <c r="G408" i="16"/>
  <c r="G409" i="16"/>
  <c r="E410" i="16"/>
  <c r="F410" i="16"/>
  <c r="G410" i="16"/>
  <c r="E412" i="16"/>
  <c r="F412" i="16"/>
  <c r="G412" i="16"/>
  <c r="E413" i="16"/>
  <c r="F413" i="16"/>
  <c r="G413" i="16"/>
  <c r="G414" i="16"/>
  <c r="G415" i="16"/>
  <c r="E416" i="16"/>
  <c r="F416" i="16"/>
  <c r="G416" i="16"/>
  <c r="G417" i="16"/>
  <c r="E418" i="16"/>
  <c r="F418" i="16"/>
  <c r="G418" i="16"/>
  <c r="E421" i="16"/>
  <c r="F421" i="16"/>
  <c r="G421" i="16"/>
  <c r="E425" i="16"/>
  <c r="F425" i="16"/>
  <c r="G425" i="16"/>
  <c r="E426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E445" i="16"/>
  <c r="F445" i="16"/>
  <c r="G445" i="16"/>
  <c r="G446" i="16"/>
  <c r="G447" i="16"/>
  <c r="G448" i="16"/>
  <c r="F449" i="16"/>
  <c r="G449" i="16"/>
  <c r="E450" i="16"/>
  <c r="F450" i="16"/>
  <c r="G450" i="16"/>
  <c r="G451" i="16"/>
  <c r="E452" i="16"/>
  <c r="F452" i="16"/>
  <c r="G452" i="16"/>
  <c r="G453" i="16"/>
  <c r="E454" i="16"/>
  <c r="F454" i="16"/>
  <c r="G454" i="16"/>
  <c r="G455" i="16"/>
  <c r="G456" i="16"/>
  <c r="G457" i="16"/>
  <c r="G458" i="16"/>
  <c r="G459" i="16"/>
  <c r="E460" i="16"/>
  <c r="F460" i="16"/>
  <c r="G460" i="16"/>
  <c r="G461" i="16"/>
  <c r="G462" i="16"/>
  <c r="G463" i="16"/>
  <c r="G464" i="16"/>
  <c r="E465" i="16"/>
  <c r="F465" i="16"/>
  <c r="G465" i="16"/>
  <c r="E466" i="16"/>
  <c r="F466" i="16"/>
  <c r="G466" i="16"/>
  <c r="G467" i="16"/>
  <c r="E468" i="16"/>
  <c r="F468" i="16"/>
  <c r="G468" i="16"/>
  <c r="E469" i="16"/>
  <c r="F469" i="16"/>
  <c r="G469" i="16"/>
  <c r="G470" i="16"/>
  <c r="E471" i="16"/>
  <c r="G471" i="16"/>
  <c r="G472" i="16"/>
  <c r="E473" i="16"/>
  <c r="G473" i="16"/>
  <c r="E474" i="16"/>
  <c r="F474" i="16"/>
  <c r="G474" i="16"/>
  <c r="E475" i="16"/>
  <c r="F475" i="16"/>
  <c r="G475" i="16"/>
  <c r="E476" i="16"/>
  <c r="F476" i="16"/>
  <c r="G476" i="16"/>
  <c r="E477" i="16"/>
  <c r="F477" i="16"/>
  <c r="G477" i="16"/>
  <c r="G478" i="16"/>
  <c r="F479" i="16"/>
  <c r="G479" i="16"/>
  <c r="G480" i="16"/>
  <c r="E481" i="16"/>
  <c r="F481" i="16"/>
  <c r="G481" i="16"/>
  <c r="G482" i="16"/>
  <c r="E483" i="16"/>
  <c r="G483" i="16"/>
  <c r="G484" i="16"/>
  <c r="E485" i="16"/>
  <c r="F485" i="16"/>
  <c r="G485" i="16"/>
  <c r="E486" i="16"/>
  <c r="F486" i="16"/>
  <c r="G486" i="16"/>
  <c r="G487" i="16"/>
  <c r="G488" i="16"/>
  <c r="E489" i="16"/>
  <c r="F489" i="16"/>
  <c r="G489" i="16"/>
  <c r="E490" i="16"/>
  <c r="F490" i="16"/>
  <c r="G490" i="16"/>
  <c r="E491" i="16"/>
  <c r="F491" i="16"/>
  <c r="G491" i="16"/>
  <c r="E492" i="16"/>
  <c r="F492" i="16"/>
  <c r="G492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500" i="16"/>
  <c r="F500" i="16"/>
  <c r="G500" i="16"/>
  <c r="G501" i="16"/>
  <c r="E502" i="16"/>
  <c r="F502" i="16"/>
  <c r="G502" i="16"/>
  <c r="E503" i="16"/>
  <c r="G503" i="16"/>
  <c r="G504" i="16"/>
  <c r="E505" i="16"/>
  <c r="F505" i="16"/>
  <c r="G505" i="16"/>
  <c r="G507" i="16"/>
  <c r="G508" i="16"/>
  <c r="E509" i="16"/>
  <c r="F509" i="16"/>
  <c r="G509" i="16"/>
  <c r="G510" i="16"/>
  <c r="G511" i="16"/>
  <c r="E512" i="16"/>
  <c r="F512" i="16"/>
  <c r="G512" i="16"/>
  <c r="G513" i="16"/>
  <c r="G514" i="16"/>
  <c r="F515" i="16"/>
  <c r="G515" i="16"/>
  <c r="E516" i="16"/>
  <c r="F516" i="16"/>
  <c r="G516" i="16"/>
  <c r="E517" i="16"/>
  <c r="F517" i="16"/>
  <c r="G517" i="16"/>
  <c r="E518" i="16"/>
  <c r="F518" i="16"/>
  <c r="G518" i="16"/>
  <c r="E519" i="16"/>
  <c r="F519" i="16"/>
  <c r="G519" i="16"/>
  <c r="E520" i="16"/>
  <c r="F520" i="16"/>
  <c r="G520" i="16"/>
  <c r="E521" i="16"/>
  <c r="F521" i="16"/>
  <c r="G521" i="16"/>
  <c r="G522" i="16"/>
  <c r="G523" i="16"/>
  <c r="E524" i="16"/>
  <c r="F524" i="16"/>
  <c r="G524" i="16"/>
  <c r="G525" i="16"/>
  <c r="G526" i="16"/>
  <c r="G527" i="16"/>
  <c r="E528" i="16"/>
  <c r="F528" i="16"/>
  <c r="G528" i="16"/>
  <c r="E529" i="16"/>
  <c r="F529" i="16"/>
  <c r="G529" i="16"/>
  <c r="G530" i="16"/>
  <c r="G531" i="16"/>
  <c r="G532" i="16"/>
  <c r="G534" i="16"/>
  <c r="G535" i="16"/>
  <c r="F536" i="16"/>
  <c r="G536" i="16"/>
  <c r="G537" i="16"/>
  <c r="G538" i="16"/>
  <c r="G539" i="16"/>
  <c r="G540" i="16"/>
  <c r="G541" i="16"/>
  <c r="E542" i="16"/>
  <c r="F542" i="16"/>
  <c r="G542" i="16"/>
  <c r="E543" i="16"/>
  <c r="F543" i="16"/>
  <c r="G543" i="16"/>
  <c r="E544" i="16"/>
  <c r="F544" i="16"/>
  <c r="G544" i="16"/>
  <c r="G545" i="16"/>
  <c r="E546" i="16"/>
  <c r="F546" i="16"/>
  <c r="G546" i="16"/>
  <c r="E547" i="16"/>
  <c r="F547" i="16"/>
  <c r="G547" i="16"/>
  <c r="G335" i="15"/>
  <c r="G336" i="15"/>
  <c r="E337" i="15"/>
  <c r="F337" i="15"/>
  <c r="G337" i="15"/>
  <c r="E338" i="15"/>
  <c r="F338" i="15"/>
  <c r="G338" i="15"/>
  <c r="G339" i="15"/>
  <c r="G340" i="15"/>
  <c r="G341" i="15"/>
  <c r="G342" i="15"/>
  <c r="G343" i="15"/>
  <c r="E344" i="15"/>
  <c r="F344" i="15"/>
  <c r="G344" i="15"/>
  <c r="G345" i="15"/>
  <c r="G346" i="15"/>
  <c r="E347" i="15"/>
  <c r="F347" i="15"/>
  <c r="G347" i="15"/>
  <c r="G348" i="15"/>
  <c r="G349" i="15"/>
  <c r="E351" i="15"/>
  <c r="F351" i="15"/>
  <c r="G351" i="15"/>
  <c r="G352" i="15"/>
  <c r="G353" i="15"/>
  <c r="G354" i="15"/>
  <c r="E355" i="15"/>
  <c r="F355" i="15"/>
  <c r="G355" i="15"/>
  <c r="G356" i="15"/>
  <c r="G357" i="15"/>
  <c r="G358" i="15"/>
  <c r="E359" i="15"/>
  <c r="F359" i="15"/>
  <c r="G359" i="15"/>
  <c r="E360" i="15"/>
  <c r="G360" i="15"/>
  <c r="E361" i="15"/>
  <c r="F361" i="15"/>
  <c r="G361" i="15"/>
  <c r="G362" i="15"/>
  <c r="G363" i="15"/>
  <c r="E364" i="15"/>
  <c r="F364" i="15"/>
  <c r="G364" i="15"/>
  <c r="G365" i="15"/>
  <c r="G366" i="15"/>
  <c r="G367" i="15"/>
  <c r="G368" i="15"/>
  <c r="G369" i="15"/>
  <c r="E370" i="15"/>
  <c r="F370" i="15"/>
  <c r="G370" i="15"/>
  <c r="G372" i="15"/>
  <c r="G373" i="15"/>
  <c r="G374" i="15"/>
  <c r="G375" i="15"/>
  <c r="E376" i="15"/>
  <c r="F376" i="15"/>
  <c r="G376" i="15"/>
  <c r="G377" i="15"/>
  <c r="E378" i="15"/>
  <c r="F378" i="15"/>
  <c r="G378" i="15"/>
  <c r="G379" i="15"/>
  <c r="G380" i="15"/>
  <c r="G381" i="15"/>
  <c r="E382" i="15"/>
  <c r="F382" i="15"/>
  <c r="G382" i="15"/>
  <c r="G383" i="15"/>
  <c r="G384" i="15"/>
  <c r="G385" i="15"/>
  <c r="E386" i="15"/>
  <c r="F386" i="15"/>
  <c r="G386" i="15"/>
  <c r="G387" i="15"/>
  <c r="E389" i="15"/>
  <c r="F389" i="15"/>
  <c r="G389" i="15"/>
  <c r="E390" i="15"/>
  <c r="F390" i="15"/>
  <c r="G390" i="15"/>
  <c r="E391" i="15"/>
  <c r="F391" i="15"/>
  <c r="G391" i="15"/>
  <c r="G392" i="15"/>
  <c r="E393" i="15"/>
  <c r="F393" i="15"/>
  <c r="G393" i="15"/>
  <c r="E394" i="15"/>
  <c r="F394" i="15"/>
  <c r="G394" i="15"/>
  <c r="G395" i="15"/>
  <c r="E396" i="15"/>
  <c r="F396" i="15"/>
  <c r="G396" i="15"/>
  <c r="G397" i="15"/>
  <c r="G398" i="15"/>
  <c r="G399" i="15"/>
  <c r="G400" i="15"/>
  <c r="E401" i="15"/>
  <c r="F401" i="15"/>
  <c r="G401" i="15"/>
  <c r="E402" i="15"/>
  <c r="F402" i="15"/>
  <c r="G402" i="15"/>
  <c r="E406" i="15"/>
  <c r="F406" i="15"/>
  <c r="G406" i="15"/>
  <c r="E407" i="15"/>
  <c r="G407" i="15"/>
  <c r="E408" i="15"/>
  <c r="F408" i="15"/>
  <c r="G408" i="15"/>
  <c r="E409" i="15"/>
  <c r="F409" i="15"/>
  <c r="G409" i="15"/>
  <c r="E410" i="15"/>
  <c r="F410" i="15"/>
  <c r="G410" i="15"/>
  <c r="E412" i="15"/>
  <c r="F412" i="15"/>
  <c r="G412" i="15"/>
  <c r="E413" i="15"/>
  <c r="F413" i="15"/>
  <c r="G413" i="15"/>
  <c r="E414" i="15"/>
  <c r="G414" i="15"/>
  <c r="G415" i="15"/>
  <c r="E416" i="15"/>
  <c r="F416" i="15"/>
  <c r="G416" i="15"/>
  <c r="G417" i="15"/>
  <c r="E418" i="15"/>
  <c r="F418" i="15"/>
  <c r="G418" i="15"/>
  <c r="E421" i="15"/>
  <c r="F421" i="15"/>
  <c r="G421" i="15"/>
  <c r="E425" i="15"/>
  <c r="F425" i="15"/>
  <c r="G425" i="15"/>
  <c r="E426" i="15"/>
  <c r="F426" i="15"/>
  <c r="G426" i="15"/>
  <c r="E427" i="15"/>
  <c r="F427" i="15"/>
  <c r="G427" i="15"/>
  <c r="G428" i="15"/>
  <c r="G429" i="15"/>
  <c r="G430" i="15"/>
  <c r="E431" i="15"/>
  <c r="G431" i="15"/>
  <c r="G432" i="15"/>
  <c r="G433" i="15"/>
  <c r="E434" i="15"/>
  <c r="F434" i="15"/>
  <c r="G434" i="15"/>
  <c r="G435" i="15"/>
  <c r="E436" i="15"/>
  <c r="F436" i="15"/>
  <c r="G436" i="15"/>
  <c r="G437" i="15"/>
  <c r="E438" i="15"/>
  <c r="F438" i="15"/>
  <c r="G438" i="15"/>
  <c r="F439" i="15"/>
  <c r="G439" i="15"/>
  <c r="E440" i="15"/>
  <c r="F440" i="15"/>
  <c r="G440" i="15"/>
  <c r="G441" i="15"/>
  <c r="E442" i="15"/>
  <c r="F442" i="15"/>
  <c r="G442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G448" i="15"/>
  <c r="E449" i="15"/>
  <c r="F449" i="15"/>
  <c r="G449" i="15"/>
  <c r="E450" i="15"/>
  <c r="F450" i="15"/>
  <c r="G450" i="15"/>
  <c r="G451" i="15"/>
  <c r="E452" i="15"/>
  <c r="F452" i="15"/>
  <c r="G452" i="15"/>
  <c r="G453" i="15"/>
  <c r="E454" i="15"/>
  <c r="F454" i="15"/>
  <c r="G454" i="15"/>
  <c r="G455" i="15"/>
  <c r="G456" i="15"/>
  <c r="E457" i="15"/>
  <c r="F457" i="15"/>
  <c r="G457" i="15"/>
  <c r="G458" i="15"/>
  <c r="E459" i="15"/>
  <c r="F459" i="15"/>
  <c r="G459" i="15"/>
  <c r="E460" i="15"/>
  <c r="F460" i="15"/>
  <c r="G460" i="15"/>
  <c r="E461" i="15"/>
  <c r="F461" i="15"/>
  <c r="G461" i="15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G482" i="15"/>
  <c r="E483" i="15"/>
  <c r="G483" i="15"/>
  <c r="E484" i="15"/>
  <c r="F484" i="15"/>
  <c r="G484" i="15"/>
  <c r="E485" i="15"/>
  <c r="F485" i="15"/>
  <c r="G485" i="15"/>
  <c r="E486" i="15"/>
  <c r="F486" i="15"/>
  <c r="G486" i="15"/>
  <c r="G487" i="15"/>
  <c r="G488" i="15"/>
  <c r="E489" i="15"/>
  <c r="F489" i="15"/>
  <c r="G489" i="15"/>
  <c r="E490" i="15"/>
  <c r="F490" i="15"/>
  <c r="G490" i="15"/>
  <c r="E491" i="15"/>
  <c r="F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E500" i="15"/>
  <c r="F500" i="15"/>
  <c r="G500" i="15"/>
  <c r="E501" i="15"/>
  <c r="F501" i="15"/>
  <c r="G501" i="15"/>
  <c r="E502" i="15"/>
  <c r="F502" i="15"/>
  <c r="G502" i="15"/>
  <c r="E503" i="15"/>
  <c r="F503" i="15"/>
  <c r="G503" i="15"/>
  <c r="E504" i="15"/>
  <c r="F504" i="15"/>
  <c r="G504" i="15"/>
  <c r="E505" i="15"/>
  <c r="F505" i="15"/>
  <c r="G505" i="15"/>
  <c r="G507" i="15"/>
  <c r="E508" i="15"/>
  <c r="F508" i="15"/>
  <c r="G508" i="15"/>
  <c r="E509" i="15"/>
  <c r="F509" i="15"/>
  <c r="G509" i="15"/>
  <c r="G510" i="15"/>
  <c r="G511" i="15"/>
  <c r="E512" i="15"/>
  <c r="F512" i="15"/>
  <c r="G512" i="15"/>
  <c r="G513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E521" i="15"/>
  <c r="F521" i="15"/>
  <c r="G521" i="15"/>
  <c r="E522" i="15"/>
  <c r="F522" i="15"/>
  <c r="G522" i="15"/>
  <c r="E523" i="15"/>
  <c r="F523" i="15"/>
  <c r="G523" i="15"/>
  <c r="E524" i="15"/>
  <c r="F524" i="15"/>
  <c r="G524" i="15"/>
  <c r="G525" i="15"/>
  <c r="G526" i="15"/>
  <c r="G527" i="15"/>
  <c r="E528" i="15"/>
  <c r="F528" i="15"/>
  <c r="G528" i="15"/>
  <c r="E529" i="15"/>
  <c r="F529" i="15"/>
  <c r="G529" i="15"/>
  <c r="G530" i="15"/>
  <c r="G531" i="15"/>
  <c r="G532" i="15"/>
  <c r="E534" i="15"/>
  <c r="F534" i="15"/>
  <c r="G534" i="15"/>
  <c r="E535" i="15"/>
  <c r="F535" i="15"/>
  <c r="G535" i="15"/>
  <c r="G536" i="15"/>
  <c r="G537" i="15"/>
  <c r="E538" i="15"/>
  <c r="F538" i="15"/>
  <c r="G538" i="15"/>
  <c r="G539" i="15"/>
  <c r="E540" i="15"/>
  <c r="F540" i="15"/>
  <c r="G540" i="15"/>
  <c r="G541" i="15"/>
  <c r="E542" i="15"/>
  <c r="F542" i="15"/>
  <c r="G542" i="15"/>
  <c r="E543" i="15"/>
  <c r="F543" i="15"/>
  <c r="G543" i="15"/>
  <c r="E544" i="15"/>
  <c r="F544" i="15"/>
  <c r="G544" i="15"/>
  <c r="E545" i="15"/>
  <c r="F545" i="15"/>
  <c r="G545" i="15"/>
  <c r="E546" i="15"/>
  <c r="F546" i="15"/>
  <c r="G546" i="15"/>
  <c r="E547" i="15"/>
  <c r="F547" i="15"/>
  <c r="G547" i="15"/>
  <c r="G335" i="14"/>
  <c r="G336" i="14"/>
  <c r="G337" i="14"/>
  <c r="G338" i="14"/>
  <c r="G339" i="14"/>
  <c r="G340" i="14"/>
  <c r="G341" i="14"/>
  <c r="G342" i="14"/>
  <c r="G343" i="14"/>
  <c r="E344" i="14"/>
  <c r="F344" i="14"/>
  <c r="G344" i="14"/>
  <c r="G345" i="14"/>
  <c r="G346" i="14"/>
  <c r="E347" i="14"/>
  <c r="F347" i="14"/>
  <c r="G347" i="14"/>
  <c r="G348" i="14"/>
  <c r="G349" i="14"/>
  <c r="G351" i="14"/>
  <c r="E352" i="14"/>
  <c r="G352" i="14"/>
  <c r="G353" i="14"/>
  <c r="G354" i="14"/>
  <c r="G355" i="14"/>
  <c r="G356" i="14"/>
  <c r="G357" i="14"/>
  <c r="G358" i="14"/>
  <c r="G359" i="14"/>
  <c r="G360" i="14"/>
  <c r="E361" i="14"/>
  <c r="G361" i="14"/>
  <c r="G362" i="14"/>
  <c r="G363" i="14"/>
  <c r="G364" i="14"/>
  <c r="G365" i="14"/>
  <c r="G366" i="14"/>
  <c r="G367" i="14"/>
  <c r="G368" i="14"/>
  <c r="G369" i="14"/>
  <c r="G370" i="14"/>
  <c r="G372" i="14"/>
  <c r="G373" i="14"/>
  <c r="G374" i="14"/>
  <c r="G375" i="14"/>
  <c r="E376" i="14"/>
  <c r="F376" i="14"/>
  <c r="G376" i="14"/>
  <c r="G377" i="14"/>
  <c r="G378" i="14"/>
  <c r="G379" i="14"/>
  <c r="G380" i="14"/>
  <c r="G381" i="14"/>
  <c r="E382" i="14"/>
  <c r="G382" i="14"/>
  <c r="G383" i="14"/>
  <c r="G384" i="14"/>
  <c r="G385" i="14"/>
  <c r="G386" i="14"/>
  <c r="G387" i="14"/>
  <c r="E389" i="14"/>
  <c r="F389" i="14"/>
  <c r="G389" i="14"/>
  <c r="E390" i="14"/>
  <c r="G390" i="14"/>
  <c r="G391" i="14"/>
  <c r="G392" i="14"/>
  <c r="E393" i="14"/>
  <c r="F393" i="14"/>
  <c r="G393" i="14"/>
  <c r="E394" i="14"/>
  <c r="F394" i="14"/>
  <c r="G394" i="14"/>
  <c r="G395" i="14"/>
  <c r="E396" i="14"/>
  <c r="G396" i="14"/>
  <c r="G397" i="14"/>
  <c r="G398" i="14"/>
  <c r="G399" i="14"/>
  <c r="G400" i="14"/>
  <c r="G401" i="14"/>
  <c r="E402" i="14"/>
  <c r="F402" i="14"/>
  <c r="G402" i="14"/>
  <c r="E406" i="14"/>
  <c r="F406" i="14"/>
  <c r="G406" i="14"/>
  <c r="G407" i="14"/>
  <c r="G408" i="14"/>
  <c r="G409" i="14"/>
  <c r="G410" i="14"/>
  <c r="G412" i="14"/>
  <c r="G413" i="14"/>
  <c r="G414" i="14"/>
  <c r="G415" i="14"/>
  <c r="G416" i="14"/>
  <c r="G417" i="14"/>
  <c r="E418" i="14"/>
  <c r="F418" i="14"/>
  <c r="G418" i="14"/>
  <c r="E421" i="14"/>
  <c r="F421" i="14"/>
  <c r="G421" i="14"/>
  <c r="G425" i="14"/>
  <c r="E426" i="14"/>
  <c r="F426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F444" i="14"/>
  <c r="G444" i="14"/>
  <c r="G445" i="14"/>
  <c r="E446" i="14"/>
  <c r="F446" i="14"/>
  <c r="G446" i="14"/>
  <c r="G447" i="14"/>
  <c r="G448" i="14"/>
  <c r="E449" i="14"/>
  <c r="F449" i="14"/>
  <c r="G449" i="14"/>
  <c r="E450" i="14"/>
  <c r="F450" i="14"/>
  <c r="G450" i="14"/>
  <c r="G451" i="14"/>
  <c r="E452" i="14"/>
  <c r="F452" i="14"/>
  <c r="G452" i="14"/>
  <c r="G453" i="14"/>
  <c r="E454" i="14"/>
  <c r="F454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E471" i="14"/>
  <c r="F471" i="14"/>
  <c r="G471" i="14"/>
  <c r="G472" i="14"/>
  <c r="G473" i="14"/>
  <c r="E474" i="14"/>
  <c r="F474" i="14"/>
  <c r="G474" i="14"/>
  <c r="E475" i="14"/>
  <c r="F475" i="14"/>
  <c r="G475" i="14"/>
  <c r="E476" i="14"/>
  <c r="F476" i="14"/>
  <c r="G476" i="14"/>
  <c r="E477" i="14"/>
  <c r="F477" i="14"/>
  <c r="G477" i="14"/>
  <c r="E478" i="14"/>
  <c r="F478" i="14"/>
  <c r="G478" i="14"/>
  <c r="G479" i="14"/>
  <c r="G480" i="14"/>
  <c r="E481" i="14"/>
  <c r="F481" i="14"/>
  <c r="G481" i="14"/>
  <c r="G482" i="14"/>
  <c r="G483" i="14"/>
  <c r="G484" i="14"/>
  <c r="E485" i="14"/>
  <c r="F485" i="14"/>
  <c r="G485" i="14"/>
  <c r="E486" i="14"/>
  <c r="F486" i="14"/>
  <c r="G486" i="14"/>
  <c r="G487" i="14"/>
  <c r="G488" i="14"/>
  <c r="G489" i="14"/>
  <c r="E490" i="14"/>
  <c r="F490" i="14"/>
  <c r="G490" i="14"/>
  <c r="E491" i="14"/>
  <c r="F491" i="14"/>
  <c r="G491" i="14"/>
  <c r="G492" i="14"/>
  <c r="G493" i="14"/>
  <c r="G494" i="14"/>
  <c r="G495" i="14"/>
  <c r="G496" i="14"/>
  <c r="E497" i="14"/>
  <c r="F497" i="14"/>
  <c r="G497" i="14"/>
  <c r="E498" i="14"/>
  <c r="F498" i="14"/>
  <c r="G498" i="14"/>
  <c r="E499" i="14"/>
  <c r="F499" i="14"/>
  <c r="G499" i="14"/>
  <c r="G500" i="14"/>
  <c r="G501" i="14"/>
  <c r="G502" i="14"/>
  <c r="E503" i="14"/>
  <c r="F503" i="14"/>
  <c r="G503" i="14"/>
  <c r="G504" i="14"/>
  <c r="E505" i="14"/>
  <c r="F505" i="14"/>
  <c r="G505" i="14"/>
  <c r="G507" i="14"/>
  <c r="G508" i="14"/>
  <c r="G509" i="14"/>
  <c r="G510" i="14"/>
  <c r="G511" i="14"/>
  <c r="G512" i="14"/>
  <c r="G513" i="14"/>
  <c r="G514" i="14"/>
  <c r="G515" i="14"/>
  <c r="E516" i="14"/>
  <c r="F516" i="14"/>
  <c r="G516" i="14"/>
  <c r="G517" i="14"/>
  <c r="E518" i="14"/>
  <c r="F518" i="14"/>
  <c r="G518" i="14"/>
  <c r="F519" i="14"/>
  <c r="G519" i="14"/>
  <c r="G520" i="14"/>
  <c r="E521" i="14"/>
  <c r="F521" i="14"/>
  <c r="G521" i="14"/>
  <c r="G522" i="14"/>
  <c r="G523" i="14"/>
  <c r="E524" i="14"/>
  <c r="F524" i="14"/>
  <c r="G524" i="14"/>
  <c r="G525" i="14"/>
  <c r="G526" i="14"/>
  <c r="G527" i="14"/>
  <c r="E528" i="14"/>
  <c r="F528" i="14"/>
  <c r="G528" i="14"/>
  <c r="E529" i="14"/>
  <c r="F529" i="14"/>
  <c r="G529" i="14"/>
  <c r="G530" i="14"/>
  <c r="G531" i="14"/>
  <c r="G532" i="14"/>
  <c r="G534" i="14"/>
  <c r="E535" i="14"/>
  <c r="F535" i="14"/>
  <c r="G535" i="14"/>
  <c r="G536" i="14"/>
  <c r="G537" i="14"/>
  <c r="E538" i="14"/>
  <c r="F538" i="14"/>
  <c r="G538" i="14"/>
  <c r="G539" i="14"/>
  <c r="G540" i="14"/>
  <c r="G541" i="14"/>
  <c r="G542" i="14"/>
  <c r="G543" i="14"/>
  <c r="E544" i="14"/>
  <c r="F544" i="14"/>
  <c r="G544" i="14"/>
  <c r="G545" i="14"/>
  <c r="E546" i="14"/>
  <c r="F546" i="14"/>
  <c r="G546" i="14"/>
  <c r="E547" i="14"/>
  <c r="F547" i="14"/>
  <c r="G547" i="14"/>
  <c r="G335" i="13"/>
  <c r="G336" i="13"/>
  <c r="E337" i="13"/>
  <c r="F337" i="13"/>
  <c r="G337" i="13"/>
  <c r="G338" i="13"/>
  <c r="G339" i="13"/>
  <c r="G340" i="13"/>
  <c r="G341" i="13"/>
  <c r="G342" i="13"/>
  <c r="G343" i="13"/>
  <c r="E344" i="13"/>
  <c r="F344" i="13"/>
  <c r="G344" i="13"/>
  <c r="G345" i="13"/>
  <c r="G346" i="13"/>
  <c r="G347" i="13"/>
  <c r="G348" i="13"/>
  <c r="G349" i="13"/>
  <c r="E351" i="13"/>
  <c r="F351" i="13"/>
  <c r="G351" i="13"/>
  <c r="E352" i="13"/>
  <c r="F352" i="13"/>
  <c r="G352" i="13"/>
  <c r="G353" i="13"/>
  <c r="G354" i="13"/>
  <c r="G355" i="13"/>
  <c r="G356" i="13"/>
  <c r="G357" i="13"/>
  <c r="G358" i="13"/>
  <c r="G359" i="13"/>
  <c r="G360" i="13"/>
  <c r="E361" i="13"/>
  <c r="F361" i="13"/>
  <c r="G361" i="13"/>
  <c r="G362" i="13"/>
  <c r="G363" i="13"/>
  <c r="G364" i="13"/>
  <c r="G365" i="13"/>
  <c r="G366" i="13"/>
  <c r="G367" i="13"/>
  <c r="G368" i="13"/>
  <c r="G369" i="13"/>
  <c r="G370" i="13"/>
  <c r="G372" i="13"/>
  <c r="G373" i="13"/>
  <c r="G374" i="13"/>
  <c r="G375" i="13"/>
  <c r="E376" i="13"/>
  <c r="F376" i="13"/>
  <c r="G376" i="13"/>
  <c r="G377" i="13"/>
  <c r="G378" i="13"/>
  <c r="G379" i="13"/>
  <c r="G380" i="13"/>
  <c r="G381" i="13"/>
  <c r="E382" i="13"/>
  <c r="F382" i="13"/>
  <c r="G382" i="13"/>
  <c r="G383" i="13"/>
  <c r="G384" i="13"/>
  <c r="G385" i="13"/>
  <c r="G386" i="13"/>
  <c r="G387" i="13"/>
  <c r="E389" i="13"/>
  <c r="F389" i="13"/>
  <c r="G389" i="13"/>
  <c r="G390" i="13"/>
  <c r="G391" i="13"/>
  <c r="G392" i="13"/>
  <c r="G393" i="13"/>
  <c r="F394" i="13"/>
  <c r="G394" i="13"/>
  <c r="G395" i="13"/>
  <c r="E396" i="13"/>
  <c r="F396" i="13"/>
  <c r="G396" i="13"/>
  <c r="G397" i="13"/>
  <c r="G398" i="13"/>
  <c r="G399" i="13"/>
  <c r="G400" i="13"/>
  <c r="E401" i="13"/>
  <c r="F401" i="13"/>
  <c r="G401" i="13"/>
  <c r="E402" i="13"/>
  <c r="F402" i="13"/>
  <c r="G402" i="13"/>
  <c r="G406" i="13"/>
  <c r="G407" i="13"/>
  <c r="G408" i="13"/>
  <c r="G409" i="13"/>
  <c r="G410" i="13"/>
  <c r="E412" i="13"/>
  <c r="F412" i="13"/>
  <c r="G412" i="13"/>
  <c r="G413" i="13"/>
  <c r="G414" i="13"/>
  <c r="F415" i="13"/>
  <c r="G415" i="13"/>
  <c r="E416" i="13"/>
  <c r="F416" i="13"/>
  <c r="G416" i="13"/>
  <c r="G417" i="13"/>
  <c r="G418" i="13"/>
  <c r="G421" i="13"/>
  <c r="G425" i="13"/>
  <c r="E426" i="13"/>
  <c r="F426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E444" i="13"/>
  <c r="F444" i="13"/>
  <c r="G444" i="13"/>
  <c r="G445" i="13"/>
  <c r="G446" i="13"/>
  <c r="G447" i="13"/>
  <c r="G448" i="13"/>
  <c r="G449" i="13"/>
  <c r="G450" i="13"/>
  <c r="G451" i="13"/>
  <c r="E452" i="13"/>
  <c r="F452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E465" i="13"/>
  <c r="F465" i="13"/>
  <c r="G465" i="13"/>
  <c r="G466" i="13"/>
  <c r="G467" i="13"/>
  <c r="G468" i="13"/>
  <c r="G469" i="13"/>
  <c r="G470" i="13"/>
  <c r="E471" i="13"/>
  <c r="F471" i="13"/>
  <c r="G471" i="13"/>
  <c r="G472" i="13"/>
  <c r="G473" i="13"/>
  <c r="E474" i="13"/>
  <c r="F474" i="13"/>
  <c r="G474" i="13"/>
  <c r="E475" i="13"/>
  <c r="F475" i="13"/>
  <c r="G475" i="13"/>
  <c r="E476" i="13"/>
  <c r="F476" i="13"/>
  <c r="G476" i="13"/>
  <c r="E477" i="13"/>
  <c r="F477" i="13"/>
  <c r="G477" i="13"/>
  <c r="G478" i="13"/>
  <c r="E479" i="13"/>
  <c r="F479" i="13"/>
  <c r="G479" i="13"/>
  <c r="G480" i="13"/>
  <c r="G481" i="13"/>
  <c r="G482" i="13"/>
  <c r="G483" i="13"/>
  <c r="G484" i="13"/>
  <c r="E485" i="13"/>
  <c r="F485" i="13"/>
  <c r="G485" i="13"/>
  <c r="E486" i="13"/>
  <c r="F486" i="13"/>
  <c r="G486" i="13"/>
  <c r="G487" i="13"/>
  <c r="G488" i="13"/>
  <c r="G489" i="13"/>
  <c r="E490" i="13"/>
  <c r="F490" i="13"/>
  <c r="G490" i="13"/>
  <c r="E491" i="13"/>
  <c r="F491" i="13"/>
  <c r="G491" i="13"/>
  <c r="E492" i="13"/>
  <c r="F492" i="13"/>
  <c r="G492" i="13"/>
  <c r="G493" i="13"/>
  <c r="G494" i="13"/>
  <c r="G495" i="13"/>
  <c r="G496" i="13"/>
  <c r="E497" i="13"/>
  <c r="F497" i="13"/>
  <c r="G497" i="13"/>
  <c r="E498" i="13"/>
  <c r="F498" i="13"/>
  <c r="G498" i="13"/>
  <c r="E499" i="13"/>
  <c r="F499" i="13"/>
  <c r="G499" i="13"/>
  <c r="G500" i="13"/>
  <c r="G501" i="13"/>
  <c r="G502" i="13"/>
  <c r="F503" i="13"/>
  <c r="G503" i="13"/>
  <c r="G504" i="13"/>
  <c r="E505" i="13"/>
  <c r="G505" i="13"/>
  <c r="G507" i="13"/>
  <c r="G508" i="13"/>
  <c r="G509" i="13"/>
  <c r="G510" i="13"/>
  <c r="G511" i="13"/>
  <c r="E512" i="13"/>
  <c r="F512" i="13"/>
  <c r="G512" i="13"/>
  <c r="G513" i="13"/>
  <c r="G514" i="13"/>
  <c r="E515" i="13"/>
  <c r="F515" i="13"/>
  <c r="G515" i="13"/>
  <c r="E516" i="13"/>
  <c r="F516" i="13"/>
  <c r="G516" i="13"/>
  <c r="E517" i="13"/>
  <c r="F517" i="13"/>
  <c r="G517" i="13"/>
  <c r="G518" i="13"/>
  <c r="G519" i="13"/>
  <c r="G520" i="13"/>
  <c r="E521" i="13"/>
  <c r="G521" i="13"/>
  <c r="G522" i="13"/>
  <c r="G523" i="13"/>
  <c r="E524" i="13"/>
  <c r="F524" i="13"/>
  <c r="G524" i="13"/>
  <c r="G525" i="13"/>
  <c r="G526" i="13"/>
  <c r="G527" i="13"/>
  <c r="G528" i="13"/>
  <c r="F529" i="13"/>
  <c r="G529" i="13"/>
  <c r="G530" i="13"/>
  <c r="G531" i="13"/>
  <c r="G532" i="13"/>
  <c r="G534" i="13"/>
  <c r="G535" i="13"/>
  <c r="G536" i="13"/>
  <c r="G537" i="13"/>
  <c r="G538" i="13"/>
  <c r="G539" i="13"/>
  <c r="G540" i="13"/>
  <c r="G541" i="13"/>
  <c r="G542" i="13"/>
  <c r="G543" i="13"/>
  <c r="E544" i="13"/>
  <c r="F544" i="13"/>
  <c r="G544" i="13"/>
  <c r="G545" i="13"/>
  <c r="G546" i="13"/>
  <c r="E547" i="13"/>
  <c r="F547" i="13"/>
  <c r="G547" i="13"/>
  <c r="G335" i="12"/>
  <c r="G336" i="12"/>
  <c r="F337" i="12"/>
  <c r="G337" i="12"/>
  <c r="G338" i="12"/>
  <c r="G339" i="12"/>
  <c r="G340" i="12"/>
  <c r="G341" i="12"/>
  <c r="G342" i="12"/>
  <c r="G343" i="12"/>
  <c r="E344" i="12"/>
  <c r="F344" i="12"/>
  <c r="G344" i="12"/>
  <c r="G345" i="12"/>
  <c r="G346" i="12"/>
  <c r="E347" i="12"/>
  <c r="F347" i="12"/>
  <c r="G347" i="12"/>
  <c r="G348" i="12"/>
  <c r="G349" i="12"/>
  <c r="G351" i="12"/>
  <c r="E352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E389" i="12"/>
  <c r="F389" i="12"/>
  <c r="G389" i="12"/>
  <c r="G390" i="12"/>
  <c r="G391" i="12"/>
  <c r="G392" i="12"/>
  <c r="E393" i="12"/>
  <c r="F393" i="12"/>
  <c r="G393" i="12"/>
  <c r="G394" i="12"/>
  <c r="G395" i="12"/>
  <c r="E396" i="12"/>
  <c r="G396" i="12"/>
  <c r="G397" i="12"/>
  <c r="G398" i="12"/>
  <c r="G399" i="12"/>
  <c r="G400" i="12"/>
  <c r="G401" i="12"/>
  <c r="E402" i="12"/>
  <c r="F402" i="12"/>
  <c r="G402" i="12"/>
  <c r="G406" i="12"/>
  <c r="G407" i="12"/>
  <c r="G408" i="12"/>
  <c r="G409" i="12"/>
  <c r="E410" i="12"/>
  <c r="F410" i="12"/>
  <c r="G410" i="12"/>
  <c r="G412" i="12"/>
  <c r="G413" i="12"/>
  <c r="G414" i="12"/>
  <c r="G415" i="12"/>
  <c r="G416" i="12"/>
  <c r="G417" i="12"/>
  <c r="E418" i="12"/>
  <c r="F418" i="12"/>
  <c r="G418" i="12"/>
  <c r="E421" i="12"/>
  <c r="F421" i="12"/>
  <c r="G421" i="12"/>
  <c r="G425" i="12"/>
  <c r="F426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E446" i="12"/>
  <c r="G446" i="12"/>
  <c r="G447" i="12"/>
  <c r="G448" i="12"/>
  <c r="E449" i="12"/>
  <c r="F449" i="12"/>
  <c r="G449" i="12"/>
  <c r="G450" i="12"/>
  <c r="G451" i="12"/>
  <c r="E452" i="12"/>
  <c r="F452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E465" i="12"/>
  <c r="F465" i="12"/>
  <c r="G465" i="12"/>
  <c r="G466" i="12"/>
  <c r="G467" i="12"/>
  <c r="G468" i="12"/>
  <c r="G469" i="12"/>
  <c r="G470" i="12"/>
  <c r="E471" i="12"/>
  <c r="F471" i="12"/>
  <c r="G471" i="12"/>
  <c r="G472" i="12"/>
  <c r="G473" i="12"/>
  <c r="E474" i="12"/>
  <c r="F474" i="12"/>
  <c r="G474" i="12"/>
  <c r="E475" i="12"/>
  <c r="F475" i="12"/>
  <c r="G475" i="12"/>
  <c r="E476" i="12"/>
  <c r="F476" i="12"/>
  <c r="G476" i="12"/>
  <c r="E477" i="12"/>
  <c r="F477" i="12"/>
  <c r="G477" i="12"/>
  <c r="E478" i="12"/>
  <c r="F478" i="12"/>
  <c r="G478" i="12"/>
  <c r="E479" i="12"/>
  <c r="F479" i="12"/>
  <c r="G479" i="12"/>
  <c r="G480" i="12"/>
  <c r="E481" i="12"/>
  <c r="F481" i="12"/>
  <c r="G481" i="12"/>
  <c r="G482" i="12"/>
  <c r="G483" i="12"/>
  <c r="G484" i="12"/>
  <c r="E485" i="12"/>
  <c r="F485" i="12"/>
  <c r="G485" i="12"/>
  <c r="E486" i="12"/>
  <c r="G486" i="12"/>
  <c r="G487" i="12"/>
  <c r="G488" i="12"/>
  <c r="G489" i="12"/>
  <c r="E490" i="12"/>
  <c r="F490" i="12"/>
  <c r="G490" i="12"/>
  <c r="G491" i="12"/>
  <c r="G492" i="12"/>
  <c r="E493" i="12"/>
  <c r="F493" i="12"/>
  <c r="G493" i="12"/>
  <c r="G494" i="12"/>
  <c r="G495" i="12"/>
  <c r="G496" i="12"/>
  <c r="G497" i="12"/>
  <c r="E498" i="12"/>
  <c r="F498" i="12"/>
  <c r="G498" i="12"/>
  <c r="E499" i="12"/>
  <c r="F499" i="12"/>
  <c r="G499" i="12"/>
  <c r="G500" i="12"/>
  <c r="G501" i="12"/>
  <c r="G502" i="12"/>
  <c r="E503" i="12"/>
  <c r="F503" i="12"/>
  <c r="G503" i="12"/>
  <c r="G504" i="12"/>
  <c r="E505" i="12"/>
  <c r="F505" i="12"/>
  <c r="G505" i="12"/>
  <c r="G507" i="12"/>
  <c r="G508" i="12"/>
  <c r="G509" i="12"/>
  <c r="G510" i="12"/>
  <c r="G511" i="12"/>
  <c r="E512" i="12"/>
  <c r="G512" i="12"/>
  <c r="G513" i="12"/>
  <c r="G514" i="12"/>
  <c r="G515" i="12"/>
  <c r="E516" i="12"/>
  <c r="F516" i="12"/>
  <c r="G516" i="12"/>
  <c r="E517" i="12"/>
  <c r="G517" i="12"/>
  <c r="G518" i="12"/>
  <c r="E519" i="12"/>
  <c r="F519" i="12"/>
  <c r="G519" i="12"/>
  <c r="G520" i="12"/>
  <c r="G521" i="12"/>
  <c r="G522" i="12"/>
  <c r="G523" i="12"/>
  <c r="E524" i="12"/>
  <c r="F524" i="12"/>
  <c r="G524" i="12"/>
  <c r="G525" i="12"/>
  <c r="G526" i="12"/>
  <c r="G527" i="12"/>
  <c r="E528" i="12"/>
  <c r="F528" i="12"/>
  <c r="G528" i="12"/>
  <c r="E529" i="12"/>
  <c r="F529" i="12"/>
  <c r="G529" i="12"/>
  <c r="G530" i="12"/>
  <c r="G531" i="12"/>
  <c r="G532" i="12"/>
  <c r="E534" i="12"/>
  <c r="F534" i="12"/>
  <c r="G534" i="12"/>
  <c r="E535" i="12"/>
  <c r="F535" i="12"/>
  <c r="G535" i="12"/>
  <c r="E536" i="12"/>
  <c r="F536" i="12"/>
  <c r="G536" i="12"/>
  <c r="G537" i="12"/>
  <c r="E538" i="12"/>
  <c r="F538" i="12"/>
  <c r="G538" i="12"/>
  <c r="G539" i="12"/>
  <c r="G540" i="12"/>
  <c r="G541" i="12"/>
  <c r="G542" i="12"/>
  <c r="G543" i="12"/>
  <c r="E544" i="12"/>
  <c r="F544" i="12"/>
  <c r="G544" i="12"/>
  <c r="G545" i="12"/>
  <c r="G546" i="12"/>
  <c r="E547" i="12"/>
  <c r="G547" i="12"/>
  <c r="G335" i="11"/>
  <c r="G336" i="11"/>
  <c r="G337" i="11"/>
  <c r="G338" i="11"/>
  <c r="G339" i="11"/>
  <c r="G340" i="11"/>
  <c r="G341" i="11"/>
  <c r="G342" i="11"/>
  <c r="G343" i="11"/>
  <c r="E344" i="11"/>
  <c r="F344" i="11"/>
  <c r="G344" i="11"/>
  <c r="G345" i="11"/>
  <c r="G346" i="11"/>
  <c r="E347" i="11"/>
  <c r="F347" i="11"/>
  <c r="G347" i="11"/>
  <c r="G348" i="11"/>
  <c r="G349" i="11"/>
  <c r="G351" i="11"/>
  <c r="F352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E370" i="11"/>
  <c r="G370" i="11"/>
  <c r="G372" i="11"/>
  <c r="G373" i="11"/>
  <c r="G374" i="11"/>
  <c r="G375" i="11"/>
  <c r="E376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E389" i="11"/>
  <c r="F389" i="11"/>
  <c r="G389" i="11"/>
  <c r="G390" i="11"/>
  <c r="E391" i="11"/>
  <c r="F391" i="11"/>
  <c r="G391" i="11"/>
  <c r="G392" i="11"/>
  <c r="E393" i="11"/>
  <c r="F393" i="11"/>
  <c r="G393" i="11"/>
  <c r="E394" i="11"/>
  <c r="F394" i="11"/>
  <c r="G394" i="11"/>
  <c r="G395" i="11"/>
  <c r="E396" i="11"/>
  <c r="F396" i="11"/>
  <c r="G396" i="11"/>
  <c r="E397" i="11"/>
  <c r="G397" i="11"/>
  <c r="G398" i="11"/>
  <c r="G399" i="11"/>
  <c r="G400" i="11"/>
  <c r="E401" i="11"/>
  <c r="F401" i="11"/>
  <c r="G401" i="11"/>
  <c r="E402" i="11"/>
  <c r="F402" i="11"/>
  <c r="G402" i="11"/>
  <c r="E406" i="11"/>
  <c r="G406" i="11"/>
  <c r="G407" i="11"/>
  <c r="E408" i="11"/>
  <c r="F408" i="11"/>
  <c r="G408" i="11"/>
  <c r="E409" i="11"/>
  <c r="F409" i="11"/>
  <c r="G409" i="11"/>
  <c r="G410" i="11"/>
  <c r="G412" i="11"/>
  <c r="G413" i="11"/>
  <c r="G414" i="11"/>
  <c r="G415" i="11"/>
  <c r="G416" i="11"/>
  <c r="G417" i="11"/>
  <c r="E418" i="11"/>
  <c r="F418" i="11"/>
  <c r="G418" i="11"/>
  <c r="E421" i="11"/>
  <c r="F421" i="11"/>
  <c r="G421" i="11"/>
  <c r="G425" i="11"/>
  <c r="E426" i="11"/>
  <c r="F426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E446" i="11"/>
  <c r="F446" i="11"/>
  <c r="G446" i="11"/>
  <c r="E447" i="11"/>
  <c r="F447" i="11"/>
  <c r="G447" i="11"/>
  <c r="G448" i="11"/>
  <c r="E449" i="11"/>
  <c r="F449" i="11"/>
  <c r="G449" i="11"/>
  <c r="G450" i="11"/>
  <c r="G451" i="11"/>
  <c r="E452" i="11"/>
  <c r="G452" i="11"/>
  <c r="G453" i="11"/>
  <c r="E454" i="11"/>
  <c r="F454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E468" i="11"/>
  <c r="F468" i="11"/>
  <c r="G468" i="11"/>
  <c r="E469" i="11"/>
  <c r="G469" i="11"/>
  <c r="G470" i="11"/>
  <c r="G471" i="11"/>
  <c r="G472" i="11"/>
  <c r="G473" i="11"/>
  <c r="G474" i="11"/>
  <c r="E475" i="11"/>
  <c r="F475" i="11"/>
  <c r="G475" i="11"/>
  <c r="G476" i="11"/>
  <c r="G477" i="11"/>
  <c r="E478" i="11"/>
  <c r="F478" i="11"/>
  <c r="G478" i="11"/>
  <c r="G479" i="11"/>
  <c r="G480" i="11"/>
  <c r="E481" i="11"/>
  <c r="F481" i="11"/>
  <c r="G481" i="11"/>
  <c r="G482" i="11"/>
  <c r="G483" i="11"/>
  <c r="G484" i="11"/>
  <c r="E485" i="11"/>
  <c r="F485" i="11"/>
  <c r="G485" i="11"/>
  <c r="G486" i="11"/>
  <c r="G487" i="11"/>
  <c r="G488" i="11"/>
  <c r="G489" i="11"/>
  <c r="E490" i="11"/>
  <c r="F490" i="11"/>
  <c r="G490" i="11"/>
  <c r="G491" i="11"/>
  <c r="G492" i="11"/>
  <c r="E493" i="11"/>
  <c r="F493" i="11"/>
  <c r="G493" i="11"/>
  <c r="G494" i="11"/>
  <c r="G495" i="11"/>
  <c r="E496" i="11"/>
  <c r="F496" i="11"/>
  <c r="G496" i="11"/>
  <c r="E497" i="11"/>
  <c r="F497" i="11"/>
  <c r="G497" i="11"/>
  <c r="G498" i="11"/>
  <c r="G499" i="11"/>
  <c r="E500" i="11"/>
  <c r="F500" i="11"/>
  <c r="G500" i="11"/>
  <c r="G501" i="11"/>
  <c r="G502" i="11"/>
  <c r="E503" i="11"/>
  <c r="F503" i="11"/>
  <c r="G503" i="11"/>
  <c r="G504" i="11"/>
  <c r="E505" i="11"/>
  <c r="F505" i="11"/>
  <c r="G505" i="11"/>
  <c r="G507" i="11"/>
  <c r="G508" i="11"/>
  <c r="G509" i="11"/>
  <c r="G510" i="11"/>
  <c r="G511" i="11"/>
  <c r="G512" i="11"/>
  <c r="G513" i="11"/>
  <c r="G514" i="11"/>
  <c r="G515" i="11"/>
  <c r="G516" i="11"/>
  <c r="E517" i="11"/>
  <c r="F517" i="11"/>
  <c r="G517" i="11"/>
  <c r="G518" i="11"/>
  <c r="G519" i="11"/>
  <c r="G520" i="11"/>
  <c r="E521" i="11"/>
  <c r="G521" i="11"/>
  <c r="G522" i="11"/>
  <c r="G523" i="11"/>
  <c r="E524" i="11"/>
  <c r="F524" i="11"/>
  <c r="G524" i="11"/>
  <c r="G525" i="11"/>
  <c r="G526" i="11"/>
  <c r="G527" i="11"/>
  <c r="E528" i="11"/>
  <c r="F528" i="11"/>
  <c r="G528" i="11"/>
  <c r="E529" i="11"/>
  <c r="F529" i="11"/>
  <c r="G529" i="11"/>
  <c r="G530" i="11"/>
  <c r="G531" i="11"/>
  <c r="G532" i="11"/>
  <c r="G534" i="11"/>
  <c r="E535" i="11"/>
  <c r="G535" i="11"/>
  <c r="G536" i="11"/>
  <c r="G537" i="11"/>
  <c r="G538" i="11"/>
  <c r="G539" i="11"/>
  <c r="G540" i="11"/>
  <c r="G541" i="11"/>
  <c r="G542" i="11"/>
  <c r="G543" i="11"/>
  <c r="E544" i="11"/>
  <c r="F544" i="11"/>
  <c r="G544" i="11"/>
  <c r="G545" i="11"/>
  <c r="E546" i="11"/>
  <c r="F546" i="11"/>
  <c r="G546" i="11"/>
  <c r="E547" i="11"/>
  <c r="F547" i="11"/>
  <c r="G547" i="11"/>
  <c r="G335" i="10"/>
  <c r="G336" i="10"/>
  <c r="G337" i="10"/>
  <c r="G338" i="10"/>
  <c r="G339" i="10"/>
  <c r="G340" i="10"/>
  <c r="G341" i="10"/>
  <c r="G342" i="10"/>
  <c r="G343" i="10"/>
  <c r="E344" i="10"/>
  <c r="F344" i="10"/>
  <c r="G344" i="10"/>
  <c r="G345" i="10"/>
  <c r="G346" i="10"/>
  <c r="E347" i="10"/>
  <c r="F347" i="10"/>
  <c r="G347" i="10"/>
  <c r="G348" i="10"/>
  <c r="G349" i="10"/>
  <c r="G351" i="10"/>
  <c r="G352" i="10"/>
  <c r="G353" i="10"/>
  <c r="G354" i="10"/>
  <c r="E355" i="10"/>
  <c r="F355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2" i="10"/>
  <c r="G373" i="10"/>
  <c r="G374" i="10"/>
  <c r="G375" i="10"/>
  <c r="F376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E389" i="10"/>
  <c r="F389" i="10"/>
  <c r="G389" i="10"/>
  <c r="G390" i="10"/>
  <c r="G391" i="10"/>
  <c r="G392" i="10"/>
  <c r="E393" i="10"/>
  <c r="F393" i="10"/>
  <c r="G393" i="10"/>
  <c r="E394" i="10"/>
  <c r="F394" i="10"/>
  <c r="G394" i="10"/>
  <c r="G395" i="10"/>
  <c r="E396" i="10"/>
  <c r="F396" i="10"/>
  <c r="G396" i="10"/>
  <c r="G397" i="10"/>
  <c r="G398" i="10"/>
  <c r="G399" i="10"/>
  <c r="G400" i="10"/>
  <c r="G401" i="10"/>
  <c r="E402" i="10"/>
  <c r="F402" i="10"/>
  <c r="G402" i="10"/>
  <c r="G406" i="10"/>
  <c r="G407" i="10"/>
  <c r="G408" i="10"/>
  <c r="G409" i="10"/>
  <c r="G410" i="10"/>
  <c r="G412" i="10"/>
  <c r="G413" i="10"/>
  <c r="G414" i="10"/>
  <c r="G415" i="10"/>
  <c r="G416" i="10"/>
  <c r="G417" i="10"/>
  <c r="G418" i="10"/>
  <c r="E421" i="10"/>
  <c r="F421" i="10"/>
  <c r="G421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E454" i="10"/>
  <c r="F454" i="10"/>
  <c r="G454" i="10"/>
  <c r="G455" i="10"/>
  <c r="G456" i="10"/>
  <c r="G457" i="10"/>
  <c r="G458" i="10"/>
  <c r="G459" i="10"/>
  <c r="G460" i="10"/>
  <c r="G461" i="10"/>
  <c r="G462" i="10"/>
  <c r="G463" i="10"/>
  <c r="G464" i="10"/>
  <c r="E465" i="10"/>
  <c r="F465" i="10"/>
  <c r="G465" i="10"/>
  <c r="G466" i="10"/>
  <c r="G467" i="10"/>
  <c r="G468" i="10"/>
  <c r="G469" i="10"/>
  <c r="G470" i="10"/>
  <c r="G471" i="10"/>
  <c r="G472" i="10"/>
  <c r="G473" i="10"/>
  <c r="G474" i="10"/>
  <c r="E475" i="10"/>
  <c r="F475" i="10"/>
  <c r="G475" i="10"/>
  <c r="G476" i="10"/>
  <c r="E477" i="10"/>
  <c r="F477" i="10"/>
  <c r="G477" i="10"/>
  <c r="G478" i="10"/>
  <c r="G479" i="10"/>
  <c r="G480" i="10"/>
  <c r="G481" i="10"/>
  <c r="G482" i="10"/>
  <c r="G483" i="10"/>
  <c r="G484" i="10"/>
  <c r="F485" i="10"/>
  <c r="G485" i="10"/>
  <c r="G486" i="10"/>
  <c r="G487" i="10"/>
  <c r="G488" i="10"/>
  <c r="E489" i="10"/>
  <c r="F489" i="10"/>
  <c r="G489" i="10"/>
  <c r="E490" i="10"/>
  <c r="F490" i="10"/>
  <c r="G490" i="10"/>
  <c r="G491" i="10"/>
  <c r="G492" i="10"/>
  <c r="G493" i="10"/>
  <c r="E494" i="10"/>
  <c r="F494" i="10"/>
  <c r="G494" i="10"/>
  <c r="E495" i="10"/>
  <c r="G495" i="10"/>
  <c r="G496" i="10"/>
  <c r="E497" i="10"/>
  <c r="F497" i="10"/>
  <c r="G497" i="10"/>
  <c r="E498" i="10"/>
  <c r="F498" i="10"/>
  <c r="G498" i="10"/>
  <c r="E499" i="10"/>
  <c r="F499" i="10"/>
  <c r="G499" i="10"/>
  <c r="E500" i="10"/>
  <c r="G500" i="10"/>
  <c r="G501" i="10"/>
  <c r="G502" i="10"/>
  <c r="E503" i="10"/>
  <c r="F503" i="10"/>
  <c r="G503" i="10"/>
  <c r="G504" i="10"/>
  <c r="E505" i="10"/>
  <c r="F505" i="10"/>
  <c r="G505" i="10"/>
  <c r="G507" i="10"/>
  <c r="G508" i="10"/>
  <c r="G509" i="10"/>
  <c r="G510" i="10"/>
  <c r="G511" i="10"/>
  <c r="E512" i="10"/>
  <c r="F512" i="10"/>
  <c r="G512" i="10"/>
  <c r="G513" i="10"/>
  <c r="G514" i="10"/>
  <c r="G515" i="10"/>
  <c r="G516" i="10"/>
  <c r="G517" i="10"/>
  <c r="G518" i="10"/>
  <c r="E519" i="10"/>
  <c r="F519" i="10"/>
  <c r="G519" i="10"/>
  <c r="G520" i="10"/>
  <c r="G521" i="10"/>
  <c r="G522" i="10"/>
  <c r="G523" i="10"/>
  <c r="F524" i="10"/>
  <c r="G524" i="10"/>
  <c r="G525" i="10"/>
  <c r="G526" i="10"/>
  <c r="G527" i="10"/>
  <c r="G528" i="10"/>
  <c r="E529" i="10"/>
  <c r="F529" i="10"/>
  <c r="G529" i="10"/>
  <c r="G530" i="10"/>
  <c r="G531" i="10"/>
  <c r="G532" i="10"/>
  <c r="E534" i="10"/>
  <c r="F534" i="10"/>
  <c r="G534" i="10"/>
  <c r="E535" i="10"/>
  <c r="F535" i="10"/>
  <c r="G535" i="10"/>
  <c r="E536" i="10"/>
  <c r="F536" i="10"/>
  <c r="G536" i="10"/>
  <c r="G537" i="10"/>
  <c r="E538" i="10"/>
  <c r="F538" i="10"/>
  <c r="G538" i="10"/>
  <c r="G539" i="10"/>
  <c r="G540" i="10"/>
  <c r="G541" i="10"/>
  <c r="G542" i="10"/>
  <c r="G543" i="10"/>
  <c r="G544" i="10"/>
  <c r="G545" i="10"/>
  <c r="G546" i="10"/>
  <c r="G547" i="10"/>
  <c r="G335" i="9"/>
  <c r="G336" i="9"/>
  <c r="E337" i="9"/>
  <c r="F337" i="9"/>
  <c r="G337" i="9"/>
  <c r="E338" i="9"/>
  <c r="F338" i="9"/>
  <c r="G338" i="9"/>
  <c r="G339" i="9"/>
  <c r="G340" i="9"/>
  <c r="G341" i="9"/>
  <c r="G342" i="9"/>
  <c r="E343" i="9"/>
  <c r="F343" i="9"/>
  <c r="G343" i="9"/>
  <c r="E344" i="9"/>
  <c r="F344" i="9"/>
  <c r="G344" i="9"/>
  <c r="G345" i="9"/>
  <c r="G346" i="9"/>
  <c r="E347" i="9"/>
  <c r="F347" i="9"/>
  <c r="G347" i="9"/>
  <c r="G348" i="9"/>
  <c r="G349" i="9"/>
  <c r="G351" i="9"/>
  <c r="E352" i="9"/>
  <c r="F352" i="9"/>
  <c r="G352" i="9"/>
  <c r="G353" i="9"/>
  <c r="G354" i="9"/>
  <c r="E355" i="9"/>
  <c r="F355" i="9"/>
  <c r="G355" i="9"/>
  <c r="G356" i="9"/>
  <c r="G357" i="9"/>
  <c r="G358" i="9"/>
  <c r="E359" i="9"/>
  <c r="G359" i="9"/>
  <c r="G360" i="9"/>
  <c r="E361" i="9"/>
  <c r="F361" i="9"/>
  <c r="G361" i="9"/>
  <c r="G362" i="9"/>
  <c r="E363" i="9"/>
  <c r="G363" i="9"/>
  <c r="G364" i="9"/>
  <c r="G365" i="9"/>
  <c r="G366" i="9"/>
  <c r="E367" i="9"/>
  <c r="G367" i="9"/>
  <c r="E368" i="9"/>
  <c r="F368" i="9"/>
  <c r="G368" i="9"/>
  <c r="G369" i="9"/>
  <c r="E370" i="9"/>
  <c r="F370" i="9"/>
  <c r="G370" i="9"/>
  <c r="G372" i="9"/>
  <c r="G373" i="9"/>
  <c r="G374" i="9"/>
  <c r="G375" i="9"/>
  <c r="E376" i="9"/>
  <c r="F376" i="9"/>
  <c r="G376" i="9"/>
  <c r="E377" i="9"/>
  <c r="F377" i="9"/>
  <c r="G377" i="9"/>
  <c r="E378" i="9"/>
  <c r="G378" i="9"/>
  <c r="G379" i="9"/>
  <c r="G380" i="9"/>
  <c r="G381" i="9"/>
  <c r="E382" i="9"/>
  <c r="F382" i="9"/>
  <c r="G382" i="9"/>
  <c r="G383" i="9"/>
  <c r="G384" i="9"/>
  <c r="G385" i="9"/>
  <c r="E386" i="9"/>
  <c r="F386" i="9"/>
  <c r="G386" i="9"/>
  <c r="G387" i="9"/>
  <c r="E389" i="9"/>
  <c r="F389" i="9"/>
  <c r="G389" i="9"/>
  <c r="E390" i="9"/>
  <c r="F390" i="9"/>
  <c r="G390" i="9"/>
  <c r="G391" i="9"/>
  <c r="E392" i="9"/>
  <c r="F392" i="9"/>
  <c r="G392" i="9"/>
  <c r="E393" i="9"/>
  <c r="F393" i="9"/>
  <c r="G393" i="9"/>
  <c r="E394" i="9"/>
  <c r="F394" i="9"/>
  <c r="G394" i="9"/>
  <c r="G395" i="9"/>
  <c r="E396" i="9"/>
  <c r="F396" i="9"/>
  <c r="G396" i="9"/>
  <c r="E397" i="9"/>
  <c r="F397" i="9"/>
  <c r="G397" i="9"/>
  <c r="G398" i="9"/>
  <c r="G399" i="9"/>
  <c r="G400" i="9"/>
  <c r="E401" i="9"/>
  <c r="F401" i="9"/>
  <c r="G401" i="9"/>
  <c r="E402" i="9"/>
  <c r="F402" i="9"/>
  <c r="G402" i="9"/>
  <c r="F406" i="9"/>
  <c r="G406" i="9"/>
  <c r="G407" i="9"/>
  <c r="E408" i="9"/>
  <c r="F408" i="9"/>
  <c r="G408" i="9"/>
  <c r="G409" i="9"/>
  <c r="E410" i="9"/>
  <c r="G410" i="9"/>
  <c r="E412" i="9"/>
  <c r="F412" i="9"/>
  <c r="G412" i="9"/>
  <c r="G413" i="9"/>
  <c r="G414" i="9"/>
  <c r="G415" i="9"/>
  <c r="G416" i="9"/>
  <c r="G417" i="9"/>
  <c r="E418" i="9"/>
  <c r="F418" i="9"/>
  <c r="G418" i="9"/>
  <c r="E421" i="9"/>
  <c r="F421" i="9"/>
  <c r="G421" i="9"/>
  <c r="G425" i="9"/>
  <c r="E426" i="9"/>
  <c r="F426" i="9"/>
  <c r="G426" i="9"/>
  <c r="G427" i="9"/>
  <c r="G428" i="9"/>
  <c r="G429" i="9"/>
  <c r="G430" i="9"/>
  <c r="G431" i="9"/>
  <c r="E432" i="9"/>
  <c r="F432" i="9"/>
  <c r="G432" i="9"/>
  <c r="G433" i="9"/>
  <c r="E434" i="9"/>
  <c r="F434" i="9"/>
  <c r="G434" i="9"/>
  <c r="E435" i="9"/>
  <c r="F435" i="9"/>
  <c r="G435" i="9"/>
  <c r="G436" i="9"/>
  <c r="G437" i="9"/>
  <c r="G438" i="9"/>
  <c r="G439" i="9"/>
  <c r="G440" i="9"/>
  <c r="F441" i="9"/>
  <c r="G441" i="9"/>
  <c r="G442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G451" i="9"/>
  <c r="E452" i="9"/>
  <c r="F452" i="9"/>
  <c r="G452" i="9"/>
  <c r="G453" i="9"/>
  <c r="E454" i="9"/>
  <c r="F454" i="9"/>
  <c r="G454" i="9"/>
  <c r="E455" i="9"/>
  <c r="G455" i="9"/>
  <c r="G456" i="9"/>
  <c r="E457" i="9"/>
  <c r="F457" i="9"/>
  <c r="G457" i="9"/>
  <c r="G458" i="9"/>
  <c r="G459" i="9"/>
  <c r="E460" i="9"/>
  <c r="F460" i="9"/>
  <c r="G460" i="9"/>
  <c r="G461" i="9"/>
  <c r="G462" i="9"/>
  <c r="G463" i="9"/>
  <c r="G464" i="9"/>
  <c r="E465" i="9"/>
  <c r="F465" i="9"/>
  <c r="G465" i="9"/>
  <c r="E466" i="9"/>
  <c r="F466" i="9"/>
  <c r="G466" i="9"/>
  <c r="E467" i="9"/>
  <c r="F467" i="9"/>
  <c r="G467" i="9"/>
  <c r="G468" i="9"/>
  <c r="E469" i="9"/>
  <c r="G469" i="9"/>
  <c r="E470" i="9"/>
  <c r="F470" i="9"/>
  <c r="G470" i="9"/>
  <c r="E471" i="9"/>
  <c r="F471" i="9"/>
  <c r="G471" i="9"/>
  <c r="G472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G482" i="9"/>
  <c r="G483" i="9"/>
  <c r="E484" i="9"/>
  <c r="F484" i="9"/>
  <c r="G484" i="9"/>
  <c r="E485" i="9"/>
  <c r="F485" i="9"/>
  <c r="G485" i="9"/>
  <c r="E486" i="9"/>
  <c r="F486" i="9"/>
  <c r="G486" i="9"/>
  <c r="G487" i="9"/>
  <c r="G488" i="9"/>
  <c r="E489" i="9"/>
  <c r="F489" i="9"/>
  <c r="G489" i="9"/>
  <c r="E490" i="9"/>
  <c r="F490" i="9"/>
  <c r="G490" i="9"/>
  <c r="E491" i="9"/>
  <c r="F491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G498" i="9"/>
  <c r="E499" i="9"/>
  <c r="F499" i="9"/>
  <c r="G499" i="9"/>
  <c r="G500" i="9"/>
  <c r="E501" i="9"/>
  <c r="F501" i="9"/>
  <c r="G501" i="9"/>
  <c r="E502" i="9"/>
  <c r="F502" i="9"/>
  <c r="G502" i="9"/>
  <c r="E503" i="9"/>
  <c r="F503" i="9"/>
  <c r="G503" i="9"/>
  <c r="G504" i="9"/>
  <c r="E505" i="9"/>
  <c r="F505" i="9"/>
  <c r="G505" i="9"/>
  <c r="G507" i="9"/>
  <c r="E508" i="9"/>
  <c r="F508" i="9"/>
  <c r="G508" i="9"/>
  <c r="E509" i="9"/>
  <c r="F509" i="9"/>
  <c r="G509" i="9"/>
  <c r="G510" i="9"/>
  <c r="G511" i="9"/>
  <c r="E512" i="9"/>
  <c r="F512" i="9"/>
  <c r="G512" i="9"/>
  <c r="E513" i="9"/>
  <c r="G513" i="9"/>
  <c r="G514" i="9"/>
  <c r="E515" i="9"/>
  <c r="F515" i="9"/>
  <c r="G515" i="9"/>
  <c r="E516" i="9"/>
  <c r="F516" i="9"/>
  <c r="G516" i="9"/>
  <c r="E517" i="9"/>
  <c r="F517" i="9"/>
  <c r="G517" i="9"/>
  <c r="E518" i="9"/>
  <c r="F518" i="9"/>
  <c r="G518" i="9"/>
  <c r="E519" i="9"/>
  <c r="F519" i="9"/>
  <c r="G519" i="9"/>
  <c r="G520" i="9"/>
  <c r="G521" i="9"/>
  <c r="G522" i="9"/>
  <c r="E523" i="9"/>
  <c r="F523" i="9"/>
  <c r="G523" i="9"/>
  <c r="E524" i="9"/>
  <c r="F524" i="9"/>
  <c r="G524" i="9"/>
  <c r="G525" i="9"/>
  <c r="G526" i="9"/>
  <c r="E527" i="9"/>
  <c r="F527" i="9"/>
  <c r="G527" i="9"/>
  <c r="E528" i="9"/>
  <c r="F528" i="9"/>
  <c r="G528" i="9"/>
  <c r="E529" i="9"/>
  <c r="F529" i="9"/>
  <c r="G529" i="9"/>
  <c r="G530" i="9"/>
  <c r="G531" i="9"/>
  <c r="G532" i="9"/>
  <c r="G534" i="9"/>
  <c r="E535" i="9"/>
  <c r="F535" i="9"/>
  <c r="G535" i="9"/>
  <c r="E536" i="9"/>
  <c r="F536" i="9"/>
  <c r="G536" i="9"/>
  <c r="E537" i="9"/>
  <c r="F537" i="9"/>
  <c r="G537" i="9"/>
  <c r="E538" i="9"/>
  <c r="F538" i="9"/>
  <c r="G538" i="9"/>
  <c r="G539" i="9"/>
  <c r="G540" i="9"/>
  <c r="G541" i="9"/>
  <c r="G542" i="9"/>
  <c r="E543" i="9"/>
  <c r="F543" i="9"/>
  <c r="G543" i="9"/>
  <c r="E544" i="9"/>
  <c r="F544" i="9"/>
  <c r="G544" i="9"/>
  <c r="E545" i="9"/>
  <c r="F545" i="9"/>
  <c r="G545" i="9"/>
  <c r="E546" i="9"/>
  <c r="F546" i="9"/>
  <c r="G546" i="9"/>
  <c r="E547" i="9"/>
  <c r="F547" i="9"/>
  <c r="G547" i="9"/>
  <c r="G335" i="8"/>
  <c r="G336" i="8"/>
  <c r="E337" i="8"/>
  <c r="F337" i="8"/>
  <c r="G337" i="8"/>
  <c r="G338" i="8"/>
  <c r="G339" i="8"/>
  <c r="G340" i="8"/>
  <c r="G341" i="8"/>
  <c r="G342" i="8"/>
  <c r="G343" i="8"/>
  <c r="E344" i="8"/>
  <c r="F344" i="8"/>
  <c r="G344" i="8"/>
  <c r="G345" i="8"/>
  <c r="G346" i="8"/>
  <c r="E347" i="8"/>
  <c r="F347" i="8"/>
  <c r="G347" i="8"/>
  <c r="G348" i="8"/>
  <c r="G349" i="8"/>
  <c r="E351" i="8"/>
  <c r="G351" i="8"/>
  <c r="G352" i="8"/>
  <c r="G353" i="8"/>
  <c r="G354" i="8"/>
  <c r="E355" i="8"/>
  <c r="F355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E389" i="8"/>
  <c r="F389" i="8"/>
  <c r="G389" i="8"/>
  <c r="E390" i="8"/>
  <c r="F390" i="8"/>
  <c r="G390" i="8"/>
  <c r="G391" i="8"/>
  <c r="E392" i="8"/>
  <c r="F392" i="8"/>
  <c r="G392" i="8"/>
  <c r="G393" i="8"/>
  <c r="E394" i="8"/>
  <c r="F394" i="8"/>
  <c r="G394" i="8"/>
  <c r="G395" i="8"/>
  <c r="E396" i="8"/>
  <c r="F396" i="8"/>
  <c r="G396" i="8"/>
  <c r="E397" i="8"/>
  <c r="G397" i="8"/>
  <c r="G398" i="8"/>
  <c r="G399" i="8"/>
  <c r="G400" i="8"/>
  <c r="G401" i="8"/>
  <c r="E402" i="8"/>
  <c r="F402" i="8"/>
  <c r="G402" i="8"/>
  <c r="E406" i="8"/>
  <c r="F406" i="8"/>
  <c r="G406" i="8"/>
  <c r="G407" i="8"/>
  <c r="G408" i="8"/>
  <c r="E409" i="8"/>
  <c r="G409" i="8"/>
  <c r="E410" i="8"/>
  <c r="F410" i="8"/>
  <c r="G410" i="8"/>
  <c r="G412" i="8"/>
  <c r="G413" i="8"/>
  <c r="G414" i="8"/>
  <c r="G415" i="8"/>
  <c r="G416" i="8"/>
  <c r="G417" i="8"/>
  <c r="E418" i="8"/>
  <c r="G418" i="8"/>
  <c r="E421" i="8"/>
  <c r="F421" i="8"/>
  <c r="G421" i="8"/>
  <c r="G425" i="8"/>
  <c r="E426" i="8"/>
  <c r="F426" i="8"/>
  <c r="G426" i="8"/>
  <c r="G427" i="8"/>
  <c r="G428" i="8"/>
  <c r="G429" i="8"/>
  <c r="G430" i="8"/>
  <c r="F431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E446" i="8"/>
  <c r="F446" i="8"/>
  <c r="G446" i="8"/>
  <c r="G447" i="8"/>
  <c r="G448" i="8"/>
  <c r="E449" i="8"/>
  <c r="F449" i="8"/>
  <c r="G449" i="8"/>
  <c r="G450" i="8"/>
  <c r="G451" i="8"/>
  <c r="E452" i="8"/>
  <c r="G452" i="8"/>
  <c r="G453" i="8"/>
  <c r="E454" i="8"/>
  <c r="F454" i="8"/>
  <c r="G454" i="8"/>
  <c r="G455" i="8"/>
  <c r="G456" i="8"/>
  <c r="G457" i="8"/>
  <c r="G458" i="8"/>
  <c r="G459" i="8"/>
  <c r="G460" i="8"/>
  <c r="G461" i="8"/>
  <c r="G462" i="8"/>
  <c r="G463" i="8"/>
  <c r="G464" i="8"/>
  <c r="E465" i="8"/>
  <c r="F465" i="8"/>
  <c r="G465" i="8"/>
  <c r="E466" i="8"/>
  <c r="F466" i="8"/>
  <c r="G466" i="8"/>
  <c r="G467" i="8"/>
  <c r="E468" i="8"/>
  <c r="F468" i="8"/>
  <c r="G468" i="8"/>
  <c r="G469" i="8"/>
  <c r="G470" i="8"/>
  <c r="E471" i="8"/>
  <c r="F471" i="8"/>
  <c r="G471" i="8"/>
  <c r="G472" i="8"/>
  <c r="G473" i="8"/>
  <c r="E474" i="8"/>
  <c r="F474" i="8"/>
  <c r="G474" i="8"/>
  <c r="E475" i="8"/>
  <c r="F475" i="8"/>
  <c r="G475" i="8"/>
  <c r="E476" i="8"/>
  <c r="F476" i="8"/>
  <c r="G476" i="8"/>
  <c r="G477" i="8"/>
  <c r="G478" i="8"/>
  <c r="G479" i="8"/>
  <c r="G480" i="8"/>
  <c r="E481" i="8"/>
  <c r="F481" i="8"/>
  <c r="G481" i="8"/>
  <c r="G482" i="8"/>
  <c r="G483" i="8"/>
  <c r="G484" i="8"/>
  <c r="G485" i="8"/>
  <c r="G486" i="8"/>
  <c r="G487" i="8"/>
  <c r="G488" i="8"/>
  <c r="G489" i="8"/>
  <c r="E490" i="8"/>
  <c r="F490" i="8"/>
  <c r="G490" i="8"/>
  <c r="E491" i="8"/>
  <c r="F491" i="8"/>
  <c r="G491" i="8"/>
  <c r="G492" i="8"/>
  <c r="G493" i="8"/>
  <c r="G494" i="8"/>
  <c r="G495" i="8"/>
  <c r="G496" i="8"/>
  <c r="E497" i="8"/>
  <c r="F497" i="8"/>
  <c r="G497" i="8"/>
  <c r="G498" i="8"/>
  <c r="E499" i="8"/>
  <c r="F499" i="8"/>
  <c r="G499" i="8"/>
  <c r="G500" i="8"/>
  <c r="G501" i="8"/>
  <c r="G502" i="8"/>
  <c r="G503" i="8"/>
  <c r="G504" i="8"/>
  <c r="E505" i="8"/>
  <c r="F505" i="8"/>
  <c r="G505" i="8"/>
  <c r="G507" i="8"/>
  <c r="G508" i="8"/>
  <c r="E509" i="8"/>
  <c r="G509" i="8"/>
  <c r="G510" i="8"/>
  <c r="G511" i="8"/>
  <c r="G512" i="8"/>
  <c r="G513" i="8"/>
  <c r="G514" i="8"/>
  <c r="G515" i="8"/>
  <c r="G516" i="8"/>
  <c r="E517" i="8"/>
  <c r="G517" i="8"/>
  <c r="G518" i="8"/>
  <c r="E519" i="8"/>
  <c r="F519" i="8"/>
  <c r="G519" i="8"/>
  <c r="G520" i="8"/>
  <c r="G521" i="8"/>
  <c r="G522" i="8"/>
  <c r="G523" i="8"/>
  <c r="E524" i="8"/>
  <c r="F524" i="8"/>
  <c r="G524" i="8"/>
  <c r="G525" i="8"/>
  <c r="G526" i="8"/>
  <c r="G527" i="8"/>
  <c r="E528" i="8"/>
  <c r="F528" i="8"/>
  <c r="G528" i="8"/>
  <c r="E529" i="8"/>
  <c r="F529" i="8"/>
  <c r="G529" i="8"/>
  <c r="G530" i="8"/>
  <c r="G531" i="8"/>
  <c r="G532" i="8"/>
  <c r="E534" i="8"/>
  <c r="F534" i="8"/>
  <c r="G534" i="8"/>
  <c r="E535" i="8"/>
  <c r="F535" i="8"/>
  <c r="G535" i="8"/>
  <c r="E536" i="8"/>
  <c r="F536" i="8"/>
  <c r="G536" i="8"/>
  <c r="E537" i="8"/>
  <c r="F537" i="8"/>
  <c r="G537" i="8"/>
  <c r="E538" i="8"/>
  <c r="F538" i="8"/>
  <c r="G538" i="8"/>
  <c r="G539" i="8"/>
  <c r="G540" i="8"/>
  <c r="G541" i="8"/>
  <c r="G542" i="8"/>
  <c r="G543" i="8"/>
  <c r="G544" i="8"/>
  <c r="G545" i="8"/>
  <c r="G546" i="8"/>
  <c r="G547" i="8"/>
  <c r="G335" i="7"/>
  <c r="G336" i="7"/>
  <c r="G337" i="7"/>
  <c r="G338" i="7"/>
  <c r="G339" i="7"/>
  <c r="G340" i="7"/>
  <c r="G341" i="7"/>
  <c r="G342" i="7"/>
  <c r="G343" i="7"/>
  <c r="E344" i="7"/>
  <c r="F344" i="7"/>
  <c r="G344" i="7"/>
  <c r="G345" i="7"/>
  <c r="G346" i="7"/>
  <c r="E347" i="7"/>
  <c r="F347" i="7"/>
  <c r="G347" i="7"/>
  <c r="G348" i="7"/>
  <c r="G349" i="7"/>
  <c r="G351" i="7"/>
  <c r="G352" i="7"/>
  <c r="G353" i="7"/>
  <c r="G354" i="7"/>
  <c r="E355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E389" i="7"/>
  <c r="F389" i="7"/>
  <c r="G389" i="7"/>
  <c r="E390" i="7"/>
  <c r="G390" i="7"/>
  <c r="G391" i="7"/>
  <c r="G392" i="7"/>
  <c r="E393" i="7"/>
  <c r="F393" i="7"/>
  <c r="G393" i="7"/>
  <c r="G394" i="7"/>
  <c r="G395" i="7"/>
  <c r="E396" i="7"/>
  <c r="F396" i="7"/>
  <c r="G396" i="7"/>
  <c r="G397" i="7"/>
  <c r="G398" i="7"/>
  <c r="G399" i="7"/>
  <c r="G400" i="7"/>
  <c r="G401" i="7"/>
  <c r="E402" i="7"/>
  <c r="F402" i="7"/>
  <c r="G402" i="7"/>
  <c r="G406" i="7"/>
  <c r="G407" i="7"/>
  <c r="F408" i="7"/>
  <c r="G408" i="7"/>
  <c r="G409" i="7"/>
  <c r="G410" i="7"/>
  <c r="E412" i="7"/>
  <c r="F412" i="7"/>
  <c r="G412" i="7"/>
  <c r="G413" i="7"/>
  <c r="G414" i="7"/>
  <c r="G415" i="7"/>
  <c r="E416" i="7"/>
  <c r="F416" i="7"/>
  <c r="G416" i="7"/>
  <c r="G417" i="7"/>
  <c r="G418" i="7"/>
  <c r="E421" i="7"/>
  <c r="F421" i="7"/>
  <c r="G421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E468" i="7"/>
  <c r="F468" i="7"/>
  <c r="G468" i="7"/>
  <c r="G469" i="7"/>
  <c r="G470" i="7"/>
  <c r="G471" i="7"/>
  <c r="G472" i="7"/>
  <c r="G473" i="7"/>
  <c r="E474" i="7"/>
  <c r="F474" i="7"/>
  <c r="G474" i="7"/>
  <c r="G475" i="7"/>
  <c r="G476" i="7"/>
  <c r="E477" i="7"/>
  <c r="F477" i="7"/>
  <c r="G477" i="7"/>
  <c r="G478" i="7"/>
  <c r="G479" i="7"/>
  <c r="G480" i="7"/>
  <c r="G481" i="7"/>
  <c r="G482" i="7"/>
  <c r="G483" i="7"/>
  <c r="G484" i="7"/>
  <c r="E485" i="7"/>
  <c r="F485" i="7"/>
  <c r="G485" i="7"/>
  <c r="G486" i="7"/>
  <c r="G487" i="7"/>
  <c r="G488" i="7"/>
  <c r="E489" i="7"/>
  <c r="G489" i="7"/>
  <c r="E490" i="7"/>
  <c r="F490" i="7"/>
  <c r="G490" i="7"/>
  <c r="G491" i="7"/>
  <c r="G492" i="7"/>
  <c r="G493" i="7"/>
  <c r="G494" i="7"/>
  <c r="G495" i="7"/>
  <c r="G496" i="7"/>
  <c r="E497" i="7"/>
  <c r="F497" i="7"/>
  <c r="G497" i="7"/>
  <c r="G498" i="7"/>
  <c r="E499" i="7"/>
  <c r="F499" i="7"/>
  <c r="G499" i="7"/>
  <c r="G500" i="7"/>
  <c r="G501" i="7"/>
  <c r="G502" i="7"/>
  <c r="G503" i="7"/>
  <c r="G504" i="7"/>
  <c r="E505" i="7"/>
  <c r="F505" i="7"/>
  <c r="G505" i="7"/>
  <c r="G507" i="7"/>
  <c r="G508" i="7"/>
  <c r="G509" i="7"/>
  <c r="G510" i="7"/>
  <c r="G511" i="7"/>
  <c r="G512" i="7"/>
  <c r="G513" i="7"/>
  <c r="G514" i="7"/>
  <c r="G515" i="7"/>
  <c r="G516" i="7"/>
  <c r="E517" i="7"/>
  <c r="F517" i="7"/>
  <c r="G517" i="7"/>
  <c r="G518" i="7"/>
  <c r="E519" i="7"/>
  <c r="F519" i="7"/>
  <c r="G519" i="7"/>
  <c r="G520" i="7"/>
  <c r="E521" i="7"/>
  <c r="F521" i="7"/>
  <c r="G521" i="7"/>
  <c r="G522" i="7"/>
  <c r="G523" i="7"/>
  <c r="F524" i="7"/>
  <c r="G524" i="7"/>
  <c r="G525" i="7"/>
  <c r="E526" i="7"/>
  <c r="F526" i="7"/>
  <c r="G526" i="7"/>
  <c r="G527" i="7"/>
  <c r="E528" i="7"/>
  <c r="F528" i="7"/>
  <c r="G528" i="7"/>
  <c r="E529" i="7"/>
  <c r="F529" i="7"/>
  <c r="G529" i="7"/>
  <c r="G530" i="7"/>
  <c r="G531" i="7"/>
  <c r="G532" i="7"/>
  <c r="E534" i="7"/>
  <c r="F534" i="7"/>
  <c r="G534" i="7"/>
  <c r="E535" i="7"/>
  <c r="F535" i="7"/>
  <c r="G535" i="7"/>
  <c r="E536" i="7"/>
  <c r="F536" i="7"/>
  <c r="G536" i="7"/>
  <c r="F537" i="7"/>
  <c r="G537" i="7"/>
  <c r="G538" i="7"/>
  <c r="G539" i="7"/>
  <c r="G540" i="7"/>
  <c r="G541" i="7"/>
  <c r="G542" i="7"/>
  <c r="G543" i="7"/>
  <c r="G544" i="7"/>
  <c r="G545" i="7"/>
  <c r="G546" i="7"/>
  <c r="E547" i="7"/>
  <c r="F547" i="7"/>
  <c r="G547" i="7"/>
  <c r="G335" i="6"/>
  <c r="G336" i="6"/>
  <c r="E337" i="6"/>
  <c r="F337" i="6"/>
  <c r="G337" i="6"/>
  <c r="E338" i="6"/>
  <c r="F338" i="6"/>
  <c r="G338" i="6"/>
  <c r="G339" i="6"/>
  <c r="G340" i="6"/>
  <c r="G341" i="6"/>
  <c r="G342" i="6"/>
  <c r="G343" i="6"/>
  <c r="E344" i="6"/>
  <c r="F344" i="6"/>
  <c r="G344" i="6"/>
  <c r="G345" i="6"/>
  <c r="G346" i="6"/>
  <c r="E347" i="6"/>
  <c r="F347" i="6"/>
  <c r="G347" i="6"/>
  <c r="G348" i="6"/>
  <c r="G349" i="6"/>
  <c r="G351" i="6"/>
  <c r="E352" i="6"/>
  <c r="F352" i="6"/>
  <c r="G352" i="6"/>
  <c r="G353" i="6"/>
  <c r="G354" i="6"/>
  <c r="F355" i="6"/>
  <c r="G355" i="6"/>
  <c r="G356" i="6"/>
  <c r="G357" i="6"/>
  <c r="G358" i="6"/>
  <c r="G359" i="6"/>
  <c r="E360" i="6"/>
  <c r="F360" i="6"/>
  <c r="G360" i="6"/>
  <c r="E361" i="6"/>
  <c r="F361" i="6"/>
  <c r="G361" i="6"/>
  <c r="G362" i="6"/>
  <c r="E363" i="6"/>
  <c r="F363" i="6"/>
  <c r="G363" i="6"/>
  <c r="E364" i="6"/>
  <c r="F364" i="6"/>
  <c r="G364" i="6"/>
  <c r="G365" i="6"/>
  <c r="G366" i="6"/>
  <c r="G367" i="6"/>
  <c r="G368" i="6"/>
  <c r="G369" i="6"/>
  <c r="E370" i="6"/>
  <c r="G370" i="6"/>
  <c r="G372" i="6"/>
  <c r="G373" i="6"/>
  <c r="G374" i="6"/>
  <c r="G375" i="6"/>
  <c r="E376" i="6"/>
  <c r="F376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E389" i="6"/>
  <c r="F389" i="6"/>
  <c r="G389" i="6"/>
  <c r="G390" i="6"/>
  <c r="G391" i="6"/>
  <c r="G392" i="6"/>
  <c r="E393" i="6"/>
  <c r="F393" i="6"/>
  <c r="G393" i="6"/>
  <c r="E394" i="6"/>
  <c r="F394" i="6"/>
  <c r="G394" i="6"/>
  <c r="G395" i="6"/>
  <c r="E396" i="6"/>
  <c r="F396" i="6"/>
  <c r="G396" i="6"/>
  <c r="G397" i="6"/>
  <c r="G398" i="6"/>
  <c r="G399" i="6"/>
  <c r="E400" i="6"/>
  <c r="F400" i="6"/>
  <c r="G400" i="6"/>
  <c r="E401" i="6"/>
  <c r="F401" i="6"/>
  <c r="G401" i="6"/>
  <c r="E402" i="6"/>
  <c r="F402" i="6"/>
  <c r="G402" i="6"/>
  <c r="E406" i="6"/>
  <c r="F406" i="6"/>
  <c r="G406" i="6"/>
  <c r="G407" i="6"/>
  <c r="E408" i="6"/>
  <c r="F408" i="6"/>
  <c r="G408" i="6"/>
  <c r="G409" i="6"/>
  <c r="G410" i="6"/>
  <c r="E412" i="6"/>
  <c r="F412" i="6"/>
  <c r="G412" i="6"/>
  <c r="E413" i="6"/>
  <c r="F413" i="6"/>
  <c r="G413" i="6"/>
  <c r="E414" i="6"/>
  <c r="F414" i="6"/>
  <c r="G414" i="6"/>
  <c r="G415" i="6"/>
  <c r="E416" i="6"/>
  <c r="F416" i="6"/>
  <c r="G416" i="6"/>
  <c r="G417" i="6"/>
  <c r="E418" i="6"/>
  <c r="F418" i="6"/>
  <c r="G418" i="6"/>
  <c r="G421" i="6"/>
  <c r="E425" i="6"/>
  <c r="G425" i="6"/>
  <c r="E426" i="6"/>
  <c r="F426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E440" i="6"/>
  <c r="F440" i="6"/>
  <c r="G440" i="6"/>
  <c r="G441" i="6"/>
  <c r="G442" i="6"/>
  <c r="G443" i="6"/>
  <c r="E444" i="6"/>
  <c r="G444" i="6"/>
  <c r="G445" i="6"/>
  <c r="E446" i="6"/>
  <c r="G446" i="6"/>
  <c r="G447" i="6"/>
  <c r="G448" i="6"/>
  <c r="G449" i="6"/>
  <c r="G450" i="6"/>
  <c r="G451" i="6"/>
  <c r="E452" i="6"/>
  <c r="F452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E465" i="6"/>
  <c r="F465" i="6"/>
  <c r="G465" i="6"/>
  <c r="G466" i="6"/>
  <c r="G467" i="6"/>
  <c r="E468" i="6"/>
  <c r="F468" i="6"/>
  <c r="G468" i="6"/>
  <c r="F469" i="6"/>
  <c r="G469" i="6"/>
  <c r="G470" i="6"/>
  <c r="E471" i="6"/>
  <c r="F471" i="6"/>
  <c r="G471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G483" i="6"/>
  <c r="E484" i="6"/>
  <c r="F484" i="6"/>
  <c r="G484" i="6"/>
  <c r="E485" i="6"/>
  <c r="F485" i="6"/>
  <c r="G485" i="6"/>
  <c r="G486" i="6"/>
  <c r="G487" i="6"/>
  <c r="E488" i="6"/>
  <c r="G488" i="6"/>
  <c r="G489" i="6"/>
  <c r="E490" i="6"/>
  <c r="F490" i="6"/>
  <c r="G490" i="6"/>
  <c r="G491" i="6"/>
  <c r="E492" i="6"/>
  <c r="F492" i="6"/>
  <c r="G492" i="6"/>
  <c r="G493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G499" i="6"/>
  <c r="G500" i="6"/>
  <c r="E501" i="6"/>
  <c r="F501" i="6"/>
  <c r="G501" i="6"/>
  <c r="E502" i="6"/>
  <c r="G502" i="6"/>
  <c r="E503" i="6"/>
  <c r="F503" i="6"/>
  <c r="G503" i="6"/>
  <c r="G504" i="6"/>
  <c r="E505" i="6"/>
  <c r="G505" i="6"/>
  <c r="G507" i="6"/>
  <c r="E508" i="6"/>
  <c r="G508" i="6"/>
  <c r="G509" i="6"/>
  <c r="G510" i="6"/>
  <c r="F511" i="6"/>
  <c r="G511" i="6"/>
  <c r="E512" i="6"/>
  <c r="F512" i="6"/>
  <c r="G512" i="6"/>
  <c r="E513" i="6"/>
  <c r="F513" i="6"/>
  <c r="G513" i="6"/>
  <c r="G514" i="6"/>
  <c r="E515" i="6"/>
  <c r="F515" i="6"/>
  <c r="G515" i="6"/>
  <c r="E516" i="6"/>
  <c r="G516" i="6"/>
  <c r="G517" i="6"/>
  <c r="G518" i="6"/>
  <c r="G519" i="6"/>
  <c r="G520" i="6"/>
  <c r="E521" i="6"/>
  <c r="F521" i="6"/>
  <c r="G521" i="6"/>
  <c r="G522" i="6"/>
  <c r="G523" i="6"/>
  <c r="E524" i="6"/>
  <c r="F524" i="6"/>
  <c r="G524" i="6"/>
  <c r="G525" i="6"/>
  <c r="G526" i="6"/>
  <c r="E527" i="6"/>
  <c r="G527" i="6"/>
  <c r="E528" i="6"/>
  <c r="F528" i="6"/>
  <c r="G528" i="6"/>
  <c r="E529" i="6"/>
  <c r="F529" i="6"/>
  <c r="G529" i="6"/>
  <c r="G530" i="6"/>
  <c r="G531" i="6"/>
  <c r="G532" i="6"/>
  <c r="G534" i="6"/>
  <c r="E535" i="6"/>
  <c r="G535" i="6"/>
  <c r="G536" i="6"/>
  <c r="G537" i="6"/>
  <c r="G538" i="6"/>
  <c r="G539" i="6"/>
  <c r="G540" i="6"/>
  <c r="G541" i="6"/>
  <c r="E542" i="6"/>
  <c r="F542" i="6"/>
  <c r="G542" i="6"/>
  <c r="E543" i="6"/>
  <c r="G543" i="6"/>
  <c r="E544" i="6"/>
  <c r="F544" i="6"/>
  <c r="G544" i="6"/>
  <c r="E545" i="6"/>
  <c r="F545" i="6"/>
  <c r="G545" i="6"/>
  <c r="G546" i="6"/>
  <c r="E547" i="6"/>
  <c r="F547" i="6"/>
  <c r="G547" i="6"/>
  <c r="G335" i="5"/>
  <c r="G336" i="5"/>
  <c r="G337" i="5"/>
  <c r="G338" i="5"/>
  <c r="G339" i="5"/>
  <c r="G340" i="5"/>
  <c r="G341" i="5"/>
  <c r="G342" i="5"/>
  <c r="G343" i="5"/>
  <c r="E344" i="5"/>
  <c r="F344" i="5"/>
  <c r="G344" i="5"/>
  <c r="G345" i="5"/>
  <c r="G346" i="5"/>
  <c r="E347" i="5"/>
  <c r="F347" i="5"/>
  <c r="G347" i="5"/>
  <c r="G348" i="5"/>
  <c r="G349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E402" i="5"/>
  <c r="F402" i="5"/>
  <c r="G402" i="5"/>
  <c r="G406" i="5"/>
  <c r="G407" i="5"/>
  <c r="G408" i="5"/>
  <c r="G409" i="5"/>
  <c r="G410" i="5"/>
  <c r="G412" i="5"/>
  <c r="G413" i="5"/>
  <c r="G414" i="5"/>
  <c r="G415" i="5"/>
  <c r="G416" i="5"/>
  <c r="G417" i="5"/>
  <c r="G418" i="5"/>
  <c r="G421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E474" i="5"/>
  <c r="F474" i="5"/>
  <c r="G474" i="5"/>
  <c r="E475" i="5"/>
  <c r="F475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E497" i="5"/>
  <c r="F497" i="5"/>
  <c r="G497" i="5"/>
  <c r="G498" i="5"/>
  <c r="F499" i="5"/>
  <c r="G499" i="5"/>
  <c r="G500" i="5"/>
  <c r="G501" i="5"/>
  <c r="G502" i="5"/>
  <c r="G503" i="5"/>
  <c r="G504" i="5"/>
  <c r="G505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F519" i="5"/>
  <c r="G519" i="5"/>
  <c r="G520" i="5"/>
  <c r="G521" i="5"/>
  <c r="G522" i="5"/>
  <c r="G523" i="5"/>
  <c r="G524" i="5"/>
  <c r="G525" i="5"/>
  <c r="G526" i="5"/>
  <c r="G527" i="5"/>
  <c r="E528" i="5"/>
  <c r="F528" i="5"/>
  <c r="G528" i="5"/>
  <c r="E529" i="5"/>
  <c r="F529" i="5"/>
  <c r="G529" i="5"/>
  <c r="G530" i="5"/>
  <c r="G531" i="5"/>
  <c r="G532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335" i="4"/>
  <c r="G336" i="4"/>
  <c r="G337" i="4"/>
  <c r="E338" i="4"/>
  <c r="F338" i="4"/>
  <c r="G338" i="4"/>
  <c r="G339" i="4"/>
  <c r="G340" i="4"/>
  <c r="G341" i="4"/>
  <c r="G342" i="4"/>
  <c r="G343" i="4"/>
  <c r="E344" i="4"/>
  <c r="F344" i="4"/>
  <c r="G344" i="4"/>
  <c r="G345" i="4"/>
  <c r="G346" i="4"/>
  <c r="E347" i="4"/>
  <c r="F347" i="4"/>
  <c r="G347" i="4"/>
  <c r="G348" i="4"/>
  <c r="G349" i="4"/>
  <c r="E351" i="4"/>
  <c r="F351" i="4"/>
  <c r="G351" i="4"/>
  <c r="E352" i="4"/>
  <c r="F352" i="4"/>
  <c r="G352" i="4"/>
  <c r="G353" i="4"/>
  <c r="G354" i="4"/>
  <c r="E355" i="4"/>
  <c r="F355" i="4"/>
  <c r="G355" i="4"/>
  <c r="G356" i="4"/>
  <c r="G357" i="4"/>
  <c r="G358" i="4"/>
  <c r="E359" i="4"/>
  <c r="F359" i="4"/>
  <c r="G359" i="4"/>
  <c r="E360" i="4"/>
  <c r="F360" i="4"/>
  <c r="G360" i="4"/>
  <c r="G361" i="4"/>
  <c r="E362" i="4"/>
  <c r="F362" i="4"/>
  <c r="G362" i="4"/>
  <c r="G363" i="4"/>
  <c r="G364" i="4"/>
  <c r="G365" i="4"/>
  <c r="G366" i="4"/>
  <c r="E367" i="4"/>
  <c r="F367" i="4"/>
  <c r="G367" i="4"/>
  <c r="G368" i="4"/>
  <c r="G369" i="4"/>
  <c r="G370" i="4"/>
  <c r="G372" i="4"/>
  <c r="G373" i="4"/>
  <c r="G374" i="4"/>
  <c r="G375" i="4"/>
  <c r="E376" i="4"/>
  <c r="F376" i="4"/>
  <c r="G376" i="4"/>
  <c r="G377" i="4"/>
  <c r="G378" i="4"/>
  <c r="G379" i="4"/>
  <c r="E380" i="4"/>
  <c r="F380" i="4"/>
  <c r="G380" i="4"/>
  <c r="E381" i="4"/>
  <c r="F381" i="4"/>
  <c r="G381" i="4"/>
  <c r="E382" i="4"/>
  <c r="F382" i="4"/>
  <c r="G382" i="4"/>
  <c r="G383" i="4"/>
  <c r="G384" i="4"/>
  <c r="G385" i="4"/>
  <c r="G386" i="4"/>
  <c r="G387" i="4"/>
  <c r="E389" i="4"/>
  <c r="F389" i="4"/>
  <c r="G389" i="4"/>
  <c r="E390" i="4"/>
  <c r="G390" i="4"/>
  <c r="E391" i="4"/>
  <c r="F391" i="4"/>
  <c r="G391" i="4"/>
  <c r="E392" i="4"/>
  <c r="F392" i="4"/>
  <c r="G392" i="4"/>
  <c r="E393" i="4"/>
  <c r="F393" i="4"/>
  <c r="G393" i="4"/>
  <c r="E394" i="4"/>
  <c r="F394" i="4"/>
  <c r="G394" i="4"/>
  <c r="G395" i="4"/>
  <c r="E396" i="4"/>
  <c r="F396" i="4"/>
  <c r="G396" i="4"/>
  <c r="F397" i="4"/>
  <c r="G397" i="4"/>
  <c r="G398" i="4"/>
  <c r="G399" i="4"/>
  <c r="G400" i="4"/>
  <c r="G401" i="4"/>
  <c r="E402" i="4"/>
  <c r="F402" i="4"/>
  <c r="G402" i="4"/>
  <c r="G406" i="4"/>
  <c r="G407" i="4"/>
  <c r="E408" i="4"/>
  <c r="F408" i="4"/>
  <c r="G408" i="4"/>
  <c r="G409" i="4"/>
  <c r="E410" i="4"/>
  <c r="G410" i="4"/>
  <c r="E412" i="4"/>
  <c r="G412" i="4"/>
  <c r="G413" i="4"/>
  <c r="G414" i="4"/>
  <c r="G415" i="4"/>
  <c r="E416" i="4"/>
  <c r="F416" i="4"/>
  <c r="G416" i="4"/>
  <c r="G417" i="4"/>
  <c r="E418" i="4"/>
  <c r="F418" i="4"/>
  <c r="G418" i="4"/>
  <c r="G421" i="4"/>
  <c r="G425" i="4"/>
  <c r="E426" i="4"/>
  <c r="F426" i="4"/>
  <c r="G426" i="4"/>
  <c r="G427" i="4"/>
  <c r="G428" i="4"/>
  <c r="G429" i="4"/>
  <c r="G430" i="4"/>
  <c r="E431" i="4"/>
  <c r="F431" i="4"/>
  <c r="G431" i="4"/>
  <c r="G432" i="4"/>
  <c r="G433" i="4"/>
  <c r="E434" i="4"/>
  <c r="F434" i="4"/>
  <c r="G434" i="4"/>
  <c r="G435" i="4"/>
  <c r="G436" i="4"/>
  <c r="G437" i="4"/>
  <c r="G438" i="4"/>
  <c r="E439" i="4"/>
  <c r="F439" i="4"/>
  <c r="G439" i="4"/>
  <c r="G440" i="4"/>
  <c r="G441" i="4"/>
  <c r="G442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G448" i="4"/>
  <c r="E449" i="4"/>
  <c r="F449" i="4"/>
  <c r="G449" i="4"/>
  <c r="E450" i="4"/>
  <c r="F450" i="4"/>
  <c r="G450" i="4"/>
  <c r="G451" i="4"/>
  <c r="E452" i="4"/>
  <c r="F452" i="4"/>
  <c r="G452" i="4"/>
  <c r="G453" i="4"/>
  <c r="E454" i="4"/>
  <c r="F454" i="4"/>
  <c r="G454" i="4"/>
  <c r="G455" i="4"/>
  <c r="G456" i="4"/>
  <c r="G457" i="4"/>
  <c r="G458" i="4"/>
  <c r="G459" i="4"/>
  <c r="E460" i="4"/>
  <c r="F460" i="4"/>
  <c r="G460" i="4"/>
  <c r="G461" i="4"/>
  <c r="G462" i="4"/>
  <c r="E463" i="4"/>
  <c r="F463" i="4"/>
  <c r="G463" i="4"/>
  <c r="E464" i="4"/>
  <c r="G464" i="4"/>
  <c r="E465" i="4"/>
  <c r="G465" i="4"/>
  <c r="E466" i="4"/>
  <c r="F466" i="4"/>
  <c r="G466" i="4"/>
  <c r="E467" i="4"/>
  <c r="F467" i="4"/>
  <c r="G467" i="4"/>
  <c r="E468" i="4"/>
  <c r="F468" i="4"/>
  <c r="G468" i="4"/>
  <c r="G469" i="4"/>
  <c r="G470" i="4"/>
  <c r="E471" i="4"/>
  <c r="F471" i="4"/>
  <c r="G471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G479" i="4"/>
  <c r="E480" i="4"/>
  <c r="G480" i="4"/>
  <c r="E481" i="4"/>
  <c r="F481" i="4"/>
  <c r="G481" i="4"/>
  <c r="G482" i="4"/>
  <c r="G483" i="4"/>
  <c r="F484" i="4"/>
  <c r="G484" i="4"/>
  <c r="E485" i="4"/>
  <c r="F485" i="4"/>
  <c r="G485" i="4"/>
  <c r="G486" i="4"/>
  <c r="G487" i="4"/>
  <c r="E488" i="4"/>
  <c r="F488" i="4"/>
  <c r="G488" i="4"/>
  <c r="E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G494" i="4"/>
  <c r="E495" i="4"/>
  <c r="G495" i="4"/>
  <c r="E496" i="4"/>
  <c r="F496" i="4"/>
  <c r="G496" i="4"/>
  <c r="E497" i="4"/>
  <c r="F497" i="4"/>
  <c r="G497" i="4"/>
  <c r="G498" i="4"/>
  <c r="E499" i="4"/>
  <c r="F499" i="4"/>
  <c r="G499" i="4"/>
  <c r="G500" i="4"/>
  <c r="G501" i="4"/>
  <c r="E502" i="4"/>
  <c r="F502" i="4"/>
  <c r="G502" i="4"/>
  <c r="E503" i="4"/>
  <c r="G503" i="4"/>
  <c r="G504" i="4"/>
  <c r="E505" i="4"/>
  <c r="F505" i="4"/>
  <c r="G505" i="4"/>
  <c r="G507" i="4"/>
  <c r="E508" i="4"/>
  <c r="F508" i="4"/>
  <c r="G508" i="4"/>
  <c r="E509" i="4"/>
  <c r="F509" i="4"/>
  <c r="G509" i="4"/>
  <c r="G510" i="4"/>
  <c r="G511" i="4"/>
  <c r="E512" i="4"/>
  <c r="F512" i="4"/>
  <c r="G512" i="4"/>
  <c r="G513" i="4"/>
  <c r="E514" i="4"/>
  <c r="F514" i="4"/>
  <c r="G514" i="4"/>
  <c r="E515" i="4"/>
  <c r="F515" i="4"/>
  <c r="G515" i="4"/>
  <c r="E516" i="4"/>
  <c r="F516" i="4"/>
  <c r="G516" i="4"/>
  <c r="E517" i="4"/>
  <c r="F517" i="4"/>
  <c r="G517" i="4"/>
  <c r="E518" i="4"/>
  <c r="F518" i="4"/>
  <c r="G518" i="4"/>
  <c r="G519" i="4"/>
  <c r="G520" i="4"/>
  <c r="E521" i="4"/>
  <c r="F521" i="4"/>
  <c r="G521" i="4"/>
  <c r="G522" i="4"/>
  <c r="E523" i="4"/>
  <c r="G523" i="4"/>
  <c r="G524" i="4"/>
  <c r="G525" i="4"/>
  <c r="E526" i="4"/>
  <c r="F526" i="4"/>
  <c r="G526" i="4"/>
  <c r="G527" i="4"/>
  <c r="E528" i="4"/>
  <c r="F528" i="4"/>
  <c r="G528" i="4"/>
  <c r="E529" i="4"/>
  <c r="F529" i="4"/>
  <c r="G529" i="4"/>
  <c r="G530" i="4"/>
  <c r="G531" i="4"/>
  <c r="G532" i="4"/>
  <c r="G534" i="4"/>
  <c r="G535" i="4"/>
  <c r="E536" i="4"/>
  <c r="F536" i="4"/>
  <c r="G536" i="4"/>
  <c r="G537" i="4"/>
  <c r="E538" i="4"/>
  <c r="F538" i="4"/>
  <c r="G538" i="4"/>
  <c r="G539" i="4"/>
  <c r="G540" i="4"/>
  <c r="G541" i="4"/>
  <c r="G542" i="4"/>
  <c r="E543" i="4"/>
  <c r="F543" i="4"/>
  <c r="G543" i="4"/>
  <c r="E544" i="4"/>
  <c r="F544" i="4"/>
  <c r="G544" i="4"/>
  <c r="E545" i="4"/>
  <c r="G545" i="4"/>
  <c r="E546" i="4"/>
  <c r="F546" i="4"/>
  <c r="G546" i="4"/>
  <c r="E547" i="4"/>
  <c r="F547" i="4"/>
  <c r="G547" i="4"/>
  <c r="G335" i="3"/>
  <c r="G336" i="3"/>
  <c r="G337" i="3"/>
  <c r="G338" i="3"/>
  <c r="G339" i="3"/>
  <c r="G340" i="3"/>
  <c r="G341" i="3"/>
  <c r="G342" i="3"/>
  <c r="G343" i="3"/>
  <c r="E344" i="3"/>
  <c r="F344" i="3"/>
  <c r="G344" i="3"/>
  <c r="G345" i="3"/>
  <c r="G346" i="3"/>
  <c r="G347" i="3"/>
  <c r="G348" i="3"/>
  <c r="G349" i="3"/>
  <c r="G351" i="3"/>
  <c r="G352" i="3"/>
  <c r="G353" i="3"/>
  <c r="G354" i="3"/>
  <c r="E355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9" i="3"/>
  <c r="E390" i="3"/>
  <c r="F390" i="3"/>
  <c r="G390" i="3"/>
  <c r="E391" i="3"/>
  <c r="G391" i="3"/>
  <c r="G392" i="3"/>
  <c r="G393" i="3"/>
  <c r="G394" i="3"/>
  <c r="G395" i="3"/>
  <c r="E396" i="3"/>
  <c r="F396" i="3"/>
  <c r="G396" i="3"/>
  <c r="G397" i="3"/>
  <c r="G398" i="3"/>
  <c r="G399" i="3"/>
  <c r="G400" i="3"/>
  <c r="G401" i="3"/>
  <c r="E402" i="3"/>
  <c r="F402" i="3"/>
  <c r="G402" i="3"/>
  <c r="G406" i="3"/>
  <c r="G407" i="3"/>
  <c r="G408" i="3"/>
  <c r="G409" i="3"/>
  <c r="G410" i="3"/>
  <c r="G412" i="3"/>
  <c r="G413" i="3"/>
  <c r="G414" i="3"/>
  <c r="G415" i="3"/>
  <c r="G416" i="3"/>
  <c r="G417" i="3"/>
  <c r="G418" i="3"/>
  <c r="E421" i="3"/>
  <c r="F421" i="3"/>
  <c r="G421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E449" i="3"/>
  <c r="F449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E465" i="3"/>
  <c r="F465" i="3"/>
  <c r="G465" i="3"/>
  <c r="G466" i="3"/>
  <c r="G467" i="3"/>
  <c r="E468" i="3"/>
  <c r="F468" i="3"/>
  <c r="G468" i="3"/>
  <c r="G469" i="3"/>
  <c r="G470" i="3"/>
  <c r="E471" i="3"/>
  <c r="F471" i="3"/>
  <c r="G471" i="3"/>
  <c r="G472" i="3"/>
  <c r="G473" i="3"/>
  <c r="E474" i="3"/>
  <c r="F474" i="3"/>
  <c r="G474" i="3"/>
  <c r="G475" i="3"/>
  <c r="E476" i="3"/>
  <c r="F476" i="3"/>
  <c r="G476" i="3"/>
  <c r="E477" i="3"/>
  <c r="F477" i="3"/>
  <c r="G477" i="3"/>
  <c r="E478" i="3"/>
  <c r="G478" i="3"/>
  <c r="G479" i="3"/>
  <c r="G480" i="3"/>
  <c r="G481" i="3"/>
  <c r="G482" i="3"/>
  <c r="G483" i="3"/>
  <c r="G484" i="3"/>
  <c r="E485" i="3"/>
  <c r="F485" i="3"/>
  <c r="G485" i="3"/>
  <c r="G486" i="3"/>
  <c r="G487" i="3"/>
  <c r="G488" i="3"/>
  <c r="E489" i="3"/>
  <c r="G489" i="3"/>
  <c r="E490" i="3"/>
  <c r="F490" i="3"/>
  <c r="G490" i="3"/>
  <c r="E491" i="3"/>
  <c r="G491" i="3"/>
  <c r="G492" i="3"/>
  <c r="E493" i="3"/>
  <c r="F493" i="3"/>
  <c r="G493" i="3"/>
  <c r="E494" i="3"/>
  <c r="F494" i="3"/>
  <c r="G494" i="3"/>
  <c r="G495" i="3"/>
  <c r="G496" i="3"/>
  <c r="E497" i="3"/>
  <c r="F497" i="3"/>
  <c r="G497" i="3"/>
  <c r="G498" i="3"/>
  <c r="E499" i="3"/>
  <c r="F499" i="3"/>
  <c r="G499" i="3"/>
  <c r="G500" i="3"/>
  <c r="G501" i="3"/>
  <c r="E502" i="3"/>
  <c r="F502" i="3"/>
  <c r="G502" i="3"/>
  <c r="E503" i="3"/>
  <c r="F503" i="3"/>
  <c r="G503" i="3"/>
  <c r="G504" i="3"/>
  <c r="F505" i="3"/>
  <c r="G505" i="3"/>
  <c r="G507" i="3"/>
  <c r="G508" i="3"/>
  <c r="G509" i="3"/>
  <c r="G510" i="3"/>
  <c r="G511" i="3"/>
  <c r="G512" i="3"/>
  <c r="G513" i="3"/>
  <c r="G514" i="3"/>
  <c r="E515" i="3"/>
  <c r="F515" i="3"/>
  <c r="G515" i="3"/>
  <c r="E516" i="3"/>
  <c r="F516" i="3"/>
  <c r="G516" i="3"/>
  <c r="E517" i="3"/>
  <c r="F517" i="3"/>
  <c r="G517" i="3"/>
  <c r="G518" i="3"/>
  <c r="G519" i="3"/>
  <c r="G520" i="3"/>
  <c r="G521" i="3"/>
  <c r="G522" i="3"/>
  <c r="G523" i="3"/>
  <c r="E524" i="3"/>
  <c r="F524" i="3"/>
  <c r="G524" i="3"/>
  <c r="G525" i="3"/>
  <c r="G526" i="3"/>
  <c r="G527" i="3"/>
  <c r="E528" i="3"/>
  <c r="F528" i="3"/>
  <c r="G528" i="3"/>
  <c r="E529" i="3"/>
  <c r="F529" i="3"/>
  <c r="G529" i="3"/>
  <c r="G530" i="3"/>
  <c r="G531" i="3"/>
  <c r="G532" i="3"/>
  <c r="E534" i="3"/>
  <c r="F534" i="3"/>
  <c r="G534" i="3"/>
  <c r="E535" i="3"/>
  <c r="F535" i="3"/>
  <c r="G535" i="3"/>
  <c r="E536" i="3"/>
  <c r="F536" i="3"/>
  <c r="G536" i="3"/>
  <c r="G537" i="3"/>
  <c r="E538" i="3"/>
  <c r="F538" i="3"/>
  <c r="G538" i="3"/>
  <c r="G539" i="3"/>
  <c r="G540" i="3"/>
  <c r="G541" i="3"/>
  <c r="G542" i="3"/>
  <c r="G543" i="3"/>
  <c r="E544" i="3"/>
  <c r="F544" i="3"/>
  <c r="G544" i="3"/>
  <c r="G545" i="3"/>
  <c r="E546" i="3"/>
  <c r="F546" i="3"/>
  <c r="G546" i="3"/>
  <c r="E547" i="3"/>
  <c r="F547" i="3"/>
  <c r="G547" i="3"/>
  <c r="G335" i="2"/>
  <c r="G336" i="2"/>
  <c r="G337" i="2"/>
  <c r="G338" i="2"/>
  <c r="G339" i="2"/>
  <c r="G340" i="2"/>
  <c r="G341" i="2"/>
  <c r="G342" i="2"/>
  <c r="G343" i="2"/>
  <c r="E344" i="2"/>
  <c r="F344" i="2"/>
  <c r="G344" i="2"/>
  <c r="G345" i="2"/>
  <c r="G346" i="2"/>
  <c r="G347" i="2"/>
  <c r="G348" i="2"/>
  <c r="G349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E389" i="2"/>
  <c r="F389" i="2"/>
  <c r="G389" i="2"/>
  <c r="G390" i="2"/>
  <c r="G391" i="2"/>
  <c r="G392" i="2"/>
  <c r="E393" i="2"/>
  <c r="F393" i="2"/>
  <c r="G393" i="2"/>
  <c r="E394" i="2"/>
  <c r="F394" i="2"/>
  <c r="G394" i="2"/>
  <c r="G395" i="2"/>
  <c r="G396" i="2"/>
  <c r="G397" i="2"/>
  <c r="G398" i="2"/>
  <c r="G399" i="2"/>
  <c r="G400" i="2"/>
  <c r="G401" i="2"/>
  <c r="G402" i="2"/>
  <c r="G406" i="2"/>
  <c r="G407" i="2"/>
  <c r="G408" i="2"/>
  <c r="G409" i="2"/>
  <c r="G410" i="2"/>
  <c r="G412" i="2"/>
  <c r="G413" i="2"/>
  <c r="G414" i="2"/>
  <c r="G415" i="2"/>
  <c r="G416" i="2"/>
  <c r="G417" i="2"/>
  <c r="G418" i="2"/>
  <c r="E421" i="2"/>
  <c r="G421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E449" i="2"/>
  <c r="F449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E497" i="2"/>
  <c r="F497" i="2"/>
  <c r="G497" i="2"/>
  <c r="G498" i="2"/>
  <c r="E499" i="2"/>
  <c r="F499" i="2"/>
  <c r="G499" i="2"/>
  <c r="G500" i="2"/>
  <c r="G501" i="2"/>
  <c r="G502" i="2"/>
  <c r="G503" i="2"/>
  <c r="G504" i="2"/>
  <c r="E505" i="2"/>
  <c r="F505" i="2"/>
  <c r="G505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E519" i="2"/>
  <c r="F519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E335" i="1"/>
  <c r="F335" i="1"/>
  <c r="G335" i="1"/>
  <c r="F336" i="1"/>
  <c r="G336" i="1"/>
  <c r="E337" i="1"/>
  <c r="F337" i="1"/>
  <c r="G337" i="1"/>
  <c r="E338" i="1"/>
  <c r="F338" i="1"/>
  <c r="G338" i="1"/>
  <c r="G339" i="1"/>
  <c r="G340" i="1"/>
  <c r="E341" i="1"/>
  <c r="F341" i="1"/>
  <c r="G341" i="1"/>
  <c r="E342" i="1"/>
  <c r="F342" i="1"/>
  <c r="G342" i="1"/>
  <c r="E343" i="1"/>
  <c r="F343" i="1"/>
  <c r="G343" i="1"/>
  <c r="E344" i="1"/>
  <c r="F344" i="1"/>
  <c r="G344" i="1"/>
  <c r="G345" i="1"/>
  <c r="E346" i="1"/>
  <c r="F346" i="1"/>
  <c r="G346" i="1"/>
  <c r="E347" i="1"/>
  <c r="F347" i="1"/>
  <c r="G347" i="1"/>
  <c r="G348" i="1"/>
  <c r="G349" i="1"/>
  <c r="E351" i="1"/>
  <c r="F351" i="1"/>
  <c r="G351" i="1"/>
  <c r="E352" i="1"/>
  <c r="F352" i="1"/>
  <c r="G352" i="1"/>
  <c r="G353" i="1"/>
  <c r="G354" i="1"/>
  <c r="E355" i="1"/>
  <c r="F355" i="1"/>
  <c r="G355" i="1"/>
  <c r="E356" i="1"/>
  <c r="F356" i="1"/>
  <c r="G356" i="1"/>
  <c r="E357" i="1"/>
  <c r="F357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G372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G381" i="1"/>
  <c r="E382" i="1"/>
  <c r="F382" i="1"/>
  <c r="G382" i="1"/>
  <c r="E383" i="1"/>
  <c r="F383" i="1"/>
  <c r="G383" i="1"/>
  <c r="G384" i="1"/>
  <c r="G385" i="1"/>
  <c r="E386" i="1"/>
  <c r="F386" i="1"/>
  <c r="G386" i="1"/>
  <c r="F387" i="1"/>
  <c r="G387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G395" i="1"/>
  <c r="E396" i="1"/>
  <c r="F396" i="1"/>
  <c r="G396" i="1"/>
  <c r="E397" i="1"/>
  <c r="F397" i="1"/>
  <c r="G397" i="1"/>
  <c r="E398" i="1"/>
  <c r="F398" i="1"/>
  <c r="G398" i="1"/>
  <c r="G399" i="1"/>
  <c r="E400" i="1"/>
  <c r="F400" i="1"/>
  <c r="G400" i="1"/>
  <c r="E401" i="1"/>
  <c r="F401" i="1"/>
  <c r="G401" i="1"/>
  <c r="E402" i="1"/>
  <c r="F402" i="1"/>
  <c r="G402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2" i="1"/>
  <c r="F412" i="1"/>
  <c r="G412" i="1"/>
  <c r="E413" i="1"/>
  <c r="G413" i="1"/>
  <c r="E414" i="1"/>
  <c r="F414" i="1"/>
  <c r="G414" i="1"/>
  <c r="G415" i="1"/>
  <c r="E416" i="1"/>
  <c r="F416" i="1"/>
  <c r="G416" i="1"/>
  <c r="G417" i="1"/>
  <c r="E418" i="1"/>
  <c r="F418" i="1"/>
  <c r="G418" i="1"/>
  <c r="E421" i="1"/>
  <c r="F421" i="1"/>
  <c r="G421" i="1"/>
  <c r="E425" i="1"/>
  <c r="F425" i="1"/>
  <c r="G425" i="1"/>
  <c r="E426" i="1"/>
  <c r="F426" i="1"/>
  <c r="G426" i="1"/>
  <c r="F427" i="1"/>
  <c r="G427" i="1"/>
  <c r="G428" i="1"/>
  <c r="E429" i="1"/>
  <c r="F429" i="1"/>
  <c r="G429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G442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G455" i="1"/>
  <c r="G456" i="1"/>
  <c r="E457" i="1"/>
  <c r="F457" i="1"/>
  <c r="G457" i="1"/>
  <c r="G458" i="1"/>
  <c r="E459" i="1"/>
  <c r="F459" i="1"/>
  <c r="G459" i="1"/>
  <c r="E460" i="1"/>
  <c r="F460" i="1"/>
  <c r="G460" i="1"/>
  <c r="E461" i="1"/>
  <c r="F461" i="1"/>
  <c r="G461" i="1"/>
  <c r="F462" i="1"/>
  <c r="G462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E505" i="1"/>
  <c r="F505" i="1"/>
  <c r="G505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G532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547" i="1"/>
  <c r="F547" i="1"/>
  <c r="G547" i="1"/>
  <c r="E335" i="34"/>
  <c r="F335" i="34"/>
  <c r="G335" i="34"/>
  <c r="G336" i="34"/>
  <c r="E337" i="34"/>
  <c r="F337" i="34"/>
  <c r="G337" i="34"/>
  <c r="E338" i="34"/>
  <c r="F338" i="34"/>
  <c r="G338" i="34"/>
  <c r="G339" i="34"/>
  <c r="G340" i="34"/>
  <c r="G341" i="34"/>
  <c r="G342" i="34"/>
  <c r="G343" i="34"/>
  <c r="E344" i="34"/>
  <c r="F344" i="34"/>
  <c r="G344" i="34"/>
  <c r="G345" i="34"/>
  <c r="G346" i="34"/>
  <c r="E347" i="34"/>
  <c r="F347" i="34"/>
  <c r="G347" i="34"/>
  <c r="G348" i="34"/>
  <c r="G349" i="34"/>
  <c r="E351" i="34"/>
  <c r="F351" i="34"/>
  <c r="G351" i="34"/>
  <c r="E352" i="34"/>
  <c r="F352" i="34"/>
  <c r="G352" i="34"/>
  <c r="G353" i="34"/>
  <c r="G354" i="34"/>
  <c r="E355" i="34"/>
  <c r="F355" i="34"/>
  <c r="G355" i="34"/>
  <c r="G356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G365" i="34"/>
  <c r="E366" i="34"/>
  <c r="F366" i="34"/>
  <c r="G366" i="34"/>
  <c r="E367" i="34"/>
  <c r="F367" i="34"/>
  <c r="G367" i="34"/>
  <c r="G368" i="34"/>
  <c r="G369" i="34"/>
  <c r="E370" i="34"/>
  <c r="F370" i="34"/>
  <c r="G370" i="34"/>
  <c r="G372" i="34"/>
  <c r="G373" i="34"/>
  <c r="E374" i="34"/>
  <c r="F374" i="34"/>
  <c r="G374" i="34"/>
  <c r="G375" i="34"/>
  <c r="E376" i="34"/>
  <c r="F376" i="34"/>
  <c r="G376" i="34"/>
  <c r="E377" i="34"/>
  <c r="F377" i="34"/>
  <c r="G377" i="34"/>
  <c r="E378" i="34"/>
  <c r="F378" i="34"/>
  <c r="G378" i="34"/>
  <c r="G379" i="34"/>
  <c r="E380" i="34"/>
  <c r="G380" i="34"/>
  <c r="G381" i="34"/>
  <c r="E382" i="34"/>
  <c r="F382" i="34"/>
  <c r="G382" i="34"/>
  <c r="E383" i="34"/>
  <c r="F383" i="34"/>
  <c r="G383" i="34"/>
  <c r="G384" i="34"/>
  <c r="E385" i="34"/>
  <c r="F385" i="34"/>
  <c r="G385" i="34"/>
  <c r="E386" i="34"/>
  <c r="F386" i="34"/>
  <c r="G386" i="34"/>
  <c r="F387" i="34"/>
  <c r="G387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G394" i="34"/>
  <c r="G395" i="34"/>
  <c r="E396" i="34"/>
  <c r="F396" i="34"/>
  <c r="G396" i="34"/>
  <c r="E397" i="34"/>
  <c r="F397" i="34"/>
  <c r="G397" i="34"/>
  <c r="G398" i="34"/>
  <c r="G399" i="34"/>
  <c r="E400" i="34"/>
  <c r="F400" i="34"/>
  <c r="G400" i="34"/>
  <c r="E401" i="34"/>
  <c r="F401" i="34"/>
  <c r="G401" i="34"/>
  <c r="E402" i="34"/>
  <c r="F402" i="34"/>
  <c r="G402" i="34"/>
  <c r="E406" i="34"/>
  <c r="F406" i="34"/>
  <c r="G406" i="34"/>
  <c r="E407" i="34"/>
  <c r="F407" i="34"/>
  <c r="G407" i="34"/>
  <c r="E408" i="34"/>
  <c r="F408" i="34"/>
  <c r="G408" i="34"/>
  <c r="G409" i="34"/>
  <c r="E410" i="34"/>
  <c r="F410" i="34"/>
  <c r="G410" i="34"/>
  <c r="E412" i="34"/>
  <c r="F412" i="34"/>
  <c r="G412" i="34"/>
  <c r="E413" i="34"/>
  <c r="F413" i="34"/>
  <c r="G413" i="34"/>
  <c r="E414" i="34"/>
  <c r="F414" i="34"/>
  <c r="G414" i="34"/>
  <c r="F415" i="34"/>
  <c r="G415" i="34"/>
  <c r="E416" i="34"/>
  <c r="F416" i="34"/>
  <c r="G416" i="34"/>
  <c r="G417" i="34"/>
  <c r="E418" i="34"/>
  <c r="F418" i="34"/>
  <c r="G418" i="34"/>
  <c r="E421" i="34"/>
  <c r="F421" i="34"/>
  <c r="G421" i="34"/>
  <c r="E425" i="34"/>
  <c r="F425" i="34"/>
  <c r="G425" i="34"/>
  <c r="E426" i="34"/>
  <c r="F426" i="34"/>
  <c r="G426" i="34"/>
  <c r="G427" i="34"/>
  <c r="G428" i="34"/>
  <c r="E429" i="34"/>
  <c r="F429" i="34"/>
  <c r="G429" i="34"/>
  <c r="E430" i="34"/>
  <c r="F430" i="34"/>
  <c r="G430" i="34"/>
  <c r="G431" i="34"/>
  <c r="G432" i="34"/>
  <c r="G433" i="34"/>
  <c r="E434" i="34"/>
  <c r="F434" i="34"/>
  <c r="G434" i="34"/>
  <c r="E435" i="34"/>
  <c r="F435" i="34"/>
  <c r="G435" i="34"/>
  <c r="E436" i="34"/>
  <c r="F436" i="34"/>
  <c r="G436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E500" i="34"/>
  <c r="F500" i="34"/>
  <c r="G500" i="34"/>
  <c r="E501" i="34"/>
  <c r="F501" i="34"/>
  <c r="G501" i="34"/>
  <c r="E502" i="34"/>
  <c r="F502" i="34"/>
  <c r="G502" i="34"/>
  <c r="E503" i="34"/>
  <c r="F503" i="34"/>
  <c r="G503" i="34"/>
  <c r="E504" i="34"/>
  <c r="F504" i="34"/>
  <c r="G504" i="34"/>
  <c r="E505" i="34"/>
  <c r="F505" i="34"/>
  <c r="G505" i="34"/>
  <c r="G507" i="34"/>
  <c r="E508" i="34"/>
  <c r="F508" i="34"/>
  <c r="G508" i="34"/>
  <c r="E509" i="34"/>
  <c r="F509" i="34"/>
  <c r="G509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G525" i="34"/>
  <c r="E526" i="34"/>
  <c r="F526" i="34"/>
  <c r="G526" i="34"/>
  <c r="G527" i="34"/>
  <c r="E528" i="34"/>
  <c r="F528" i="34"/>
  <c r="G528" i="34"/>
  <c r="E529" i="34"/>
  <c r="F529" i="34"/>
  <c r="G529" i="34"/>
  <c r="G530" i="34"/>
  <c r="G531" i="34"/>
  <c r="G532" i="34"/>
  <c r="G534" i="34"/>
  <c r="E535" i="34"/>
  <c r="F535" i="34"/>
  <c r="G535" i="34"/>
  <c r="E536" i="34"/>
  <c r="F536" i="34"/>
  <c r="G536" i="34"/>
  <c r="E537" i="34"/>
  <c r="F537" i="34"/>
  <c r="G537" i="34"/>
  <c r="E538" i="34"/>
  <c r="F538" i="34"/>
  <c r="G538" i="34"/>
  <c r="E539" i="34"/>
  <c r="F539" i="34"/>
  <c r="G539" i="34"/>
  <c r="E540" i="34"/>
  <c r="F540" i="34"/>
  <c r="G540" i="34"/>
  <c r="E541" i="34"/>
  <c r="F541" i="34"/>
  <c r="G541" i="34"/>
  <c r="E542" i="34"/>
  <c r="F542" i="34"/>
  <c r="G542" i="34"/>
  <c r="E543" i="34"/>
  <c r="F543" i="34"/>
  <c r="G543" i="34"/>
  <c r="E544" i="34"/>
  <c r="F544" i="34"/>
  <c r="G544" i="34"/>
  <c r="E545" i="34"/>
  <c r="F545" i="34"/>
  <c r="G545" i="34"/>
  <c r="E546" i="34"/>
  <c r="F546" i="34"/>
  <c r="G546" i="34"/>
  <c r="E547" i="34"/>
  <c r="F547" i="34"/>
  <c r="G547" i="34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6" i="33"/>
  <c r="G407" i="33"/>
  <c r="G408" i="33"/>
  <c r="G409" i="33"/>
  <c r="G410" i="33"/>
  <c r="G412" i="33"/>
  <c r="G413" i="33"/>
  <c r="G414" i="33"/>
  <c r="G415" i="33"/>
  <c r="G416" i="33"/>
  <c r="G417" i="33"/>
  <c r="G418" i="33"/>
  <c r="G421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D333" i="32"/>
  <c r="F525" i="32" s="1"/>
  <c r="C333" i="32"/>
  <c r="E455" i="32"/>
  <c r="D333" i="31"/>
  <c r="C333" i="31"/>
  <c r="D333" i="30"/>
  <c r="F399" i="30" s="1"/>
  <c r="C333" i="30"/>
  <c r="E354" i="30" s="1"/>
  <c r="D333" i="29"/>
  <c r="F537" i="29" s="1"/>
  <c r="C333" i="29"/>
  <c r="D333" i="28"/>
  <c r="F444" i="28" s="1"/>
  <c r="C333" i="28"/>
  <c r="E470" i="28" s="1"/>
  <c r="D333" i="27"/>
  <c r="F527" i="27" s="1"/>
  <c r="C333" i="27"/>
  <c r="D333" i="26"/>
  <c r="F528" i="26" s="1"/>
  <c r="C333" i="26"/>
  <c r="E400" i="26" s="1"/>
  <c r="D333" i="25"/>
  <c r="F408" i="25" s="1"/>
  <c r="C333" i="25"/>
  <c r="D333" i="24"/>
  <c r="F343" i="24" s="1"/>
  <c r="C333" i="24"/>
  <c r="E522" i="24" s="1"/>
  <c r="D333" i="23"/>
  <c r="F545" i="23" s="1"/>
  <c r="C333" i="23"/>
  <c r="D333" i="22"/>
  <c r="F364" i="22" s="1"/>
  <c r="C333" i="22"/>
  <c r="E488" i="22" s="1"/>
  <c r="H488" i="22" s="1"/>
  <c r="D333" i="21"/>
  <c r="F547" i="21" s="1"/>
  <c r="C333" i="21"/>
  <c r="D333" i="20"/>
  <c r="F431" i="20" s="1"/>
  <c r="C333" i="20"/>
  <c r="E366" i="20" s="1"/>
  <c r="D333" i="19"/>
  <c r="F390" i="19" s="1"/>
  <c r="C333" i="19"/>
  <c r="E333" i="19" s="1"/>
  <c r="D333" i="18"/>
  <c r="F509" i="18" s="1"/>
  <c r="C333" i="18"/>
  <c r="E530" i="18" s="1"/>
  <c r="D333" i="17"/>
  <c r="C333" i="17"/>
  <c r="D333" i="16"/>
  <c r="F426" i="16" s="1"/>
  <c r="C333" i="16"/>
  <c r="E523" i="16" s="1"/>
  <c r="D333" i="15"/>
  <c r="F360" i="15" s="1"/>
  <c r="C333" i="15"/>
  <c r="D333" i="14"/>
  <c r="F361" i="14" s="1"/>
  <c r="C333" i="14"/>
  <c r="E465" i="14" s="1"/>
  <c r="D333" i="13"/>
  <c r="F540" i="13" s="1"/>
  <c r="C333" i="13"/>
  <c r="E370" i="13" s="1"/>
  <c r="D333" i="12"/>
  <c r="F371" i="12" s="1"/>
  <c r="C333" i="12"/>
  <c r="E509" i="12" s="1"/>
  <c r="D333" i="11"/>
  <c r="F516" i="11" s="1"/>
  <c r="C333" i="11"/>
  <c r="E495" i="11" s="1"/>
  <c r="D333" i="10"/>
  <c r="F495" i="10" s="1"/>
  <c r="C333" i="10"/>
  <c r="E478" i="10" s="1"/>
  <c r="D333" i="9"/>
  <c r="F367" i="9" s="1"/>
  <c r="C333" i="9"/>
  <c r="D333" i="8"/>
  <c r="C333" i="8"/>
  <c r="E540" i="8" s="1"/>
  <c r="D333" i="7"/>
  <c r="F355" i="7" s="1"/>
  <c r="C333" i="7"/>
  <c r="D333" i="6"/>
  <c r="F444" i="6" s="1"/>
  <c r="C333" i="6"/>
  <c r="E410" i="6" s="1"/>
  <c r="D333" i="5"/>
  <c r="F361" i="5" s="1"/>
  <c r="C333" i="5"/>
  <c r="D333" i="4"/>
  <c r="F410" i="4" s="1"/>
  <c r="C333" i="4"/>
  <c r="E425" i="4" s="1"/>
  <c r="D333" i="3"/>
  <c r="F525" i="3" s="1"/>
  <c r="C333" i="3"/>
  <c r="D333" i="2"/>
  <c r="F355" i="2" s="1"/>
  <c r="C333" i="2"/>
  <c r="E525" i="2" s="1"/>
  <c r="D333" i="1"/>
  <c r="F333" i="1" s="1"/>
  <c r="C333" i="1"/>
  <c r="E428" i="1" s="1"/>
  <c r="D333" i="34"/>
  <c r="C333" i="34"/>
  <c r="E346" i="34" s="1"/>
  <c r="D333" i="33"/>
  <c r="F381" i="33" s="1"/>
  <c r="C333" i="33"/>
  <c r="E334" i="33" s="1"/>
  <c r="G167" i="32"/>
  <c r="G168" i="32"/>
  <c r="E169" i="32"/>
  <c r="F169" i="32"/>
  <c r="G169" i="32"/>
  <c r="G170" i="32"/>
  <c r="G171" i="32"/>
  <c r="E172" i="32"/>
  <c r="F172" i="32"/>
  <c r="G172" i="32"/>
  <c r="G173" i="32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G178" i="32"/>
  <c r="G180" i="32"/>
  <c r="E181" i="32"/>
  <c r="F181" i="32"/>
  <c r="G181" i="32"/>
  <c r="E182" i="32"/>
  <c r="F182" i="32"/>
  <c r="G182" i="32"/>
  <c r="E183" i="32"/>
  <c r="F183" i="32"/>
  <c r="G183" i="32"/>
  <c r="G186" i="32"/>
  <c r="E187" i="32"/>
  <c r="F187" i="32"/>
  <c r="G187" i="32"/>
  <c r="E188" i="32"/>
  <c r="F188" i="32"/>
  <c r="G188" i="32"/>
  <c r="E190" i="32"/>
  <c r="F190" i="32"/>
  <c r="G190" i="32"/>
  <c r="G191" i="32"/>
  <c r="G193" i="32"/>
  <c r="G194" i="32"/>
  <c r="G195" i="32"/>
  <c r="G196" i="32"/>
  <c r="G197" i="32"/>
  <c r="E198" i="32"/>
  <c r="F198" i="32"/>
  <c r="G198" i="32"/>
  <c r="G199" i="32"/>
  <c r="G201" i="32"/>
  <c r="G202" i="32"/>
  <c r="E203" i="32"/>
  <c r="F203" i="32"/>
  <c r="G203" i="32"/>
  <c r="E204" i="32"/>
  <c r="F204" i="32"/>
  <c r="G204" i="32"/>
  <c r="G205" i="32"/>
  <c r="G206" i="32"/>
  <c r="E207" i="32"/>
  <c r="F207" i="32"/>
  <c r="G207" i="32"/>
  <c r="E208" i="32"/>
  <c r="F208" i="32"/>
  <c r="G208" i="32"/>
  <c r="E210" i="32"/>
  <c r="F210" i="32"/>
  <c r="G210" i="32"/>
  <c r="E211" i="32"/>
  <c r="F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G216" i="32"/>
  <c r="E217" i="32"/>
  <c r="F217" i="32"/>
  <c r="G217" i="32"/>
  <c r="E218" i="32"/>
  <c r="F218" i="32"/>
  <c r="G218" i="32"/>
  <c r="G219" i="32"/>
  <c r="E220" i="32"/>
  <c r="F220" i="32"/>
  <c r="G220" i="32"/>
  <c r="E221" i="32"/>
  <c r="F221" i="32"/>
  <c r="G221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G230" i="32"/>
  <c r="E231" i="32"/>
  <c r="F231" i="32"/>
  <c r="G231" i="32"/>
  <c r="G232" i="32"/>
  <c r="E233" i="32"/>
  <c r="F233" i="32"/>
  <c r="G233" i="32"/>
  <c r="E234" i="32"/>
  <c r="F234" i="32"/>
  <c r="G234" i="32"/>
  <c r="E235" i="32"/>
  <c r="F235" i="32"/>
  <c r="G235" i="32"/>
  <c r="E236" i="32"/>
  <c r="F236" i="32"/>
  <c r="G236" i="32"/>
  <c r="G237" i="32"/>
  <c r="E238" i="32"/>
  <c r="F238" i="32"/>
  <c r="G238" i="32"/>
  <c r="G239" i="32"/>
  <c r="E240" i="32"/>
  <c r="F240" i="32"/>
  <c r="G240" i="32"/>
  <c r="E241" i="32"/>
  <c r="F241" i="32"/>
  <c r="G241" i="32"/>
  <c r="F242" i="32"/>
  <c r="G242" i="32"/>
  <c r="G243" i="32"/>
  <c r="E244" i="32"/>
  <c r="F244" i="32"/>
  <c r="G244" i="32"/>
  <c r="E245" i="32"/>
  <c r="F245" i="32"/>
  <c r="G245" i="32"/>
  <c r="E246" i="32"/>
  <c r="F246" i="32"/>
  <c r="G246" i="32"/>
  <c r="E247" i="32"/>
  <c r="F247" i="32"/>
  <c r="G247" i="32"/>
  <c r="E248" i="32"/>
  <c r="F248" i="32"/>
  <c r="G248" i="32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E255" i="32"/>
  <c r="F255" i="32"/>
  <c r="G255" i="32"/>
  <c r="G256" i="32"/>
  <c r="E257" i="32"/>
  <c r="F257" i="32"/>
  <c r="G257" i="32"/>
  <c r="G264" i="32"/>
  <c r="G265" i="32"/>
  <c r="G266" i="32"/>
  <c r="G267" i="32"/>
  <c r="E268" i="32"/>
  <c r="F268" i="32"/>
  <c r="G268" i="32"/>
  <c r="E270" i="32"/>
  <c r="F270" i="32"/>
  <c r="G270" i="32"/>
  <c r="E271" i="32"/>
  <c r="F271" i="32"/>
  <c r="G271" i="32"/>
  <c r="G272" i="32"/>
  <c r="E273" i="32"/>
  <c r="F273" i="32"/>
  <c r="G273" i="32"/>
  <c r="E274" i="32"/>
  <c r="F274" i="32"/>
  <c r="G274" i="32"/>
  <c r="G275" i="32"/>
  <c r="G276" i="32"/>
  <c r="G279" i="32"/>
  <c r="E280" i="32"/>
  <c r="F280" i="32"/>
  <c r="G280" i="32"/>
  <c r="E286" i="32"/>
  <c r="F286" i="32"/>
  <c r="G286" i="32"/>
  <c r="E287" i="32"/>
  <c r="F287" i="32"/>
  <c r="G287" i="32"/>
  <c r="E289" i="32"/>
  <c r="F289" i="32"/>
  <c r="G289" i="32"/>
  <c r="G290" i="32"/>
  <c r="E291" i="32"/>
  <c r="F291" i="32"/>
  <c r="G291" i="32"/>
  <c r="G292" i="32"/>
  <c r="G293" i="32"/>
  <c r="E294" i="32"/>
  <c r="F294" i="32"/>
  <c r="G294" i="32"/>
  <c r="E295" i="32"/>
  <c r="F295" i="32"/>
  <c r="G295" i="32"/>
  <c r="E296" i="32"/>
  <c r="F296" i="32"/>
  <c r="G296" i="32"/>
  <c r="G297" i="32"/>
  <c r="E298" i="32"/>
  <c r="F298" i="32"/>
  <c r="G298" i="32"/>
  <c r="E299" i="32"/>
  <c r="F299" i="32"/>
  <c r="G299" i="32"/>
  <c r="E300" i="32"/>
  <c r="F300" i="32"/>
  <c r="G300" i="32"/>
  <c r="E301" i="32"/>
  <c r="F301" i="32"/>
  <c r="G301" i="32"/>
  <c r="E302" i="32"/>
  <c r="F302" i="32"/>
  <c r="G302" i="32"/>
  <c r="G303" i="32"/>
  <c r="E304" i="32"/>
  <c r="F304" i="32"/>
  <c r="G304" i="32"/>
  <c r="E305" i="32"/>
  <c r="F305" i="32"/>
  <c r="G305" i="32"/>
  <c r="E306" i="32"/>
  <c r="F306" i="32"/>
  <c r="G306" i="32"/>
  <c r="E307" i="32"/>
  <c r="F307" i="32"/>
  <c r="G307" i="32"/>
  <c r="G308" i="32"/>
  <c r="E309" i="32"/>
  <c r="F309" i="32"/>
  <c r="G309" i="32"/>
  <c r="E310" i="32"/>
  <c r="F310" i="32"/>
  <c r="G310" i="32"/>
  <c r="E311" i="32"/>
  <c r="F311" i="32"/>
  <c r="G311" i="32"/>
  <c r="E313" i="32"/>
  <c r="F313" i="32"/>
  <c r="G313" i="32"/>
  <c r="E314" i="32"/>
  <c r="F314" i="32"/>
  <c r="G314" i="32"/>
  <c r="E315" i="32"/>
  <c r="F315" i="32"/>
  <c r="G315" i="32"/>
  <c r="E316" i="32"/>
  <c r="F316" i="32"/>
  <c r="G316" i="32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E321" i="32"/>
  <c r="F321" i="32"/>
  <c r="G321" i="32"/>
  <c r="E322" i="32"/>
  <c r="F322" i="32"/>
  <c r="G322" i="32"/>
  <c r="E323" i="32"/>
  <c r="F323" i="32"/>
  <c r="G323" i="32"/>
  <c r="E324" i="32"/>
  <c r="F324" i="32"/>
  <c r="G324" i="32"/>
  <c r="G167" i="31"/>
  <c r="G168" i="31"/>
  <c r="G169" i="31"/>
  <c r="G170" i="31"/>
  <c r="G171" i="31"/>
  <c r="G172" i="31"/>
  <c r="G173" i="31"/>
  <c r="G174" i="31"/>
  <c r="F175" i="31"/>
  <c r="G175" i="31"/>
  <c r="G176" i="31"/>
  <c r="G177" i="31"/>
  <c r="G178" i="31"/>
  <c r="G180" i="31"/>
  <c r="G181" i="31"/>
  <c r="G182" i="31"/>
  <c r="G183" i="31"/>
  <c r="G186" i="31"/>
  <c r="G187" i="31"/>
  <c r="E188" i="31"/>
  <c r="F188" i="31"/>
  <c r="G188" i="31"/>
  <c r="G190" i="31"/>
  <c r="G191" i="31"/>
  <c r="G193" i="31"/>
  <c r="G194" i="31"/>
  <c r="G195" i="31"/>
  <c r="G196" i="31"/>
  <c r="G197" i="31"/>
  <c r="G198" i="31"/>
  <c r="G199" i="31"/>
  <c r="G201" i="31"/>
  <c r="G202" i="31"/>
  <c r="G203" i="31"/>
  <c r="G204" i="31"/>
  <c r="G205" i="31"/>
  <c r="G206" i="31"/>
  <c r="G207" i="31"/>
  <c r="G208" i="31"/>
  <c r="G210" i="31"/>
  <c r="E211" i="31"/>
  <c r="F211" i="31"/>
  <c r="G211" i="31"/>
  <c r="G212" i="31"/>
  <c r="G213" i="31"/>
  <c r="G214" i="31"/>
  <c r="G215" i="31"/>
  <c r="G216" i="31"/>
  <c r="G217" i="31"/>
  <c r="G218" i="31"/>
  <c r="G219" i="31"/>
  <c r="G220" i="31"/>
  <c r="G221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E248" i="31"/>
  <c r="F248" i="31"/>
  <c r="G248" i="31"/>
  <c r="G249" i="31"/>
  <c r="G250" i="31"/>
  <c r="G251" i="31"/>
  <c r="G252" i="31"/>
  <c r="G255" i="31"/>
  <c r="G256" i="31"/>
  <c r="G257" i="31"/>
  <c r="G264" i="31"/>
  <c r="G265" i="31"/>
  <c r="G266" i="31"/>
  <c r="G267" i="31"/>
  <c r="F268" i="31"/>
  <c r="G268" i="31"/>
  <c r="G270" i="31"/>
  <c r="G271" i="31"/>
  <c r="G272" i="31"/>
  <c r="G273" i="31"/>
  <c r="G274" i="31"/>
  <c r="G275" i="31"/>
  <c r="G276" i="31"/>
  <c r="G279" i="31"/>
  <c r="G280" i="31"/>
  <c r="G286" i="31"/>
  <c r="G287" i="31"/>
  <c r="G289" i="31"/>
  <c r="G290" i="31"/>
  <c r="G291" i="31"/>
  <c r="G292" i="31"/>
  <c r="G293" i="31"/>
  <c r="G294" i="31"/>
  <c r="E295" i="31"/>
  <c r="F295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3" i="31"/>
  <c r="F314" i="31"/>
  <c r="G314" i="31"/>
  <c r="G315" i="31"/>
  <c r="G316" i="31"/>
  <c r="G317" i="31"/>
  <c r="G318" i="31"/>
  <c r="G319" i="31"/>
  <c r="G320" i="31"/>
  <c r="G321" i="31"/>
  <c r="G322" i="31"/>
  <c r="G323" i="31"/>
  <c r="E324" i="31"/>
  <c r="F324" i="31"/>
  <c r="G324" i="31"/>
  <c r="G167" i="30"/>
  <c r="G168" i="30"/>
  <c r="G169" i="30"/>
  <c r="G170" i="30"/>
  <c r="G171" i="30"/>
  <c r="E172" i="30"/>
  <c r="F172" i="30"/>
  <c r="G172" i="30"/>
  <c r="G173" i="30"/>
  <c r="G174" i="30"/>
  <c r="E175" i="30"/>
  <c r="G175" i="30"/>
  <c r="G176" i="30"/>
  <c r="G177" i="30"/>
  <c r="G178" i="30"/>
  <c r="G180" i="30"/>
  <c r="G181" i="30"/>
  <c r="G182" i="30"/>
  <c r="E183" i="30"/>
  <c r="G183" i="30"/>
  <c r="G186" i="30"/>
  <c r="E187" i="30"/>
  <c r="G187" i="30"/>
  <c r="E188" i="30"/>
  <c r="F188" i="30"/>
  <c r="G188" i="30"/>
  <c r="G190" i="30"/>
  <c r="G191" i="30"/>
  <c r="G193" i="30"/>
  <c r="G194" i="30"/>
  <c r="G195" i="30"/>
  <c r="G196" i="30"/>
  <c r="G197" i="30"/>
  <c r="G198" i="30"/>
  <c r="E199" i="30"/>
  <c r="F199" i="30"/>
  <c r="G199" i="30"/>
  <c r="G201" i="30"/>
  <c r="G202" i="30"/>
  <c r="E203" i="30"/>
  <c r="F203" i="30"/>
  <c r="G203" i="30"/>
  <c r="G204" i="30"/>
  <c r="G205" i="30"/>
  <c r="G206" i="30"/>
  <c r="G207" i="30"/>
  <c r="G208" i="30"/>
  <c r="E210" i="30"/>
  <c r="F210" i="30"/>
  <c r="G210" i="30"/>
  <c r="E211" i="30"/>
  <c r="F211" i="30"/>
  <c r="G211" i="30"/>
  <c r="E212" i="30"/>
  <c r="F212" i="30"/>
  <c r="G212" i="30"/>
  <c r="G213" i="30"/>
  <c r="E214" i="30"/>
  <c r="F214" i="30"/>
  <c r="G214" i="30"/>
  <c r="G215" i="30"/>
  <c r="G216" i="30"/>
  <c r="E217" i="30"/>
  <c r="F217" i="30"/>
  <c r="G217" i="30"/>
  <c r="G218" i="30"/>
  <c r="G219" i="30"/>
  <c r="E220" i="30"/>
  <c r="F220" i="30"/>
  <c r="G220" i="30"/>
  <c r="E221" i="30"/>
  <c r="F221" i="30"/>
  <c r="G221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G227" i="30"/>
  <c r="E228" i="30"/>
  <c r="F228" i="30"/>
  <c r="G228" i="30"/>
  <c r="G229" i="30"/>
  <c r="G230" i="30"/>
  <c r="G231" i="30"/>
  <c r="G232" i="30"/>
  <c r="E233" i="30"/>
  <c r="F233" i="30"/>
  <c r="G233" i="30"/>
  <c r="G234" i="30"/>
  <c r="E235" i="30"/>
  <c r="G235" i="30"/>
  <c r="E236" i="30"/>
  <c r="F236" i="30"/>
  <c r="G236" i="30"/>
  <c r="G237" i="30"/>
  <c r="E238" i="30"/>
  <c r="F238" i="30"/>
  <c r="G238" i="30"/>
  <c r="E239" i="30"/>
  <c r="G239" i="30"/>
  <c r="G240" i="30"/>
  <c r="E241" i="30"/>
  <c r="F241" i="30"/>
  <c r="G241" i="30"/>
  <c r="E242" i="30"/>
  <c r="G242" i="30"/>
  <c r="G243" i="30"/>
  <c r="E244" i="30"/>
  <c r="F244" i="30"/>
  <c r="G244" i="30"/>
  <c r="E245" i="30"/>
  <c r="F245" i="30"/>
  <c r="G245" i="30"/>
  <c r="E246" i="30"/>
  <c r="F246" i="30"/>
  <c r="G246" i="30"/>
  <c r="F247" i="30"/>
  <c r="G247" i="30"/>
  <c r="E248" i="30"/>
  <c r="F248" i="30"/>
  <c r="G248" i="30"/>
  <c r="E249" i="30"/>
  <c r="G249" i="30"/>
  <c r="E250" i="30"/>
  <c r="F250" i="30"/>
  <c r="G250" i="30"/>
  <c r="E251" i="30"/>
  <c r="G251" i="30"/>
  <c r="E252" i="30"/>
  <c r="G252" i="30"/>
  <c r="E255" i="30"/>
  <c r="F255" i="30"/>
  <c r="G255" i="30"/>
  <c r="G256" i="30"/>
  <c r="E257" i="30"/>
  <c r="F257" i="30"/>
  <c r="G257" i="30"/>
  <c r="G264" i="30"/>
  <c r="G265" i="30"/>
  <c r="G266" i="30"/>
  <c r="G267" i="30"/>
  <c r="E268" i="30"/>
  <c r="F268" i="30"/>
  <c r="G268" i="30"/>
  <c r="E270" i="30"/>
  <c r="F270" i="30"/>
  <c r="G270" i="30"/>
  <c r="E271" i="30"/>
  <c r="G271" i="30"/>
  <c r="G272" i="30"/>
  <c r="E273" i="30"/>
  <c r="F273" i="30"/>
  <c r="G273" i="30"/>
  <c r="E274" i="30"/>
  <c r="F274" i="30"/>
  <c r="G274" i="30"/>
  <c r="G275" i="30"/>
  <c r="G276" i="30"/>
  <c r="G279" i="30"/>
  <c r="E280" i="30"/>
  <c r="F280" i="30"/>
  <c r="G280" i="30"/>
  <c r="G286" i="30"/>
  <c r="G287" i="30"/>
  <c r="G289" i="30"/>
  <c r="G290" i="30"/>
  <c r="E291" i="30"/>
  <c r="F291" i="30"/>
  <c r="G291" i="30"/>
  <c r="G292" i="30"/>
  <c r="E293" i="30"/>
  <c r="F293" i="30"/>
  <c r="G293" i="30"/>
  <c r="E294" i="30"/>
  <c r="G294" i="30"/>
  <c r="E295" i="30"/>
  <c r="F295" i="30"/>
  <c r="G295" i="30"/>
  <c r="E296" i="30"/>
  <c r="G296" i="30"/>
  <c r="G297" i="30"/>
  <c r="E298" i="30"/>
  <c r="F298" i="30"/>
  <c r="G298" i="30"/>
  <c r="G299" i="30"/>
  <c r="E300" i="30"/>
  <c r="F300" i="30"/>
  <c r="G300" i="30"/>
  <c r="G301" i="30"/>
  <c r="E302" i="30"/>
  <c r="G302" i="30"/>
  <c r="G303" i="30"/>
  <c r="E304" i="30"/>
  <c r="F304" i="30"/>
  <c r="G304" i="30"/>
  <c r="E305" i="30"/>
  <c r="G305" i="30"/>
  <c r="E306" i="30"/>
  <c r="F306" i="30"/>
  <c r="G306" i="30"/>
  <c r="G307" i="30"/>
  <c r="G308" i="30"/>
  <c r="E309" i="30"/>
  <c r="F309" i="30"/>
  <c r="G309" i="30"/>
  <c r="E310" i="30"/>
  <c r="F310" i="30"/>
  <c r="G310" i="30"/>
  <c r="E311" i="30"/>
  <c r="F311" i="30"/>
  <c r="G311" i="30"/>
  <c r="E313" i="30"/>
  <c r="F313" i="30"/>
  <c r="G313" i="30"/>
  <c r="E314" i="30"/>
  <c r="F314" i="30"/>
  <c r="G314" i="30"/>
  <c r="E315" i="30"/>
  <c r="F315" i="30"/>
  <c r="G315" i="30"/>
  <c r="E316" i="30"/>
  <c r="F316" i="30"/>
  <c r="G316" i="30"/>
  <c r="E317" i="30"/>
  <c r="F317" i="30"/>
  <c r="G317" i="30"/>
  <c r="E318" i="30"/>
  <c r="F318" i="30"/>
  <c r="G318" i="30"/>
  <c r="E319" i="30"/>
  <c r="F319" i="30"/>
  <c r="G319" i="30"/>
  <c r="E320" i="30"/>
  <c r="F320" i="30"/>
  <c r="G320" i="30"/>
  <c r="E321" i="30"/>
  <c r="F321" i="30"/>
  <c r="G321" i="30"/>
  <c r="G322" i="30"/>
  <c r="E323" i="30"/>
  <c r="F323" i="30"/>
  <c r="G323" i="30"/>
  <c r="E324" i="30"/>
  <c r="F324" i="30"/>
  <c r="G324" i="30"/>
  <c r="G167" i="29"/>
  <c r="G168" i="29"/>
  <c r="G169" i="29"/>
  <c r="G170" i="29"/>
  <c r="G171" i="29"/>
  <c r="G172" i="29"/>
  <c r="G173" i="29"/>
  <c r="G174" i="29"/>
  <c r="G175" i="29"/>
  <c r="G176" i="29"/>
  <c r="G177" i="29"/>
  <c r="G178" i="29"/>
  <c r="G180" i="29"/>
  <c r="G181" i="29"/>
  <c r="G182" i="29"/>
  <c r="G183" i="29"/>
  <c r="G186" i="29"/>
  <c r="G187" i="29"/>
  <c r="G188" i="29"/>
  <c r="G190" i="29"/>
  <c r="G191" i="29"/>
  <c r="G193" i="29"/>
  <c r="G194" i="29"/>
  <c r="G195" i="29"/>
  <c r="G196" i="29"/>
  <c r="G197" i="29"/>
  <c r="G198" i="29"/>
  <c r="G199" i="29"/>
  <c r="G201" i="29"/>
  <c r="G202" i="29"/>
  <c r="G203" i="29"/>
  <c r="G204" i="29"/>
  <c r="G205" i="29"/>
  <c r="G206" i="29"/>
  <c r="G207" i="29"/>
  <c r="G208" i="29"/>
  <c r="G210" i="29"/>
  <c r="G211" i="29"/>
  <c r="G212" i="29"/>
  <c r="G213" i="29"/>
  <c r="F214" i="29"/>
  <c r="G214" i="29"/>
  <c r="G215" i="29"/>
  <c r="G216" i="29"/>
  <c r="G217" i="29"/>
  <c r="F218" i="29"/>
  <c r="G218" i="29"/>
  <c r="G219" i="29"/>
  <c r="G220" i="29"/>
  <c r="G221" i="29"/>
  <c r="G223" i="29"/>
  <c r="G224" i="29"/>
  <c r="E225" i="29"/>
  <c r="F225" i="29"/>
  <c r="G225" i="29"/>
  <c r="E226" i="29"/>
  <c r="F226" i="29"/>
  <c r="G226" i="29"/>
  <c r="G227" i="29"/>
  <c r="E228" i="29"/>
  <c r="F228" i="29"/>
  <c r="G228" i="29"/>
  <c r="G229" i="29"/>
  <c r="G230" i="29"/>
  <c r="G231" i="29"/>
  <c r="G232" i="29"/>
  <c r="E233" i="29"/>
  <c r="F233" i="29"/>
  <c r="G233" i="29"/>
  <c r="G234" i="29"/>
  <c r="G235" i="29"/>
  <c r="E236" i="29"/>
  <c r="F236" i="29"/>
  <c r="G236" i="29"/>
  <c r="G237" i="29"/>
  <c r="G238" i="29"/>
  <c r="E239" i="29"/>
  <c r="F239" i="29"/>
  <c r="G239" i="29"/>
  <c r="G240" i="29"/>
  <c r="G241" i="29"/>
  <c r="F242" i="29"/>
  <c r="G242" i="29"/>
  <c r="G243" i="29"/>
  <c r="G244" i="29"/>
  <c r="E245" i="29"/>
  <c r="F245" i="29"/>
  <c r="G245" i="29"/>
  <c r="G246" i="29"/>
  <c r="G247" i="29"/>
  <c r="G248" i="29"/>
  <c r="F249" i="29"/>
  <c r="G249" i="29"/>
  <c r="G250" i="29"/>
  <c r="G251" i="29"/>
  <c r="G252" i="29"/>
  <c r="G255" i="29"/>
  <c r="G256" i="29"/>
  <c r="E257" i="29"/>
  <c r="F257" i="29"/>
  <c r="G257" i="29"/>
  <c r="G264" i="29"/>
  <c r="G265" i="29"/>
  <c r="G266" i="29"/>
  <c r="G267" i="29"/>
  <c r="E268" i="29"/>
  <c r="F268" i="29"/>
  <c r="G268" i="29"/>
  <c r="E270" i="29"/>
  <c r="F270" i="29"/>
  <c r="G270" i="29"/>
  <c r="E271" i="29"/>
  <c r="F271" i="29"/>
  <c r="G271" i="29"/>
  <c r="G272" i="29"/>
  <c r="G273" i="29"/>
  <c r="G274" i="29"/>
  <c r="G275" i="29"/>
  <c r="G276" i="29"/>
  <c r="G279" i="29"/>
  <c r="G280" i="29"/>
  <c r="G286" i="29"/>
  <c r="G287" i="29"/>
  <c r="G289" i="29"/>
  <c r="G290" i="29"/>
  <c r="E291" i="29"/>
  <c r="F291" i="29"/>
  <c r="G291" i="29"/>
  <c r="G292" i="29"/>
  <c r="F293" i="29"/>
  <c r="G293" i="29"/>
  <c r="G294" i="29"/>
  <c r="E295" i="29"/>
  <c r="F295" i="29"/>
  <c r="G295" i="29"/>
  <c r="G296" i="29"/>
  <c r="G297" i="29"/>
  <c r="G298" i="29"/>
  <c r="G299" i="29"/>
  <c r="E300" i="29"/>
  <c r="F300" i="29"/>
  <c r="G300" i="29"/>
  <c r="G301" i="29"/>
  <c r="E302" i="29"/>
  <c r="F302" i="29"/>
  <c r="G302" i="29"/>
  <c r="G303" i="29"/>
  <c r="E304" i="29"/>
  <c r="F304" i="29"/>
  <c r="G304" i="29"/>
  <c r="G305" i="29"/>
  <c r="G306" i="29"/>
  <c r="G307" i="29"/>
  <c r="G308" i="29"/>
  <c r="G309" i="29"/>
  <c r="G310" i="29"/>
  <c r="G311" i="29"/>
  <c r="G313" i="29"/>
  <c r="E314" i="29"/>
  <c r="F314" i="29"/>
  <c r="G314" i="29"/>
  <c r="G315" i="29"/>
  <c r="G316" i="29"/>
  <c r="G317" i="29"/>
  <c r="G318" i="29"/>
  <c r="G319" i="29"/>
  <c r="E320" i="29"/>
  <c r="F320" i="29"/>
  <c r="G320" i="29"/>
  <c r="E321" i="29"/>
  <c r="F321" i="29"/>
  <c r="G321" i="29"/>
  <c r="G322" i="29"/>
  <c r="E323" i="29"/>
  <c r="F323" i="29"/>
  <c r="G323" i="29"/>
  <c r="G324" i="29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80" i="28"/>
  <c r="G181" i="28"/>
  <c r="G182" i="28"/>
  <c r="G183" i="28"/>
  <c r="G186" i="28"/>
  <c r="G187" i="28"/>
  <c r="G188" i="28"/>
  <c r="G190" i="28"/>
  <c r="G191" i="28"/>
  <c r="G193" i="28"/>
  <c r="G194" i="28"/>
  <c r="G195" i="28"/>
  <c r="G196" i="28"/>
  <c r="G197" i="28"/>
  <c r="G198" i="28"/>
  <c r="G199" i="28"/>
  <c r="G201" i="28"/>
  <c r="G202" i="28"/>
  <c r="G203" i="28"/>
  <c r="G204" i="28"/>
  <c r="G205" i="28"/>
  <c r="G206" i="28"/>
  <c r="G207" i="28"/>
  <c r="G208" i="28"/>
  <c r="G210" i="28"/>
  <c r="G211" i="28"/>
  <c r="E212" i="28"/>
  <c r="F212" i="28"/>
  <c r="G212" i="28"/>
  <c r="G213" i="28"/>
  <c r="E214" i="28"/>
  <c r="F214" i="28"/>
  <c r="G214" i="28"/>
  <c r="G215" i="28"/>
  <c r="G216" i="28"/>
  <c r="G217" i="28"/>
  <c r="G218" i="28"/>
  <c r="G219" i="28"/>
  <c r="G220" i="28"/>
  <c r="G221" i="28"/>
  <c r="G223" i="28"/>
  <c r="G224" i="28"/>
  <c r="G225" i="28"/>
  <c r="G226" i="28"/>
  <c r="G227" i="28"/>
  <c r="G228" i="28"/>
  <c r="G229" i="28"/>
  <c r="G230" i="28"/>
  <c r="G231" i="28"/>
  <c r="G232" i="28"/>
  <c r="F233" i="28"/>
  <c r="G233" i="28"/>
  <c r="G234" i="28"/>
  <c r="G235" i="28"/>
  <c r="G236" i="28"/>
  <c r="G237" i="28"/>
  <c r="E238" i="28"/>
  <c r="F238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5" i="28"/>
  <c r="G256" i="28"/>
  <c r="G257" i="28"/>
  <c r="G264" i="28"/>
  <c r="G265" i="28"/>
  <c r="G266" i="28"/>
  <c r="G267" i="28"/>
  <c r="G268" i="28"/>
  <c r="G270" i="28"/>
  <c r="G271" i="28"/>
  <c r="G272" i="28"/>
  <c r="G273" i="28"/>
  <c r="G274" i="28"/>
  <c r="G275" i="28"/>
  <c r="G276" i="28"/>
  <c r="G279" i="28"/>
  <c r="G280" i="28"/>
  <c r="G286" i="28"/>
  <c r="G287" i="28"/>
  <c r="G289" i="28"/>
  <c r="G290" i="28"/>
  <c r="F291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167" i="27"/>
  <c r="G168" i="27"/>
  <c r="E169" i="27"/>
  <c r="F169" i="27"/>
  <c r="G169" i="27"/>
  <c r="G170" i="27"/>
  <c r="G171" i="27"/>
  <c r="G172" i="27"/>
  <c r="G173" i="27"/>
  <c r="G174" i="27"/>
  <c r="E175" i="27"/>
  <c r="F175" i="27"/>
  <c r="G175" i="27"/>
  <c r="G176" i="27"/>
  <c r="G177" i="27"/>
  <c r="G178" i="27"/>
  <c r="G180" i="27"/>
  <c r="G181" i="27"/>
  <c r="G182" i="27"/>
  <c r="G183" i="27"/>
  <c r="G186" i="27"/>
  <c r="G187" i="27"/>
  <c r="E188" i="27"/>
  <c r="F188" i="27"/>
  <c r="G188" i="27"/>
  <c r="G190" i="27"/>
  <c r="G191" i="27"/>
  <c r="G193" i="27"/>
  <c r="G194" i="27"/>
  <c r="G195" i="27"/>
  <c r="G196" i="27"/>
  <c r="G197" i="27"/>
  <c r="G198" i="27"/>
  <c r="E199" i="27"/>
  <c r="F199" i="27"/>
  <c r="G199" i="27"/>
  <c r="G201" i="27"/>
  <c r="G202" i="27"/>
  <c r="G203" i="27"/>
  <c r="G204" i="27"/>
  <c r="G205" i="27"/>
  <c r="G206" i="27"/>
  <c r="G207" i="27"/>
  <c r="G208" i="27"/>
  <c r="E210" i="27"/>
  <c r="F210" i="27"/>
  <c r="G210" i="27"/>
  <c r="G211" i="27"/>
  <c r="G212" i="27"/>
  <c r="G213" i="27"/>
  <c r="G214" i="27"/>
  <c r="G215" i="27"/>
  <c r="G216" i="27"/>
  <c r="E217" i="27"/>
  <c r="F217" i="27"/>
  <c r="G217" i="27"/>
  <c r="E218" i="27"/>
  <c r="F218" i="27"/>
  <c r="G218" i="27"/>
  <c r="G219" i="27"/>
  <c r="G220" i="27"/>
  <c r="G221" i="27"/>
  <c r="F223" i="27"/>
  <c r="G223" i="27"/>
  <c r="G224" i="27"/>
  <c r="G225" i="27"/>
  <c r="E226" i="27"/>
  <c r="F226" i="27"/>
  <c r="G226" i="27"/>
  <c r="G227" i="27"/>
  <c r="E228" i="27"/>
  <c r="F228" i="27"/>
  <c r="G228" i="27"/>
  <c r="G229" i="27"/>
  <c r="G230" i="27"/>
  <c r="G231" i="27"/>
  <c r="G232" i="27"/>
  <c r="E233" i="27"/>
  <c r="F233" i="27"/>
  <c r="G233" i="27"/>
  <c r="G234" i="27"/>
  <c r="G235" i="27"/>
  <c r="E236" i="27"/>
  <c r="F236" i="27"/>
  <c r="G236" i="27"/>
  <c r="G237" i="27"/>
  <c r="G238" i="27"/>
  <c r="G239" i="27"/>
  <c r="G240" i="27"/>
  <c r="G241" i="27"/>
  <c r="G242" i="27"/>
  <c r="G243" i="27"/>
  <c r="G244" i="27"/>
  <c r="E245" i="27"/>
  <c r="F245" i="27"/>
  <c r="G245" i="27"/>
  <c r="E246" i="27"/>
  <c r="F246" i="27"/>
  <c r="G246" i="27"/>
  <c r="G247" i="27"/>
  <c r="G248" i="27"/>
  <c r="E249" i="27"/>
  <c r="F249" i="27"/>
  <c r="G249" i="27"/>
  <c r="G250" i="27"/>
  <c r="G251" i="27"/>
  <c r="G252" i="27"/>
  <c r="E255" i="27"/>
  <c r="F255" i="27"/>
  <c r="G255" i="27"/>
  <c r="G256" i="27"/>
  <c r="E257" i="27"/>
  <c r="F257" i="27"/>
  <c r="G257" i="27"/>
  <c r="G264" i="27"/>
  <c r="G265" i="27"/>
  <c r="G266" i="27"/>
  <c r="G267" i="27"/>
  <c r="G268" i="27"/>
  <c r="F270" i="27"/>
  <c r="G270" i="27"/>
  <c r="E271" i="27"/>
  <c r="F271" i="27"/>
  <c r="G271" i="27"/>
  <c r="G272" i="27"/>
  <c r="E273" i="27"/>
  <c r="F273" i="27"/>
  <c r="G273" i="27"/>
  <c r="G274" i="27"/>
  <c r="G275" i="27"/>
  <c r="G276" i="27"/>
  <c r="G279" i="27"/>
  <c r="G280" i="27"/>
  <c r="G286" i="27"/>
  <c r="G287" i="27"/>
  <c r="G289" i="27"/>
  <c r="G290" i="27"/>
  <c r="G291" i="27"/>
  <c r="G292" i="27"/>
  <c r="E293" i="27"/>
  <c r="F293" i="27"/>
  <c r="G293" i="27"/>
  <c r="G294" i="27"/>
  <c r="G295" i="27"/>
  <c r="G296" i="27"/>
  <c r="G297" i="27"/>
  <c r="G298" i="27"/>
  <c r="G299" i="27"/>
  <c r="E300" i="27"/>
  <c r="F300" i="27"/>
  <c r="G300" i="27"/>
  <c r="G301" i="27"/>
  <c r="G302" i="27"/>
  <c r="G303" i="27"/>
  <c r="E304" i="27"/>
  <c r="F304" i="27"/>
  <c r="G304" i="27"/>
  <c r="G305" i="27"/>
  <c r="G306" i="27"/>
  <c r="G307" i="27"/>
  <c r="G308" i="27"/>
  <c r="G309" i="27"/>
  <c r="E310" i="27"/>
  <c r="F310" i="27"/>
  <c r="G310" i="27"/>
  <c r="E311" i="27"/>
  <c r="F311" i="27"/>
  <c r="G311" i="27"/>
  <c r="G313" i="27"/>
  <c r="E314" i="27"/>
  <c r="F314" i="27"/>
  <c r="G314" i="27"/>
  <c r="E315" i="27"/>
  <c r="F315" i="27"/>
  <c r="G315" i="27"/>
  <c r="E316" i="27"/>
  <c r="F316" i="27"/>
  <c r="G316" i="27"/>
  <c r="G317" i="27"/>
  <c r="E318" i="27"/>
  <c r="F318" i="27"/>
  <c r="G318" i="27"/>
  <c r="G319" i="27"/>
  <c r="E320" i="27"/>
  <c r="F320" i="27"/>
  <c r="G320" i="27"/>
  <c r="E321" i="27"/>
  <c r="F321" i="27"/>
  <c r="G321" i="27"/>
  <c r="G322" i="27"/>
  <c r="G323" i="27"/>
  <c r="E324" i="27"/>
  <c r="F324" i="27"/>
  <c r="G324" i="27"/>
  <c r="G167" i="26"/>
  <c r="G168" i="26"/>
  <c r="E169" i="26"/>
  <c r="F169" i="26"/>
  <c r="G169" i="26"/>
  <c r="G170" i="26"/>
  <c r="G171" i="26"/>
  <c r="G172" i="26"/>
  <c r="G173" i="26"/>
  <c r="G174" i="26"/>
  <c r="G175" i="26"/>
  <c r="G176" i="26"/>
  <c r="G177" i="26"/>
  <c r="G178" i="26"/>
  <c r="G180" i="26"/>
  <c r="G181" i="26"/>
  <c r="G182" i="26"/>
  <c r="E183" i="26"/>
  <c r="F183" i="26"/>
  <c r="G183" i="26"/>
  <c r="G186" i="26"/>
  <c r="G187" i="26"/>
  <c r="E188" i="26"/>
  <c r="F188" i="26"/>
  <c r="G188" i="26"/>
  <c r="G190" i="26"/>
  <c r="G191" i="26"/>
  <c r="G193" i="26"/>
  <c r="G194" i="26"/>
  <c r="G195" i="26"/>
  <c r="G196" i="26"/>
  <c r="G197" i="26"/>
  <c r="G198" i="26"/>
  <c r="E199" i="26"/>
  <c r="F199" i="26"/>
  <c r="G199" i="26"/>
  <c r="G201" i="26"/>
  <c r="G202" i="26"/>
  <c r="G203" i="26"/>
  <c r="G204" i="26"/>
  <c r="G205" i="26"/>
  <c r="G206" i="26"/>
  <c r="G207" i="26"/>
  <c r="F208" i="26"/>
  <c r="G208" i="26"/>
  <c r="E210" i="26"/>
  <c r="F210" i="26"/>
  <c r="G210" i="26"/>
  <c r="E211" i="26"/>
  <c r="F211" i="26"/>
  <c r="G211" i="26"/>
  <c r="E212" i="26"/>
  <c r="F212" i="26"/>
  <c r="G212" i="26"/>
  <c r="G213" i="26"/>
  <c r="E214" i="26"/>
  <c r="F214" i="26"/>
  <c r="G214" i="26"/>
  <c r="G215" i="26"/>
  <c r="G216" i="26"/>
  <c r="G217" i="26"/>
  <c r="G218" i="26"/>
  <c r="G219" i="26"/>
  <c r="G220" i="26"/>
  <c r="G221" i="26"/>
  <c r="G223" i="26"/>
  <c r="G224" i="26"/>
  <c r="G225" i="26"/>
  <c r="G226" i="26"/>
  <c r="G227" i="26"/>
  <c r="E228" i="26"/>
  <c r="F228" i="26"/>
  <c r="G228" i="26"/>
  <c r="G229" i="26"/>
  <c r="G230" i="26"/>
  <c r="G231" i="26"/>
  <c r="G232" i="26"/>
  <c r="E233" i="26"/>
  <c r="F233" i="26"/>
  <c r="G233" i="26"/>
  <c r="G234" i="26"/>
  <c r="G235" i="26"/>
  <c r="E236" i="26"/>
  <c r="F236" i="26"/>
  <c r="G236" i="26"/>
  <c r="G237" i="26"/>
  <c r="G238" i="26"/>
  <c r="G239" i="26"/>
  <c r="G240" i="26"/>
  <c r="G241" i="26"/>
  <c r="G242" i="26"/>
  <c r="G243" i="26"/>
  <c r="E244" i="26"/>
  <c r="F244" i="26"/>
  <c r="G244" i="26"/>
  <c r="E245" i="26"/>
  <c r="F245" i="26"/>
  <c r="G245" i="26"/>
  <c r="E246" i="26"/>
  <c r="F246" i="26"/>
  <c r="G246" i="26"/>
  <c r="G247" i="26"/>
  <c r="G248" i="26"/>
  <c r="G249" i="26"/>
  <c r="G250" i="26"/>
  <c r="G251" i="26"/>
  <c r="G252" i="26"/>
  <c r="E255" i="26"/>
  <c r="F255" i="26"/>
  <c r="G255" i="26"/>
  <c r="G256" i="26"/>
  <c r="E257" i="26"/>
  <c r="F257" i="26"/>
  <c r="G257" i="26"/>
  <c r="G264" i="26"/>
  <c r="G265" i="26"/>
  <c r="G266" i="26"/>
  <c r="G267" i="26"/>
  <c r="G268" i="26"/>
  <c r="G270" i="26"/>
  <c r="G271" i="26"/>
  <c r="G272" i="26"/>
  <c r="G273" i="26"/>
  <c r="G274" i="26"/>
  <c r="G275" i="26"/>
  <c r="G276" i="26"/>
  <c r="G279" i="26"/>
  <c r="E280" i="26"/>
  <c r="F280" i="26"/>
  <c r="G280" i="26"/>
  <c r="G286" i="26"/>
  <c r="G287" i="26"/>
  <c r="G289" i="26"/>
  <c r="G290" i="26"/>
  <c r="G291" i="26"/>
  <c r="G292" i="26"/>
  <c r="G293" i="26"/>
  <c r="G294" i="26"/>
  <c r="E295" i="26"/>
  <c r="F295" i="26"/>
  <c r="G295" i="26"/>
  <c r="G296" i="26"/>
  <c r="G297" i="26"/>
  <c r="G298" i="26"/>
  <c r="G299" i="26"/>
  <c r="G300" i="26"/>
  <c r="G301" i="26"/>
  <c r="G302" i="26"/>
  <c r="G303" i="26"/>
  <c r="E304" i="26"/>
  <c r="F304" i="26"/>
  <c r="G304" i="26"/>
  <c r="G305" i="26"/>
  <c r="G306" i="26"/>
  <c r="G307" i="26"/>
  <c r="G308" i="26"/>
  <c r="F309" i="26"/>
  <c r="G309" i="26"/>
  <c r="E310" i="26"/>
  <c r="F310" i="26"/>
  <c r="G310" i="26"/>
  <c r="G311" i="26"/>
  <c r="G313" i="26"/>
  <c r="G314" i="26"/>
  <c r="G315" i="26"/>
  <c r="G316" i="26"/>
  <c r="G317" i="26"/>
  <c r="G318" i="26"/>
  <c r="G319" i="26"/>
  <c r="G320" i="26"/>
  <c r="G321" i="26"/>
  <c r="G322" i="26"/>
  <c r="E323" i="26"/>
  <c r="F323" i="26"/>
  <c r="G323" i="26"/>
  <c r="E324" i="26"/>
  <c r="F324" i="26"/>
  <c r="G324" i="26"/>
  <c r="G167" i="25"/>
  <c r="G168" i="25"/>
  <c r="F169" i="25"/>
  <c r="G169" i="25"/>
  <c r="G170" i="25"/>
  <c r="G171" i="25"/>
  <c r="G172" i="25"/>
  <c r="G173" i="25"/>
  <c r="G174" i="25"/>
  <c r="E175" i="25"/>
  <c r="F175" i="25"/>
  <c r="G175" i="25"/>
  <c r="G176" i="25"/>
  <c r="G177" i="25"/>
  <c r="G178" i="25"/>
  <c r="G180" i="25"/>
  <c r="G181" i="25"/>
  <c r="E182" i="25"/>
  <c r="F182" i="25"/>
  <c r="G182" i="25"/>
  <c r="E183" i="25"/>
  <c r="F183" i="25"/>
  <c r="G183" i="25"/>
  <c r="G186" i="25"/>
  <c r="G187" i="25"/>
  <c r="E188" i="25"/>
  <c r="F188" i="25"/>
  <c r="G188" i="25"/>
  <c r="G190" i="25"/>
  <c r="G191" i="25"/>
  <c r="G193" i="25"/>
  <c r="G194" i="25"/>
  <c r="G195" i="25"/>
  <c r="G196" i="25"/>
  <c r="G197" i="25"/>
  <c r="G198" i="25"/>
  <c r="E199" i="25"/>
  <c r="F199" i="25"/>
  <c r="G199" i="25"/>
  <c r="G201" i="25"/>
  <c r="G202" i="25"/>
  <c r="G203" i="25"/>
  <c r="G204" i="25"/>
  <c r="G205" i="25"/>
  <c r="G206" i="25"/>
  <c r="G207" i="25"/>
  <c r="G208" i="25"/>
  <c r="E210" i="25"/>
  <c r="F210" i="25"/>
  <c r="G210" i="25"/>
  <c r="E211" i="25"/>
  <c r="F211" i="25"/>
  <c r="G211" i="25"/>
  <c r="E212" i="25"/>
  <c r="F212" i="25"/>
  <c r="G212" i="25"/>
  <c r="E213" i="25"/>
  <c r="F213" i="25"/>
  <c r="G213" i="25"/>
  <c r="E214" i="25"/>
  <c r="F214" i="25"/>
  <c r="G214" i="25"/>
  <c r="G215" i="25"/>
  <c r="G216" i="25"/>
  <c r="G217" i="25"/>
  <c r="G218" i="25"/>
  <c r="G219" i="25"/>
  <c r="G220" i="25"/>
  <c r="G221" i="25"/>
  <c r="G223" i="25"/>
  <c r="G224" i="25"/>
  <c r="E225" i="25"/>
  <c r="F225" i="25"/>
  <c r="G225" i="25"/>
  <c r="G226" i="25"/>
  <c r="G227" i="25"/>
  <c r="E228" i="25"/>
  <c r="F228" i="25"/>
  <c r="G228" i="25"/>
  <c r="G229" i="25"/>
  <c r="G230" i="25"/>
  <c r="G231" i="25"/>
  <c r="G232" i="25"/>
  <c r="G233" i="25"/>
  <c r="G234" i="25"/>
  <c r="G235" i="25"/>
  <c r="E236" i="25"/>
  <c r="F236" i="25"/>
  <c r="G236" i="25"/>
  <c r="G237" i="25"/>
  <c r="E238" i="25"/>
  <c r="F238" i="25"/>
  <c r="G238" i="25"/>
  <c r="G239" i="25"/>
  <c r="G240" i="25"/>
  <c r="F241" i="25"/>
  <c r="G241" i="25"/>
  <c r="G242" i="25"/>
  <c r="G243" i="25"/>
  <c r="G244" i="25"/>
  <c r="G245" i="25"/>
  <c r="E246" i="25"/>
  <c r="F246" i="25"/>
  <c r="G246" i="25"/>
  <c r="G247" i="25"/>
  <c r="G248" i="25"/>
  <c r="E249" i="25"/>
  <c r="F249" i="25"/>
  <c r="G249" i="25"/>
  <c r="E250" i="25"/>
  <c r="F250" i="25"/>
  <c r="G250" i="25"/>
  <c r="G251" i="25"/>
  <c r="G252" i="25"/>
  <c r="E255" i="25"/>
  <c r="F255" i="25"/>
  <c r="G255" i="25"/>
  <c r="G256" i="25"/>
  <c r="E257" i="25"/>
  <c r="F257" i="25"/>
  <c r="G257" i="25"/>
  <c r="G264" i="25"/>
  <c r="G265" i="25"/>
  <c r="G266" i="25"/>
  <c r="G267" i="25"/>
  <c r="E268" i="25"/>
  <c r="F268" i="25"/>
  <c r="G268" i="25"/>
  <c r="E270" i="25"/>
  <c r="F270" i="25"/>
  <c r="G270" i="25"/>
  <c r="E271" i="25"/>
  <c r="F271" i="25"/>
  <c r="G271" i="25"/>
  <c r="G272" i="25"/>
  <c r="G273" i="25"/>
  <c r="G274" i="25"/>
  <c r="G275" i="25"/>
  <c r="G276" i="25"/>
  <c r="G279" i="25"/>
  <c r="G280" i="25"/>
  <c r="G286" i="25"/>
  <c r="G287" i="25"/>
  <c r="G289" i="25"/>
  <c r="G290" i="25"/>
  <c r="E291" i="25"/>
  <c r="F291" i="25"/>
  <c r="G291" i="25"/>
  <c r="G292" i="25"/>
  <c r="G293" i="25"/>
  <c r="G294" i="25"/>
  <c r="E295" i="25"/>
  <c r="F295" i="25"/>
  <c r="G295" i="25"/>
  <c r="G296" i="25"/>
  <c r="G297" i="25"/>
  <c r="E298" i="25"/>
  <c r="F298" i="25"/>
  <c r="G298" i="25"/>
  <c r="G299" i="25"/>
  <c r="G300" i="25"/>
  <c r="G301" i="25"/>
  <c r="E302" i="25"/>
  <c r="F302" i="25"/>
  <c r="G302" i="25"/>
  <c r="G303" i="25"/>
  <c r="E304" i="25"/>
  <c r="F304" i="25"/>
  <c r="G304" i="25"/>
  <c r="G305" i="25"/>
  <c r="E306" i="25"/>
  <c r="F306" i="25"/>
  <c r="G306" i="25"/>
  <c r="G307" i="25"/>
  <c r="G308" i="25"/>
  <c r="G309" i="25"/>
  <c r="E310" i="25"/>
  <c r="F310" i="25"/>
  <c r="G310" i="25"/>
  <c r="E311" i="25"/>
  <c r="F311" i="25"/>
  <c r="G311" i="25"/>
  <c r="E313" i="25"/>
  <c r="F313" i="25"/>
  <c r="G313" i="25"/>
  <c r="G314" i="25"/>
  <c r="E315" i="25"/>
  <c r="F315" i="25"/>
  <c r="G315" i="25"/>
  <c r="E316" i="25"/>
  <c r="F316" i="25"/>
  <c r="G316" i="25"/>
  <c r="G317" i="25"/>
  <c r="G318" i="25"/>
  <c r="G319" i="25"/>
  <c r="E320" i="25"/>
  <c r="F320" i="25"/>
  <c r="G320" i="25"/>
  <c r="E321" i="25"/>
  <c r="F321" i="25"/>
  <c r="G321" i="25"/>
  <c r="G322" i="25"/>
  <c r="G323" i="25"/>
  <c r="E324" i="25"/>
  <c r="F324" i="25"/>
  <c r="G324" i="25"/>
  <c r="G167" i="24"/>
  <c r="G168" i="24"/>
  <c r="E169" i="24"/>
  <c r="F169" i="24"/>
  <c r="G169" i="24"/>
  <c r="G170" i="24"/>
  <c r="G171" i="24"/>
  <c r="G172" i="24"/>
  <c r="G173" i="24"/>
  <c r="E174" i="24"/>
  <c r="F174" i="24"/>
  <c r="G174" i="24"/>
  <c r="G175" i="24"/>
  <c r="E176" i="24"/>
  <c r="F176" i="24"/>
  <c r="G176" i="24"/>
  <c r="E177" i="24"/>
  <c r="F177" i="24"/>
  <c r="G177" i="24"/>
  <c r="G178" i="24"/>
  <c r="G180" i="24"/>
  <c r="G181" i="24"/>
  <c r="G182" i="24"/>
  <c r="E183" i="24"/>
  <c r="F183" i="24"/>
  <c r="G183" i="24"/>
  <c r="G186" i="24"/>
  <c r="E187" i="24"/>
  <c r="F187" i="24"/>
  <c r="G187" i="24"/>
  <c r="E188" i="24"/>
  <c r="F188" i="24"/>
  <c r="G188" i="24"/>
  <c r="E190" i="24"/>
  <c r="F190" i="24"/>
  <c r="G190" i="24"/>
  <c r="G191" i="24"/>
  <c r="G193" i="24"/>
  <c r="G194" i="24"/>
  <c r="G195" i="24"/>
  <c r="G196" i="24"/>
  <c r="G197" i="24"/>
  <c r="G198" i="24"/>
  <c r="E199" i="24"/>
  <c r="F199" i="24"/>
  <c r="G199" i="24"/>
  <c r="G201" i="24"/>
  <c r="G202" i="24"/>
  <c r="E203" i="24"/>
  <c r="F203" i="24"/>
  <c r="G203" i="24"/>
  <c r="E204" i="24"/>
  <c r="F204" i="24"/>
  <c r="G204" i="24"/>
  <c r="G205" i="24"/>
  <c r="G206" i="24"/>
  <c r="G207" i="24"/>
  <c r="E208" i="24"/>
  <c r="F208" i="24"/>
  <c r="G208" i="24"/>
  <c r="E210" i="24"/>
  <c r="F210" i="24"/>
  <c r="G210" i="24"/>
  <c r="G211" i="24"/>
  <c r="E212" i="24"/>
  <c r="F212" i="24"/>
  <c r="G212" i="24"/>
  <c r="E213" i="24"/>
  <c r="F213" i="24"/>
  <c r="G213" i="24"/>
  <c r="E214" i="24"/>
  <c r="F214" i="24"/>
  <c r="G214" i="24"/>
  <c r="G215" i="24"/>
  <c r="G216" i="24"/>
  <c r="E217" i="24"/>
  <c r="F217" i="24"/>
  <c r="G217" i="24"/>
  <c r="E218" i="24"/>
  <c r="F218" i="24"/>
  <c r="G218" i="24"/>
  <c r="G219" i="24"/>
  <c r="G220" i="24"/>
  <c r="G221" i="24"/>
  <c r="E223" i="24"/>
  <c r="F223" i="24"/>
  <c r="G223" i="24"/>
  <c r="G224" i="24"/>
  <c r="E225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G230" i="24"/>
  <c r="E231" i="24"/>
  <c r="F231" i="24"/>
  <c r="G231" i="24"/>
  <c r="E232" i="24"/>
  <c r="F232" i="24"/>
  <c r="G232" i="24"/>
  <c r="E233" i="24"/>
  <c r="F233" i="24"/>
  <c r="G233" i="24"/>
  <c r="G234" i="24"/>
  <c r="G235" i="24"/>
  <c r="E236" i="24"/>
  <c r="F236" i="24"/>
  <c r="G236" i="24"/>
  <c r="G237" i="24"/>
  <c r="E238" i="24"/>
  <c r="F238" i="24"/>
  <c r="G238" i="24"/>
  <c r="G239" i="24"/>
  <c r="E240" i="24"/>
  <c r="F240" i="24"/>
  <c r="G240" i="24"/>
  <c r="G241" i="24"/>
  <c r="G242" i="24"/>
  <c r="G243" i="24"/>
  <c r="E244" i="24"/>
  <c r="F244" i="24"/>
  <c r="G244" i="24"/>
  <c r="E245" i="24"/>
  <c r="F245" i="24"/>
  <c r="G245" i="24"/>
  <c r="E246" i="24"/>
  <c r="F246" i="24"/>
  <c r="G246" i="24"/>
  <c r="G247" i="24"/>
  <c r="G248" i="24"/>
  <c r="E249" i="24"/>
  <c r="F249" i="24"/>
  <c r="G249" i="24"/>
  <c r="E250" i="24"/>
  <c r="F250" i="24"/>
  <c r="G250" i="24"/>
  <c r="G251" i="24"/>
  <c r="G252" i="24"/>
  <c r="E255" i="24"/>
  <c r="F255" i="24"/>
  <c r="G255" i="24"/>
  <c r="G256" i="24"/>
  <c r="E257" i="24"/>
  <c r="F257" i="24"/>
  <c r="G257" i="24"/>
  <c r="G264" i="24"/>
  <c r="G265" i="24"/>
  <c r="G266" i="24"/>
  <c r="G267" i="24"/>
  <c r="E268" i="24"/>
  <c r="F268" i="24"/>
  <c r="G268" i="24"/>
  <c r="E270" i="24"/>
  <c r="F270" i="24"/>
  <c r="G270" i="24"/>
  <c r="G271" i="24"/>
  <c r="G272" i="24"/>
  <c r="G273" i="24"/>
  <c r="G274" i="24"/>
  <c r="G275" i="24"/>
  <c r="G276" i="24"/>
  <c r="G279" i="24"/>
  <c r="G280" i="24"/>
  <c r="E286" i="24"/>
  <c r="F286" i="24"/>
  <c r="G286" i="24"/>
  <c r="G287" i="24"/>
  <c r="G289" i="24"/>
  <c r="E290" i="24"/>
  <c r="F290" i="24"/>
  <c r="G290" i="24"/>
  <c r="E291" i="24"/>
  <c r="F291" i="24"/>
  <c r="G291" i="24"/>
  <c r="G292" i="24"/>
  <c r="G293" i="24"/>
  <c r="E294" i="24"/>
  <c r="F294" i="24"/>
  <c r="G294" i="24"/>
  <c r="E295" i="24"/>
  <c r="F295" i="24"/>
  <c r="G295" i="24"/>
  <c r="E296" i="24"/>
  <c r="F296" i="24"/>
  <c r="G296" i="24"/>
  <c r="G297" i="24"/>
  <c r="E298" i="24"/>
  <c r="F298" i="24"/>
  <c r="G298" i="24"/>
  <c r="E299" i="24"/>
  <c r="F299" i="24"/>
  <c r="G299" i="24"/>
  <c r="E300" i="24"/>
  <c r="F300" i="24"/>
  <c r="G300" i="24"/>
  <c r="G301" i="24"/>
  <c r="E302" i="24"/>
  <c r="F302" i="24"/>
  <c r="G302" i="24"/>
  <c r="G303" i="24"/>
  <c r="E304" i="24"/>
  <c r="F304" i="24"/>
  <c r="G304" i="24"/>
  <c r="G305" i="24"/>
  <c r="E306" i="24"/>
  <c r="F306" i="24"/>
  <c r="G306" i="24"/>
  <c r="E307" i="24"/>
  <c r="F307" i="24"/>
  <c r="G307" i="24"/>
  <c r="G308" i="24"/>
  <c r="E309" i="24"/>
  <c r="F309" i="24"/>
  <c r="G309" i="24"/>
  <c r="E310" i="24"/>
  <c r="F310" i="24"/>
  <c r="G310" i="24"/>
  <c r="E311" i="24"/>
  <c r="F311" i="24"/>
  <c r="G311" i="24"/>
  <c r="E313" i="24"/>
  <c r="F313" i="24"/>
  <c r="G313" i="24"/>
  <c r="E314" i="24"/>
  <c r="F314" i="24"/>
  <c r="G314" i="24"/>
  <c r="E315" i="24"/>
  <c r="F315" i="24"/>
  <c r="G315" i="24"/>
  <c r="E316" i="24"/>
  <c r="F316" i="24"/>
  <c r="G316" i="24"/>
  <c r="E317" i="24"/>
  <c r="F317" i="24"/>
  <c r="G317" i="24"/>
  <c r="E318" i="24"/>
  <c r="F318" i="24"/>
  <c r="G318" i="24"/>
  <c r="E319" i="24"/>
  <c r="F319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G167" i="23"/>
  <c r="G168" i="23"/>
  <c r="F169" i="23"/>
  <c r="G169" i="23"/>
  <c r="G170" i="23"/>
  <c r="G171" i="23"/>
  <c r="G172" i="23"/>
  <c r="G173" i="23"/>
  <c r="G174" i="23"/>
  <c r="E175" i="23"/>
  <c r="G175" i="23"/>
  <c r="E176" i="23"/>
  <c r="F176" i="23"/>
  <c r="G176" i="23"/>
  <c r="E177" i="23"/>
  <c r="F177" i="23"/>
  <c r="G177" i="23"/>
  <c r="G178" i="23"/>
  <c r="G180" i="23"/>
  <c r="G181" i="23"/>
  <c r="E182" i="23"/>
  <c r="F182" i="23"/>
  <c r="G182" i="23"/>
  <c r="E183" i="23"/>
  <c r="F183" i="23"/>
  <c r="G183" i="23"/>
  <c r="G186" i="23"/>
  <c r="G187" i="23"/>
  <c r="E188" i="23"/>
  <c r="F188" i="23"/>
  <c r="G188" i="23"/>
  <c r="G190" i="23"/>
  <c r="G191" i="23"/>
  <c r="G193" i="23"/>
  <c r="G194" i="23"/>
  <c r="G195" i="23"/>
  <c r="G196" i="23"/>
  <c r="G197" i="23"/>
  <c r="G198" i="23"/>
  <c r="E199" i="23"/>
  <c r="F199" i="23"/>
  <c r="G199" i="23"/>
  <c r="G201" i="23"/>
  <c r="G202" i="23"/>
  <c r="E203" i="23"/>
  <c r="F203" i="23"/>
  <c r="G203" i="23"/>
  <c r="G204" i="23"/>
  <c r="G205" i="23"/>
  <c r="G206" i="23"/>
  <c r="G207" i="23"/>
  <c r="E208" i="23"/>
  <c r="F208" i="23"/>
  <c r="G208" i="23"/>
  <c r="E210" i="23"/>
  <c r="F210" i="23"/>
  <c r="G210" i="23"/>
  <c r="G211" i="23"/>
  <c r="E212" i="23"/>
  <c r="F212" i="23"/>
  <c r="G212" i="23"/>
  <c r="G213" i="23"/>
  <c r="E214" i="23"/>
  <c r="F214" i="23"/>
  <c r="G214" i="23"/>
  <c r="G215" i="23"/>
  <c r="G216" i="23"/>
  <c r="E217" i="23"/>
  <c r="F217" i="23"/>
  <c r="G217" i="23"/>
  <c r="G218" i="23"/>
  <c r="F219" i="23"/>
  <c r="G219" i="23"/>
  <c r="E220" i="23"/>
  <c r="F220" i="23"/>
  <c r="G220" i="23"/>
  <c r="E221" i="23"/>
  <c r="F221" i="23"/>
  <c r="G221" i="23"/>
  <c r="E223" i="23"/>
  <c r="F223" i="23"/>
  <c r="G223" i="23"/>
  <c r="G224" i="23"/>
  <c r="E225" i="23"/>
  <c r="F225" i="23"/>
  <c r="G225" i="23"/>
  <c r="E226" i="23"/>
  <c r="F226" i="23"/>
  <c r="G226" i="23"/>
  <c r="G227" i="23"/>
  <c r="E228" i="23"/>
  <c r="F228" i="23"/>
  <c r="G228" i="23"/>
  <c r="G229" i="23"/>
  <c r="G230" i="23"/>
  <c r="F231" i="23"/>
  <c r="G231" i="23"/>
  <c r="G232" i="23"/>
  <c r="E233" i="23"/>
  <c r="F233" i="23"/>
  <c r="G233" i="23"/>
  <c r="G234" i="23"/>
  <c r="G235" i="23"/>
  <c r="E236" i="23"/>
  <c r="F236" i="23"/>
  <c r="G236" i="23"/>
  <c r="G237" i="23"/>
  <c r="E238" i="23"/>
  <c r="F238" i="23"/>
  <c r="G238" i="23"/>
  <c r="G239" i="23"/>
  <c r="E240" i="23"/>
  <c r="F240" i="23"/>
  <c r="G240" i="23"/>
  <c r="E241" i="23"/>
  <c r="F241" i="23"/>
  <c r="G241" i="23"/>
  <c r="E242" i="23"/>
  <c r="F242" i="23"/>
  <c r="G242" i="23"/>
  <c r="G243" i="23"/>
  <c r="E244" i="23"/>
  <c r="F244" i="23"/>
  <c r="G244" i="23"/>
  <c r="E245" i="23"/>
  <c r="F245" i="23"/>
  <c r="G245" i="23"/>
  <c r="E246" i="23"/>
  <c r="F246" i="23"/>
  <c r="G246" i="23"/>
  <c r="E247" i="23"/>
  <c r="F247" i="23"/>
  <c r="G247" i="23"/>
  <c r="E248" i="23"/>
  <c r="F248" i="23"/>
  <c r="G248" i="23"/>
  <c r="E249" i="23"/>
  <c r="F249" i="23"/>
  <c r="G249" i="23"/>
  <c r="E250" i="23"/>
  <c r="F250" i="23"/>
  <c r="G250" i="23"/>
  <c r="G251" i="23"/>
  <c r="E252" i="23"/>
  <c r="F252" i="23"/>
  <c r="G252" i="23"/>
  <c r="E255" i="23"/>
  <c r="F255" i="23"/>
  <c r="G255" i="23"/>
  <c r="G256" i="23"/>
  <c r="E257" i="23"/>
  <c r="F257" i="23"/>
  <c r="G257" i="23"/>
  <c r="G264" i="23"/>
  <c r="G265" i="23"/>
  <c r="G266" i="23"/>
  <c r="G267" i="23"/>
  <c r="E268" i="23"/>
  <c r="F268" i="23"/>
  <c r="G268" i="23"/>
  <c r="E270" i="23"/>
  <c r="F270" i="23"/>
  <c r="G270" i="23"/>
  <c r="E271" i="23"/>
  <c r="F271" i="23"/>
  <c r="G271" i="23"/>
  <c r="G272" i="23"/>
  <c r="G273" i="23"/>
  <c r="G274" i="23"/>
  <c r="G275" i="23"/>
  <c r="E276" i="23"/>
  <c r="F276" i="23"/>
  <c r="G276" i="23"/>
  <c r="G279" i="23"/>
  <c r="E280" i="23"/>
  <c r="F280" i="23"/>
  <c r="G280" i="23"/>
  <c r="G286" i="23"/>
  <c r="G287" i="23"/>
  <c r="G289" i="23"/>
  <c r="G290" i="23"/>
  <c r="E291" i="23"/>
  <c r="F291" i="23"/>
  <c r="G291" i="23"/>
  <c r="G292" i="23"/>
  <c r="E293" i="23"/>
  <c r="F293" i="23"/>
  <c r="G293" i="23"/>
  <c r="E294" i="23"/>
  <c r="F294" i="23"/>
  <c r="G294" i="23"/>
  <c r="E295" i="23"/>
  <c r="F295" i="23"/>
  <c r="G295" i="23"/>
  <c r="E296" i="23"/>
  <c r="F296" i="23"/>
  <c r="G296" i="23"/>
  <c r="G297" i="23"/>
  <c r="G298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E310" i="23"/>
  <c r="F310" i="23"/>
  <c r="G310" i="23"/>
  <c r="E311" i="23"/>
  <c r="F311" i="23"/>
  <c r="G311" i="23"/>
  <c r="G313" i="23"/>
  <c r="E314" i="23"/>
  <c r="F314" i="23"/>
  <c r="G314" i="23"/>
  <c r="E315" i="23"/>
  <c r="F315" i="23"/>
  <c r="G315" i="23"/>
  <c r="E316" i="23"/>
  <c r="F316" i="23"/>
  <c r="G316" i="23"/>
  <c r="E317" i="23"/>
  <c r="F317" i="23"/>
  <c r="G317" i="23"/>
  <c r="E318" i="23"/>
  <c r="F318" i="23"/>
  <c r="G318" i="23"/>
  <c r="G319" i="23"/>
  <c r="E320" i="23"/>
  <c r="F320" i="23"/>
  <c r="G320" i="23"/>
  <c r="E321" i="23"/>
  <c r="F321" i="23"/>
  <c r="G321" i="23"/>
  <c r="G322" i="23"/>
  <c r="E323" i="23"/>
  <c r="F323" i="23"/>
  <c r="G323" i="23"/>
  <c r="E324" i="23"/>
  <c r="F324" i="23"/>
  <c r="G324" i="23"/>
  <c r="G167" i="22"/>
  <c r="G168" i="22"/>
  <c r="E169" i="22"/>
  <c r="F169" i="22"/>
  <c r="G169" i="22"/>
  <c r="G170" i="22"/>
  <c r="G171" i="22"/>
  <c r="G172" i="22"/>
  <c r="G173" i="22"/>
  <c r="G174" i="22"/>
  <c r="E175" i="22"/>
  <c r="F175" i="22"/>
  <c r="G175" i="22"/>
  <c r="E176" i="22"/>
  <c r="F176" i="22"/>
  <c r="G176" i="22"/>
  <c r="G177" i="22"/>
  <c r="G178" i="22"/>
  <c r="G180" i="22"/>
  <c r="G181" i="22"/>
  <c r="G182" i="22"/>
  <c r="E183" i="22"/>
  <c r="F183" i="22"/>
  <c r="G183" i="22"/>
  <c r="G186" i="22"/>
  <c r="G187" i="22"/>
  <c r="E188" i="22"/>
  <c r="F188" i="22"/>
  <c r="G188" i="22"/>
  <c r="G190" i="22"/>
  <c r="G191" i="22"/>
  <c r="G193" i="22"/>
  <c r="G194" i="22"/>
  <c r="G195" i="22"/>
  <c r="G196" i="22"/>
  <c r="G197" i="22"/>
  <c r="G198" i="22"/>
  <c r="E199" i="22"/>
  <c r="F199" i="22"/>
  <c r="G199" i="22"/>
  <c r="G201" i="22"/>
  <c r="G202" i="22"/>
  <c r="G203" i="22"/>
  <c r="E204" i="22"/>
  <c r="F204" i="22"/>
  <c r="G204" i="22"/>
  <c r="G205" i="22"/>
  <c r="G206" i="22"/>
  <c r="G207" i="22"/>
  <c r="E208" i="22"/>
  <c r="F208" i="22"/>
  <c r="G208" i="22"/>
  <c r="E210" i="22"/>
  <c r="F210" i="22"/>
  <c r="G210" i="22"/>
  <c r="G211" i="22"/>
  <c r="E212" i="22"/>
  <c r="F212" i="22"/>
  <c r="G212" i="22"/>
  <c r="E213" i="22"/>
  <c r="F213" i="22"/>
  <c r="G213" i="22"/>
  <c r="E214" i="22"/>
  <c r="F214" i="22"/>
  <c r="G214" i="22"/>
  <c r="G215" i="22"/>
  <c r="G216" i="22"/>
  <c r="E217" i="22"/>
  <c r="F217" i="22"/>
  <c r="G217" i="22"/>
  <c r="E218" i="22"/>
  <c r="F218" i="22"/>
  <c r="G218" i="22"/>
  <c r="G219" i="22"/>
  <c r="E220" i="22"/>
  <c r="F220" i="22"/>
  <c r="G220" i="22"/>
  <c r="G221" i="22"/>
  <c r="E223" i="22"/>
  <c r="F223" i="22"/>
  <c r="G223" i="22"/>
  <c r="G224" i="22"/>
  <c r="E225" i="22"/>
  <c r="F225" i="22"/>
  <c r="G225" i="22"/>
  <c r="F226" i="22"/>
  <c r="G226" i="22"/>
  <c r="G227" i="22"/>
  <c r="E228" i="22"/>
  <c r="F228" i="22"/>
  <c r="G228" i="22"/>
  <c r="G229" i="22"/>
  <c r="G230" i="22"/>
  <c r="G231" i="22"/>
  <c r="G232" i="22"/>
  <c r="E233" i="22"/>
  <c r="F233" i="22"/>
  <c r="G233" i="22"/>
  <c r="F234" i="22"/>
  <c r="G234" i="22"/>
  <c r="G235" i="22"/>
  <c r="G236" i="22"/>
  <c r="G237" i="22"/>
  <c r="G238" i="22"/>
  <c r="G239" i="22"/>
  <c r="G240" i="22"/>
  <c r="G241" i="22"/>
  <c r="E242" i="22"/>
  <c r="F242" i="22"/>
  <c r="G242" i="22"/>
  <c r="G243" i="22"/>
  <c r="G244" i="22"/>
  <c r="E245" i="22"/>
  <c r="F245" i="22"/>
  <c r="G245" i="22"/>
  <c r="E246" i="22"/>
  <c r="F246" i="22"/>
  <c r="G246" i="22"/>
  <c r="G247" i="22"/>
  <c r="E248" i="22"/>
  <c r="F248" i="22"/>
  <c r="G248" i="22"/>
  <c r="E249" i="22"/>
  <c r="F249" i="22"/>
  <c r="G249" i="22"/>
  <c r="G250" i="22"/>
  <c r="G251" i="22"/>
  <c r="E252" i="22"/>
  <c r="F252" i="22"/>
  <c r="G252" i="22"/>
  <c r="E255" i="22"/>
  <c r="F255" i="22"/>
  <c r="G255" i="22"/>
  <c r="G256" i="22"/>
  <c r="E257" i="22"/>
  <c r="F257" i="22"/>
  <c r="G257" i="22"/>
  <c r="G264" i="22"/>
  <c r="G265" i="22"/>
  <c r="G266" i="22"/>
  <c r="G267" i="22"/>
  <c r="E268" i="22"/>
  <c r="F268" i="22"/>
  <c r="G268" i="22"/>
  <c r="E270" i="22"/>
  <c r="F270" i="22"/>
  <c r="G270" i="22"/>
  <c r="E271" i="22"/>
  <c r="F271" i="22"/>
  <c r="G271" i="22"/>
  <c r="G272" i="22"/>
  <c r="G273" i="22"/>
  <c r="G274" i="22"/>
  <c r="G275" i="22"/>
  <c r="G276" i="22"/>
  <c r="G279" i="22"/>
  <c r="E280" i="22"/>
  <c r="F280" i="22"/>
  <c r="G280" i="22"/>
  <c r="G286" i="22"/>
  <c r="G287" i="22"/>
  <c r="G289" i="22"/>
  <c r="G290" i="22"/>
  <c r="G291" i="22"/>
  <c r="G292" i="22"/>
  <c r="E293" i="22"/>
  <c r="F293" i="22"/>
  <c r="G293" i="22"/>
  <c r="E294" i="22"/>
  <c r="F294" i="22"/>
  <c r="G294" i="22"/>
  <c r="E295" i="22"/>
  <c r="F295" i="22"/>
  <c r="G295" i="22"/>
  <c r="E296" i="22"/>
  <c r="F296" i="22"/>
  <c r="G296" i="22"/>
  <c r="G297" i="22"/>
  <c r="E298" i="22"/>
  <c r="F298" i="22"/>
  <c r="G298" i="22"/>
  <c r="G299" i="22"/>
  <c r="E300" i="22"/>
  <c r="F300" i="22"/>
  <c r="G300" i="22"/>
  <c r="G301" i="22"/>
  <c r="E302" i="22"/>
  <c r="F302" i="22"/>
  <c r="G302" i="22"/>
  <c r="G303" i="22"/>
  <c r="E304" i="22"/>
  <c r="F304" i="22"/>
  <c r="G304" i="22"/>
  <c r="G305" i="22"/>
  <c r="E306" i="22"/>
  <c r="F306" i="22"/>
  <c r="G306" i="22"/>
  <c r="G307" i="22"/>
  <c r="G308" i="22"/>
  <c r="G309" i="22"/>
  <c r="E310" i="22"/>
  <c r="F310" i="22"/>
  <c r="G310" i="22"/>
  <c r="E311" i="22"/>
  <c r="F311" i="22"/>
  <c r="G311" i="22"/>
  <c r="E313" i="22"/>
  <c r="F313" i="22"/>
  <c r="G313" i="22"/>
  <c r="E314" i="22"/>
  <c r="F314" i="22"/>
  <c r="G314" i="22"/>
  <c r="E315" i="22"/>
  <c r="F315" i="22"/>
  <c r="G315" i="22"/>
  <c r="G316" i="22"/>
  <c r="E317" i="22"/>
  <c r="F317" i="22"/>
  <c r="G317" i="22"/>
  <c r="G318" i="22"/>
  <c r="G319" i="22"/>
  <c r="E320" i="22"/>
  <c r="F320" i="22"/>
  <c r="G320" i="22"/>
  <c r="E321" i="22"/>
  <c r="F321" i="22"/>
  <c r="G321" i="22"/>
  <c r="G322" i="22"/>
  <c r="E323" i="22"/>
  <c r="F323" i="22"/>
  <c r="G323" i="22"/>
  <c r="G324" i="22"/>
  <c r="G167" i="21"/>
  <c r="G168" i="21"/>
  <c r="E169" i="21"/>
  <c r="F169" i="21"/>
  <c r="G169" i="21"/>
  <c r="G170" i="21"/>
  <c r="G171" i="21"/>
  <c r="G172" i="21"/>
  <c r="G173" i="21"/>
  <c r="G174" i="21"/>
  <c r="E175" i="21"/>
  <c r="F175" i="21"/>
  <c r="G175" i="21"/>
  <c r="E176" i="21"/>
  <c r="F176" i="21"/>
  <c r="G176" i="21"/>
  <c r="E177" i="21"/>
  <c r="F177" i="21"/>
  <c r="G177" i="21"/>
  <c r="G178" i="21"/>
  <c r="G180" i="21"/>
  <c r="G181" i="21"/>
  <c r="G182" i="21"/>
  <c r="E183" i="21"/>
  <c r="F183" i="21"/>
  <c r="G183" i="21"/>
  <c r="G186" i="21"/>
  <c r="G187" i="21"/>
  <c r="E188" i="21"/>
  <c r="F188" i="21"/>
  <c r="G188" i="21"/>
  <c r="G190" i="21"/>
  <c r="G191" i="21"/>
  <c r="G193" i="21"/>
  <c r="G194" i="21"/>
  <c r="G195" i="21"/>
  <c r="G196" i="21"/>
  <c r="G197" i="21"/>
  <c r="G198" i="21"/>
  <c r="E199" i="21"/>
  <c r="F199" i="21"/>
  <c r="G199" i="21"/>
  <c r="G201" i="21"/>
  <c r="G202" i="21"/>
  <c r="E203" i="21"/>
  <c r="F203" i="21"/>
  <c r="G203" i="21"/>
  <c r="F204" i="21"/>
  <c r="G204" i="21"/>
  <c r="G205" i="21"/>
  <c r="G206" i="21"/>
  <c r="G207" i="21"/>
  <c r="G208" i="21"/>
  <c r="E210" i="21"/>
  <c r="F210" i="21"/>
  <c r="G210" i="21"/>
  <c r="E211" i="21"/>
  <c r="F211" i="21"/>
  <c r="G211" i="21"/>
  <c r="E212" i="21"/>
  <c r="F212" i="21"/>
  <c r="G212" i="21"/>
  <c r="G213" i="21"/>
  <c r="E214" i="21"/>
  <c r="F214" i="21"/>
  <c r="G214" i="21"/>
  <c r="G215" i="21"/>
  <c r="G216" i="21"/>
  <c r="G217" i="21"/>
  <c r="G218" i="21"/>
  <c r="G219" i="21"/>
  <c r="G220" i="21"/>
  <c r="G221" i="21"/>
  <c r="G223" i="21"/>
  <c r="G224" i="21"/>
  <c r="E225" i="21"/>
  <c r="F225" i="21"/>
  <c r="G225" i="21"/>
  <c r="G226" i="21"/>
  <c r="G227" i="21"/>
  <c r="E228" i="21"/>
  <c r="F228" i="21"/>
  <c r="G228" i="21"/>
  <c r="G229" i="21"/>
  <c r="G230" i="21"/>
  <c r="G231" i="21"/>
  <c r="G232" i="21"/>
  <c r="E233" i="21"/>
  <c r="F233" i="21"/>
  <c r="G233" i="21"/>
  <c r="G234" i="21"/>
  <c r="G235" i="21"/>
  <c r="E236" i="21"/>
  <c r="F236" i="21"/>
  <c r="G236" i="21"/>
  <c r="G237" i="21"/>
  <c r="E238" i="21"/>
  <c r="F238" i="21"/>
  <c r="G238" i="21"/>
  <c r="E239" i="21"/>
  <c r="F239" i="21"/>
  <c r="G239" i="21"/>
  <c r="E240" i="21"/>
  <c r="F240" i="21"/>
  <c r="G240" i="21"/>
  <c r="E241" i="21"/>
  <c r="F241" i="21"/>
  <c r="G241" i="21"/>
  <c r="E242" i="21"/>
  <c r="F242" i="21"/>
  <c r="G242" i="21"/>
  <c r="G243" i="21"/>
  <c r="G244" i="21"/>
  <c r="E245" i="21"/>
  <c r="F245" i="21"/>
  <c r="G245" i="21"/>
  <c r="E246" i="21"/>
  <c r="F246" i="21"/>
  <c r="G246" i="21"/>
  <c r="G247" i="21"/>
  <c r="E248" i="21"/>
  <c r="F248" i="21"/>
  <c r="G248" i="21"/>
  <c r="E249" i="21"/>
  <c r="F249" i="21"/>
  <c r="G249" i="21"/>
  <c r="G250" i="21"/>
  <c r="G251" i="21"/>
  <c r="E252" i="21"/>
  <c r="F252" i="21"/>
  <c r="G252" i="21"/>
  <c r="E255" i="21"/>
  <c r="F255" i="21"/>
  <c r="G255" i="21"/>
  <c r="G256" i="21"/>
  <c r="E257" i="21"/>
  <c r="F257" i="21"/>
  <c r="G257" i="21"/>
  <c r="G264" i="21"/>
  <c r="G265" i="21"/>
  <c r="G266" i="21"/>
  <c r="G267" i="21"/>
  <c r="E268" i="21"/>
  <c r="F268" i="21"/>
  <c r="G268" i="21"/>
  <c r="E270" i="21"/>
  <c r="F270" i="21"/>
  <c r="G270" i="21"/>
  <c r="E271" i="21"/>
  <c r="F271" i="21"/>
  <c r="G271" i="21"/>
  <c r="G272" i="21"/>
  <c r="G273" i="21"/>
  <c r="G274" i="21"/>
  <c r="G275" i="21"/>
  <c r="G276" i="21"/>
  <c r="G279" i="21"/>
  <c r="E280" i="21"/>
  <c r="F280" i="21"/>
  <c r="G280" i="21"/>
  <c r="G286" i="21"/>
  <c r="G287" i="21"/>
  <c r="G289" i="21"/>
  <c r="G290" i="21"/>
  <c r="E291" i="21"/>
  <c r="F291" i="21"/>
  <c r="G291" i="21"/>
  <c r="G292" i="21"/>
  <c r="G293" i="21"/>
  <c r="G294" i="21"/>
  <c r="E295" i="21"/>
  <c r="F295" i="21"/>
  <c r="G295" i="21"/>
  <c r="G296" i="21"/>
  <c r="G297" i="21"/>
  <c r="E298" i="21"/>
  <c r="F298" i="21"/>
  <c r="G298" i="21"/>
  <c r="G299" i="21"/>
  <c r="E300" i="21"/>
  <c r="F300" i="21"/>
  <c r="G300" i="21"/>
  <c r="G301" i="21"/>
  <c r="E302" i="21"/>
  <c r="F302" i="21"/>
  <c r="G302" i="21"/>
  <c r="G303" i="21"/>
  <c r="E304" i="21"/>
  <c r="F304" i="21"/>
  <c r="G304" i="21"/>
  <c r="G305" i="21"/>
  <c r="G306" i="21"/>
  <c r="G307" i="21"/>
  <c r="G308" i="21"/>
  <c r="E309" i="21"/>
  <c r="F309" i="21"/>
  <c r="G309" i="21"/>
  <c r="E310" i="21"/>
  <c r="F310" i="21"/>
  <c r="G310" i="21"/>
  <c r="E311" i="21"/>
  <c r="F311" i="21"/>
  <c r="G311" i="21"/>
  <c r="G313" i="21"/>
  <c r="E314" i="21"/>
  <c r="F314" i="21"/>
  <c r="G314" i="21"/>
  <c r="E315" i="21"/>
  <c r="F315" i="21"/>
  <c r="G315" i="21"/>
  <c r="E316" i="21"/>
  <c r="F316" i="21"/>
  <c r="G316" i="21"/>
  <c r="E317" i="21"/>
  <c r="F317" i="21"/>
  <c r="G317" i="21"/>
  <c r="E318" i="21"/>
  <c r="F318" i="21"/>
  <c r="G318" i="21"/>
  <c r="E319" i="21"/>
  <c r="F319" i="21"/>
  <c r="G319" i="21"/>
  <c r="E320" i="21"/>
  <c r="F320" i="21"/>
  <c r="G320" i="21"/>
  <c r="G321" i="21"/>
  <c r="G322" i="21"/>
  <c r="E323" i="21"/>
  <c r="F323" i="21"/>
  <c r="G323" i="21"/>
  <c r="E324" i="21"/>
  <c r="F324" i="21"/>
  <c r="G324" i="21"/>
  <c r="G167" i="20"/>
  <c r="G168" i="20"/>
  <c r="E169" i="20"/>
  <c r="F169" i="20"/>
  <c r="G169" i="20"/>
  <c r="G170" i="20"/>
  <c r="G171" i="20"/>
  <c r="E172" i="20"/>
  <c r="F172" i="20"/>
  <c r="G172" i="20"/>
  <c r="E173" i="20"/>
  <c r="F173" i="20"/>
  <c r="G173" i="20"/>
  <c r="E174" i="20"/>
  <c r="F174" i="20"/>
  <c r="G174" i="20"/>
  <c r="E175" i="20"/>
  <c r="F175" i="20"/>
  <c r="G175" i="20"/>
  <c r="E176" i="20"/>
  <c r="F176" i="20"/>
  <c r="G176" i="20"/>
  <c r="E177" i="20"/>
  <c r="F177" i="20"/>
  <c r="G177" i="20"/>
  <c r="G178" i="20"/>
  <c r="G180" i="20"/>
  <c r="G181" i="20"/>
  <c r="E182" i="20"/>
  <c r="F182" i="20"/>
  <c r="G182" i="20"/>
  <c r="E183" i="20"/>
  <c r="F183" i="20"/>
  <c r="G183" i="20"/>
  <c r="G186" i="20"/>
  <c r="E187" i="20"/>
  <c r="F187" i="20"/>
  <c r="G187" i="20"/>
  <c r="E188" i="20"/>
  <c r="F188" i="20"/>
  <c r="G188" i="20"/>
  <c r="G190" i="20"/>
  <c r="G191" i="20"/>
  <c r="G193" i="20"/>
  <c r="G194" i="20"/>
  <c r="G195" i="20"/>
  <c r="G196" i="20"/>
  <c r="G197" i="20"/>
  <c r="E198" i="20"/>
  <c r="F198" i="20"/>
  <c r="G198" i="20"/>
  <c r="E199" i="20"/>
  <c r="F199" i="20"/>
  <c r="G199" i="20"/>
  <c r="G201" i="20"/>
  <c r="G202" i="20"/>
  <c r="G203" i="20"/>
  <c r="E204" i="20"/>
  <c r="F204" i="20"/>
  <c r="G204" i="20"/>
  <c r="G205" i="20"/>
  <c r="G206" i="20"/>
  <c r="E207" i="20"/>
  <c r="F207" i="20"/>
  <c r="G207" i="20"/>
  <c r="E208" i="20"/>
  <c r="F208" i="20"/>
  <c r="G208" i="20"/>
  <c r="E210" i="20"/>
  <c r="F210" i="20"/>
  <c r="G210" i="20"/>
  <c r="E211" i="20"/>
  <c r="F211" i="20"/>
  <c r="G211" i="20"/>
  <c r="E212" i="20"/>
  <c r="F212" i="20"/>
  <c r="G212" i="20"/>
  <c r="E213" i="20"/>
  <c r="F213" i="20"/>
  <c r="G213" i="20"/>
  <c r="E214" i="20"/>
  <c r="F214" i="20"/>
  <c r="G214" i="20"/>
  <c r="E215" i="20"/>
  <c r="F215" i="20"/>
  <c r="G215" i="20"/>
  <c r="G216" i="20"/>
  <c r="G217" i="20"/>
  <c r="G218" i="20"/>
  <c r="E219" i="20"/>
  <c r="F219" i="20"/>
  <c r="G219" i="20"/>
  <c r="E220" i="20"/>
  <c r="F220" i="20"/>
  <c r="G220" i="20"/>
  <c r="G221" i="20"/>
  <c r="E223" i="20"/>
  <c r="F223" i="20"/>
  <c r="G223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G230" i="20"/>
  <c r="E231" i="20"/>
  <c r="F231" i="20"/>
  <c r="G231" i="20"/>
  <c r="G232" i="20"/>
  <c r="E233" i="20"/>
  <c r="F233" i="20"/>
  <c r="G233" i="20"/>
  <c r="G234" i="20"/>
  <c r="G235" i="20"/>
  <c r="F236" i="20"/>
  <c r="G236" i="20"/>
  <c r="G237" i="20"/>
  <c r="E238" i="20"/>
  <c r="F238" i="20"/>
  <c r="G238" i="20"/>
  <c r="G239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E245" i="20"/>
  <c r="F245" i="20"/>
  <c r="G245" i="20"/>
  <c r="E246" i="20"/>
  <c r="F246" i="20"/>
  <c r="G246" i="20"/>
  <c r="E247" i="20"/>
  <c r="F247" i="20"/>
  <c r="G247" i="20"/>
  <c r="E248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E255" i="20"/>
  <c r="F255" i="20"/>
  <c r="G255" i="20"/>
  <c r="G256" i="20"/>
  <c r="E257" i="20"/>
  <c r="F257" i="20"/>
  <c r="G257" i="20"/>
  <c r="G264" i="20"/>
  <c r="G265" i="20"/>
  <c r="G266" i="20"/>
  <c r="G267" i="20"/>
  <c r="E268" i="20"/>
  <c r="F268" i="20"/>
  <c r="G268" i="20"/>
  <c r="E270" i="20"/>
  <c r="F270" i="20"/>
  <c r="G270" i="20"/>
  <c r="E271" i="20"/>
  <c r="F271" i="20"/>
  <c r="G271" i="20"/>
  <c r="E272" i="20"/>
  <c r="F272" i="20"/>
  <c r="G272" i="20"/>
  <c r="F273" i="20"/>
  <c r="G273" i="20"/>
  <c r="E274" i="20"/>
  <c r="F274" i="20"/>
  <c r="G274" i="20"/>
  <c r="G275" i="20"/>
  <c r="E276" i="20"/>
  <c r="F276" i="20"/>
  <c r="G276" i="20"/>
  <c r="G279" i="20"/>
  <c r="E280" i="20"/>
  <c r="F280" i="20"/>
  <c r="G280" i="20"/>
  <c r="E286" i="20"/>
  <c r="F286" i="20"/>
  <c r="G286" i="20"/>
  <c r="G287" i="20"/>
  <c r="G289" i="20"/>
  <c r="G290" i="20"/>
  <c r="E291" i="20"/>
  <c r="F291" i="20"/>
  <c r="G291" i="20"/>
  <c r="G292" i="20"/>
  <c r="E293" i="20"/>
  <c r="F293" i="20"/>
  <c r="G293" i="20"/>
  <c r="E294" i="20"/>
  <c r="F294" i="20"/>
  <c r="G294" i="20"/>
  <c r="E295" i="20"/>
  <c r="F295" i="20"/>
  <c r="G295" i="20"/>
  <c r="E296" i="20"/>
  <c r="F296" i="20"/>
  <c r="G296" i="20"/>
  <c r="G297" i="20"/>
  <c r="E298" i="20"/>
  <c r="F298" i="20"/>
  <c r="G298" i="20"/>
  <c r="E299" i="20"/>
  <c r="F299" i="20"/>
  <c r="G299" i="20"/>
  <c r="E300" i="20"/>
  <c r="F300" i="20"/>
  <c r="G300" i="20"/>
  <c r="G301" i="20"/>
  <c r="E302" i="20"/>
  <c r="F302" i="20"/>
  <c r="G302" i="20"/>
  <c r="G303" i="20"/>
  <c r="E304" i="20"/>
  <c r="F304" i="20"/>
  <c r="G304" i="20"/>
  <c r="G305" i="20"/>
  <c r="E306" i="20"/>
  <c r="F306" i="20"/>
  <c r="G306" i="20"/>
  <c r="G307" i="20"/>
  <c r="G308" i="20"/>
  <c r="E309" i="20"/>
  <c r="F309" i="20"/>
  <c r="G309" i="20"/>
  <c r="E310" i="20"/>
  <c r="F310" i="20"/>
  <c r="G310" i="20"/>
  <c r="E311" i="20"/>
  <c r="F311" i="20"/>
  <c r="G311" i="20"/>
  <c r="E313" i="20"/>
  <c r="F313" i="20"/>
  <c r="G313" i="20"/>
  <c r="E314" i="20"/>
  <c r="F314" i="20"/>
  <c r="G314" i="20"/>
  <c r="E315" i="20"/>
  <c r="F315" i="20"/>
  <c r="G315" i="20"/>
  <c r="F316" i="20"/>
  <c r="G316" i="20"/>
  <c r="G317" i="20"/>
  <c r="E318" i="20"/>
  <c r="F318" i="20"/>
  <c r="G318" i="20"/>
  <c r="E319" i="20"/>
  <c r="F319" i="20"/>
  <c r="G319" i="20"/>
  <c r="E320" i="20"/>
  <c r="F320" i="20"/>
  <c r="G320" i="20"/>
  <c r="E321" i="20"/>
  <c r="F321" i="20"/>
  <c r="G321" i="20"/>
  <c r="G322" i="20"/>
  <c r="E323" i="20"/>
  <c r="F323" i="20"/>
  <c r="G323" i="20"/>
  <c r="E324" i="20"/>
  <c r="F324" i="20"/>
  <c r="G324" i="20"/>
  <c r="G167" i="19"/>
  <c r="G168" i="19"/>
  <c r="E169" i="19"/>
  <c r="F169" i="19"/>
  <c r="G169" i="19"/>
  <c r="G170" i="19"/>
  <c r="G171" i="19"/>
  <c r="E172" i="19"/>
  <c r="F172" i="19"/>
  <c r="G172" i="19"/>
  <c r="G173" i="19"/>
  <c r="G174" i="19"/>
  <c r="E175" i="19"/>
  <c r="F175" i="19"/>
  <c r="G175" i="19"/>
  <c r="E176" i="19"/>
  <c r="F176" i="19"/>
  <c r="G176" i="19"/>
  <c r="G177" i="19"/>
  <c r="G178" i="19"/>
  <c r="G180" i="19"/>
  <c r="G181" i="19"/>
  <c r="E182" i="19"/>
  <c r="F182" i="19"/>
  <c r="G182" i="19"/>
  <c r="E183" i="19"/>
  <c r="F183" i="19"/>
  <c r="G183" i="19"/>
  <c r="G186" i="19"/>
  <c r="E187" i="19"/>
  <c r="F187" i="19"/>
  <c r="G187" i="19"/>
  <c r="E188" i="19"/>
  <c r="F188" i="19"/>
  <c r="G188" i="19"/>
  <c r="G190" i="19"/>
  <c r="G191" i="19"/>
  <c r="G193" i="19"/>
  <c r="G194" i="19"/>
  <c r="G195" i="19"/>
  <c r="G196" i="19"/>
  <c r="G197" i="19"/>
  <c r="G198" i="19"/>
  <c r="E199" i="19"/>
  <c r="F199" i="19"/>
  <c r="G199" i="19"/>
  <c r="G201" i="19"/>
  <c r="G202" i="19"/>
  <c r="E203" i="19"/>
  <c r="F203" i="19"/>
  <c r="G203" i="19"/>
  <c r="G204" i="19"/>
  <c r="G205" i="19"/>
  <c r="G206" i="19"/>
  <c r="G207" i="19"/>
  <c r="G208" i="19"/>
  <c r="E210" i="19"/>
  <c r="F210" i="19"/>
  <c r="G210" i="19"/>
  <c r="G211" i="19"/>
  <c r="E212" i="19"/>
  <c r="F212" i="19"/>
  <c r="G212" i="19"/>
  <c r="G213" i="19"/>
  <c r="E214" i="19"/>
  <c r="F214" i="19"/>
  <c r="G214" i="19"/>
  <c r="G215" i="19"/>
  <c r="G216" i="19"/>
  <c r="G217" i="19"/>
  <c r="E218" i="19"/>
  <c r="F218" i="19"/>
  <c r="G218" i="19"/>
  <c r="G219" i="19"/>
  <c r="G220" i="19"/>
  <c r="G221" i="19"/>
  <c r="G223" i="19"/>
  <c r="G224" i="19"/>
  <c r="E225" i="19"/>
  <c r="F225" i="19"/>
  <c r="G225" i="19"/>
  <c r="G226" i="19"/>
  <c r="G227" i="19"/>
  <c r="E228" i="19"/>
  <c r="F228" i="19"/>
  <c r="G228" i="19"/>
  <c r="G229" i="19"/>
  <c r="G230" i="19"/>
  <c r="G231" i="19"/>
  <c r="G232" i="19"/>
  <c r="E233" i="19"/>
  <c r="F233" i="19"/>
  <c r="G233" i="19"/>
  <c r="G234" i="19"/>
  <c r="G235" i="19"/>
  <c r="G236" i="19"/>
  <c r="G237" i="19"/>
  <c r="E238" i="19"/>
  <c r="F238" i="19"/>
  <c r="G238" i="19"/>
  <c r="E239" i="19"/>
  <c r="F239" i="19"/>
  <c r="G239" i="19"/>
  <c r="G240" i="19"/>
  <c r="E241" i="19"/>
  <c r="F241" i="19"/>
  <c r="G241" i="19"/>
  <c r="E242" i="19"/>
  <c r="F242" i="19"/>
  <c r="G242" i="19"/>
  <c r="G243" i="19"/>
  <c r="E244" i="19"/>
  <c r="F244" i="19"/>
  <c r="G244" i="19"/>
  <c r="E245" i="19"/>
  <c r="F245" i="19"/>
  <c r="G245" i="19"/>
  <c r="E246" i="19"/>
  <c r="F246" i="19"/>
  <c r="G246" i="19"/>
  <c r="G247" i="19"/>
  <c r="E248" i="19"/>
  <c r="F248" i="19"/>
  <c r="G248" i="19"/>
  <c r="E249" i="19"/>
  <c r="F249" i="19"/>
  <c r="G249" i="19"/>
  <c r="G250" i="19"/>
  <c r="G251" i="19"/>
  <c r="G252" i="19"/>
  <c r="E255" i="19"/>
  <c r="F255" i="19"/>
  <c r="G255" i="19"/>
  <c r="G256" i="19"/>
  <c r="E257" i="19"/>
  <c r="F257" i="19"/>
  <c r="G257" i="19"/>
  <c r="G264" i="19"/>
  <c r="G265" i="19"/>
  <c r="G266" i="19"/>
  <c r="G267" i="19"/>
  <c r="E268" i="19"/>
  <c r="F268" i="19"/>
  <c r="G268" i="19"/>
  <c r="E270" i="19"/>
  <c r="F270" i="19"/>
  <c r="G270" i="19"/>
  <c r="E271" i="19"/>
  <c r="F271" i="19"/>
  <c r="G271" i="19"/>
  <c r="G272" i="19"/>
  <c r="G273" i="19"/>
  <c r="G274" i="19"/>
  <c r="G275" i="19"/>
  <c r="G276" i="19"/>
  <c r="G279" i="19"/>
  <c r="E280" i="19"/>
  <c r="F280" i="19"/>
  <c r="G280" i="19"/>
  <c r="G286" i="19"/>
  <c r="G287" i="19"/>
  <c r="G289" i="19"/>
  <c r="G290" i="19"/>
  <c r="E291" i="19"/>
  <c r="F291" i="19"/>
  <c r="G291" i="19"/>
  <c r="G292" i="19"/>
  <c r="E293" i="19"/>
  <c r="F293" i="19"/>
  <c r="G293" i="19"/>
  <c r="G294" i="19"/>
  <c r="E295" i="19"/>
  <c r="F295" i="19"/>
  <c r="G295" i="19"/>
  <c r="E296" i="19"/>
  <c r="F296" i="19"/>
  <c r="G296" i="19"/>
  <c r="G297" i="19"/>
  <c r="G298" i="19"/>
  <c r="G299" i="19"/>
  <c r="G300" i="19"/>
  <c r="G301" i="19"/>
  <c r="G302" i="19"/>
  <c r="G303" i="19"/>
  <c r="E304" i="19"/>
  <c r="F304" i="19"/>
  <c r="G304" i="19"/>
  <c r="G305" i="19"/>
  <c r="E306" i="19"/>
  <c r="F306" i="19"/>
  <c r="G306" i="19"/>
  <c r="G307" i="19"/>
  <c r="G308" i="19"/>
  <c r="E309" i="19"/>
  <c r="F309" i="19"/>
  <c r="G309" i="19"/>
  <c r="E310" i="19"/>
  <c r="F310" i="19"/>
  <c r="G310" i="19"/>
  <c r="G311" i="19"/>
  <c r="E313" i="19"/>
  <c r="F313" i="19"/>
  <c r="G313" i="19"/>
  <c r="E314" i="19"/>
  <c r="F314" i="19"/>
  <c r="G314" i="19"/>
  <c r="G315" i="19"/>
  <c r="G316" i="19"/>
  <c r="G317" i="19"/>
  <c r="E318" i="19"/>
  <c r="F318" i="19"/>
  <c r="G318" i="19"/>
  <c r="F319" i="19"/>
  <c r="G319" i="19"/>
  <c r="E320" i="19"/>
  <c r="F320" i="19"/>
  <c r="G320" i="19"/>
  <c r="E321" i="19"/>
  <c r="F321" i="19"/>
  <c r="G321" i="19"/>
  <c r="G322" i="19"/>
  <c r="E323" i="19"/>
  <c r="F323" i="19"/>
  <c r="G323" i="19"/>
  <c r="E324" i="19"/>
  <c r="F324" i="19"/>
  <c r="G324" i="19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80" i="18"/>
  <c r="G181" i="18"/>
  <c r="G182" i="18"/>
  <c r="G183" i="18"/>
  <c r="G186" i="18"/>
  <c r="G187" i="18"/>
  <c r="E188" i="18"/>
  <c r="F188" i="18"/>
  <c r="G188" i="18"/>
  <c r="G190" i="18"/>
  <c r="G191" i="18"/>
  <c r="G193" i="18"/>
  <c r="G194" i="18"/>
  <c r="G195" i="18"/>
  <c r="G196" i="18"/>
  <c r="G197" i="18"/>
  <c r="G198" i="18"/>
  <c r="G199" i="18"/>
  <c r="G201" i="18"/>
  <c r="G202" i="18"/>
  <c r="G203" i="18"/>
  <c r="G204" i="18"/>
  <c r="G205" i="18"/>
  <c r="G206" i="18"/>
  <c r="G207" i="18"/>
  <c r="G208" i="18"/>
  <c r="G210" i="18"/>
  <c r="G211" i="18"/>
  <c r="G212" i="18"/>
  <c r="G213" i="18"/>
  <c r="E214" i="18"/>
  <c r="F214" i="18"/>
  <c r="G214" i="18"/>
  <c r="G215" i="18"/>
  <c r="G216" i="18"/>
  <c r="G217" i="18"/>
  <c r="G218" i="18"/>
  <c r="G219" i="18"/>
  <c r="G220" i="18"/>
  <c r="G221" i="18"/>
  <c r="F223" i="18"/>
  <c r="G223" i="18"/>
  <c r="G224" i="18"/>
  <c r="G225" i="18"/>
  <c r="G226" i="18"/>
  <c r="G227" i="18"/>
  <c r="G228" i="18"/>
  <c r="G229" i="18"/>
  <c r="G230" i="18"/>
  <c r="G231" i="18"/>
  <c r="G232" i="18"/>
  <c r="E233" i="18"/>
  <c r="F233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E245" i="18"/>
  <c r="F245" i="18"/>
  <c r="G245" i="18"/>
  <c r="E246" i="18"/>
  <c r="F246" i="18"/>
  <c r="G246" i="18"/>
  <c r="G247" i="18"/>
  <c r="E248" i="18"/>
  <c r="F248" i="18"/>
  <c r="G248" i="18"/>
  <c r="E249" i="18"/>
  <c r="F249" i="18"/>
  <c r="G249" i="18"/>
  <c r="G250" i="18"/>
  <c r="G251" i="18"/>
  <c r="G252" i="18"/>
  <c r="G255" i="18"/>
  <c r="G256" i="18"/>
  <c r="G257" i="18"/>
  <c r="G264" i="18"/>
  <c r="G265" i="18"/>
  <c r="G266" i="18"/>
  <c r="G267" i="18"/>
  <c r="E268" i="18"/>
  <c r="F268" i="18"/>
  <c r="G268" i="18"/>
  <c r="G270" i="18"/>
  <c r="G271" i="18"/>
  <c r="G272" i="18"/>
  <c r="G273" i="18"/>
  <c r="G274" i="18"/>
  <c r="G275" i="18"/>
  <c r="G276" i="18"/>
  <c r="G279" i="18"/>
  <c r="G280" i="18"/>
  <c r="G286" i="18"/>
  <c r="G287" i="18"/>
  <c r="G289" i="18"/>
  <c r="G290" i="18"/>
  <c r="G291" i="18"/>
  <c r="G292" i="18"/>
  <c r="G293" i="18"/>
  <c r="G294" i="18"/>
  <c r="E295" i="18"/>
  <c r="F295" i="18"/>
  <c r="G295" i="18"/>
  <c r="G296" i="18"/>
  <c r="G297" i="18"/>
  <c r="G298" i="18"/>
  <c r="G299" i="18"/>
  <c r="E300" i="18"/>
  <c r="F300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3" i="18"/>
  <c r="G314" i="18"/>
  <c r="E315" i="18"/>
  <c r="F315" i="18"/>
  <c r="G315" i="18"/>
  <c r="G316" i="18"/>
  <c r="G317" i="18"/>
  <c r="G318" i="18"/>
  <c r="G319" i="18"/>
  <c r="G320" i="18"/>
  <c r="G321" i="18"/>
  <c r="G322" i="18"/>
  <c r="E323" i="18"/>
  <c r="F323" i="18"/>
  <c r="G323" i="18"/>
  <c r="G324" i="18"/>
  <c r="E167" i="17"/>
  <c r="F167" i="17"/>
  <c r="G167" i="17"/>
  <c r="G168" i="17"/>
  <c r="E169" i="17"/>
  <c r="F169" i="17"/>
  <c r="G169" i="17"/>
  <c r="E170" i="17"/>
  <c r="F170" i="17"/>
  <c r="G170" i="17"/>
  <c r="G171" i="17"/>
  <c r="E172" i="17"/>
  <c r="F172" i="17"/>
  <c r="G172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G178" i="17"/>
  <c r="G180" i="17"/>
  <c r="E181" i="17"/>
  <c r="F181" i="17"/>
  <c r="G181" i="17"/>
  <c r="E182" i="17"/>
  <c r="F182" i="17"/>
  <c r="G182" i="17"/>
  <c r="E183" i="17"/>
  <c r="F183" i="17"/>
  <c r="G183" i="17"/>
  <c r="G186" i="17"/>
  <c r="E187" i="17"/>
  <c r="F187" i="17"/>
  <c r="G187" i="17"/>
  <c r="E188" i="17"/>
  <c r="F188" i="17"/>
  <c r="G188" i="17"/>
  <c r="E190" i="17"/>
  <c r="F190" i="17"/>
  <c r="G190" i="17"/>
  <c r="G191" i="17"/>
  <c r="G193" i="17"/>
  <c r="E194" i="17"/>
  <c r="F194" i="17"/>
  <c r="G194" i="17"/>
  <c r="G195" i="17"/>
  <c r="G196" i="17"/>
  <c r="G197" i="17"/>
  <c r="E198" i="17"/>
  <c r="F198" i="17"/>
  <c r="G198" i="17"/>
  <c r="E199" i="17"/>
  <c r="F199" i="17"/>
  <c r="G199" i="17"/>
  <c r="E201" i="17"/>
  <c r="F201" i="17"/>
  <c r="G201" i="17"/>
  <c r="G202" i="17"/>
  <c r="E203" i="17"/>
  <c r="F203" i="17"/>
  <c r="G203" i="17"/>
  <c r="E204" i="17"/>
  <c r="F204" i="17"/>
  <c r="G204" i="17"/>
  <c r="G205" i="17"/>
  <c r="G206" i="17"/>
  <c r="E207" i="17"/>
  <c r="F207" i="17"/>
  <c r="G207" i="17"/>
  <c r="E208" i="17"/>
  <c r="F208" i="17"/>
  <c r="G208" i="17"/>
  <c r="E210" i="17"/>
  <c r="F210" i="17"/>
  <c r="G210" i="17"/>
  <c r="E211" i="17"/>
  <c r="F211" i="17"/>
  <c r="G211" i="17"/>
  <c r="G212" i="17"/>
  <c r="E213" i="17"/>
  <c r="F213" i="17"/>
  <c r="G213" i="17"/>
  <c r="E214" i="17"/>
  <c r="F214" i="17"/>
  <c r="G214" i="17"/>
  <c r="E215" i="17"/>
  <c r="F215" i="17"/>
  <c r="G215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G221" i="17"/>
  <c r="E223" i="17"/>
  <c r="F223" i="17"/>
  <c r="G223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G230" i="17"/>
  <c r="E231" i="17"/>
  <c r="F231" i="17"/>
  <c r="G231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F237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5" i="17"/>
  <c r="F255" i="17"/>
  <c r="G255" i="17"/>
  <c r="G256" i="17"/>
  <c r="E257" i="17"/>
  <c r="F257" i="17"/>
  <c r="G257" i="17"/>
  <c r="E264" i="17"/>
  <c r="F264" i="17"/>
  <c r="G264" i="17"/>
  <c r="G265" i="17"/>
  <c r="G266" i="17"/>
  <c r="E267" i="17"/>
  <c r="F267" i="17"/>
  <c r="G267" i="17"/>
  <c r="E268" i="17"/>
  <c r="F268" i="17"/>
  <c r="G268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G275" i="17"/>
  <c r="G276" i="17"/>
  <c r="G279" i="17"/>
  <c r="E280" i="17"/>
  <c r="F280" i="17"/>
  <c r="G280" i="17"/>
  <c r="E286" i="17"/>
  <c r="F286" i="17"/>
  <c r="G286" i="17"/>
  <c r="E287" i="17"/>
  <c r="F287" i="17"/>
  <c r="G287" i="17"/>
  <c r="E289" i="17"/>
  <c r="F289" i="17"/>
  <c r="G289" i="17"/>
  <c r="E290" i="17"/>
  <c r="F290" i="17"/>
  <c r="G290" i="17"/>
  <c r="E291" i="17"/>
  <c r="F291" i="17"/>
  <c r="G291" i="17"/>
  <c r="E292" i="17"/>
  <c r="F292" i="17"/>
  <c r="G292" i="17"/>
  <c r="E293" i="17"/>
  <c r="F293" i="17"/>
  <c r="G293" i="17"/>
  <c r="E294" i="17"/>
  <c r="F294" i="17"/>
  <c r="G294" i="17"/>
  <c r="E295" i="17"/>
  <c r="F295" i="17"/>
  <c r="G295" i="17"/>
  <c r="E296" i="17"/>
  <c r="F296" i="17"/>
  <c r="G296" i="17"/>
  <c r="G297" i="17"/>
  <c r="E298" i="17"/>
  <c r="F298" i="17"/>
  <c r="G298" i="17"/>
  <c r="E299" i="17"/>
  <c r="F299" i="17"/>
  <c r="G299" i="17"/>
  <c r="E300" i="17"/>
  <c r="F300" i="17"/>
  <c r="G300" i="17"/>
  <c r="F301" i="17"/>
  <c r="G301" i="17"/>
  <c r="E302" i="17"/>
  <c r="F302" i="17"/>
  <c r="G302" i="17"/>
  <c r="G303" i="17"/>
  <c r="E304" i="17"/>
  <c r="F304" i="17"/>
  <c r="G304" i="17"/>
  <c r="E305" i="17"/>
  <c r="F305" i="17"/>
  <c r="G305" i="17"/>
  <c r="E306" i="17"/>
  <c r="F306" i="17"/>
  <c r="G306" i="17"/>
  <c r="E307" i="17"/>
  <c r="F307" i="17"/>
  <c r="G307" i="17"/>
  <c r="G308" i="17"/>
  <c r="E309" i="17"/>
  <c r="F309" i="17"/>
  <c r="G309" i="17"/>
  <c r="E310" i="17"/>
  <c r="F310" i="17"/>
  <c r="G310" i="17"/>
  <c r="E311" i="17"/>
  <c r="F311" i="17"/>
  <c r="G311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G167" i="16"/>
  <c r="G168" i="16"/>
  <c r="E169" i="16"/>
  <c r="F169" i="16"/>
  <c r="G169" i="16"/>
  <c r="G170" i="16"/>
  <c r="G171" i="16"/>
  <c r="G172" i="16"/>
  <c r="G173" i="16"/>
  <c r="E174" i="16"/>
  <c r="F174" i="16"/>
  <c r="G174" i="16"/>
  <c r="E175" i="16"/>
  <c r="F175" i="16"/>
  <c r="G175" i="16"/>
  <c r="G176" i="16"/>
  <c r="G177" i="16"/>
  <c r="G178" i="16"/>
  <c r="G180" i="16"/>
  <c r="G181" i="16"/>
  <c r="E182" i="16"/>
  <c r="F182" i="16"/>
  <c r="G182" i="16"/>
  <c r="G183" i="16"/>
  <c r="G186" i="16"/>
  <c r="E187" i="16"/>
  <c r="F187" i="16"/>
  <c r="G187" i="16"/>
  <c r="E188" i="16"/>
  <c r="F188" i="16"/>
  <c r="G188" i="16"/>
  <c r="G190" i="16"/>
  <c r="G191" i="16"/>
  <c r="G193" i="16"/>
  <c r="G194" i="16"/>
  <c r="G195" i="16"/>
  <c r="G196" i="16"/>
  <c r="G197" i="16"/>
  <c r="G198" i="16"/>
  <c r="E199" i="16"/>
  <c r="F199" i="16"/>
  <c r="G199" i="16"/>
  <c r="G201" i="16"/>
  <c r="G202" i="16"/>
  <c r="E203" i="16"/>
  <c r="F203" i="16"/>
  <c r="G203" i="16"/>
  <c r="G204" i="16"/>
  <c r="G205" i="16"/>
  <c r="G206" i="16"/>
  <c r="F207" i="16"/>
  <c r="G207" i="16"/>
  <c r="G208" i="16"/>
  <c r="E210" i="16"/>
  <c r="F210" i="16"/>
  <c r="G210" i="16"/>
  <c r="E211" i="16"/>
  <c r="F211" i="16"/>
  <c r="G211" i="16"/>
  <c r="G212" i="16"/>
  <c r="G213" i="16"/>
  <c r="E214" i="16"/>
  <c r="F214" i="16"/>
  <c r="G214" i="16"/>
  <c r="G215" i="16"/>
  <c r="G216" i="16"/>
  <c r="E217" i="16"/>
  <c r="F217" i="16"/>
  <c r="G217" i="16"/>
  <c r="G218" i="16"/>
  <c r="G219" i="16"/>
  <c r="G220" i="16"/>
  <c r="E221" i="16"/>
  <c r="F221" i="16"/>
  <c r="G221" i="16"/>
  <c r="E223" i="16"/>
  <c r="G223" i="16"/>
  <c r="E224" i="16"/>
  <c r="F224" i="16"/>
  <c r="G224" i="16"/>
  <c r="E225" i="16"/>
  <c r="F225" i="16"/>
  <c r="G225" i="16"/>
  <c r="E226" i="16"/>
  <c r="F226" i="16"/>
  <c r="G226" i="16"/>
  <c r="G227" i="16"/>
  <c r="E228" i="16"/>
  <c r="F228" i="16"/>
  <c r="G228" i="16"/>
  <c r="G229" i="16"/>
  <c r="G230" i="16"/>
  <c r="G231" i="16"/>
  <c r="E232" i="16"/>
  <c r="F232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E238" i="16"/>
  <c r="F238" i="16"/>
  <c r="G238" i="16"/>
  <c r="E239" i="16"/>
  <c r="F239" i="16"/>
  <c r="G239" i="16"/>
  <c r="G240" i="16"/>
  <c r="E241" i="16"/>
  <c r="F241" i="16"/>
  <c r="G241" i="16"/>
  <c r="E242" i="16"/>
  <c r="F242" i="16"/>
  <c r="G242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G251" i="16"/>
  <c r="E252" i="16"/>
  <c r="F252" i="16"/>
  <c r="G252" i="16"/>
  <c r="E255" i="16"/>
  <c r="F255" i="16"/>
  <c r="G255" i="16"/>
  <c r="G256" i="16"/>
  <c r="E257" i="16"/>
  <c r="F257" i="16"/>
  <c r="G257" i="16"/>
  <c r="G264" i="16"/>
  <c r="G265" i="16"/>
  <c r="G266" i="16"/>
  <c r="G267" i="16"/>
  <c r="E268" i="16"/>
  <c r="F268" i="16"/>
  <c r="G268" i="16"/>
  <c r="E270" i="16"/>
  <c r="F270" i="16"/>
  <c r="G270" i="16"/>
  <c r="E271" i="16"/>
  <c r="F271" i="16"/>
  <c r="G271" i="16"/>
  <c r="G272" i="16"/>
  <c r="G273" i="16"/>
  <c r="G274" i="16"/>
  <c r="G275" i="16"/>
  <c r="G276" i="16"/>
  <c r="G279" i="16"/>
  <c r="E280" i="16"/>
  <c r="F280" i="16"/>
  <c r="G280" i="16"/>
  <c r="G286" i="16"/>
  <c r="G287" i="16"/>
  <c r="G289" i="16"/>
  <c r="G290" i="16"/>
  <c r="E291" i="16"/>
  <c r="F291" i="16"/>
  <c r="G291" i="16"/>
  <c r="G292" i="16"/>
  <c r="G293" i="16"/>
  <c r="E294" i="16"/>
  <c r="F294" i="16"/>
  <c r="G294" i="16"/>
  <c r="E295" i="16"/>
  <c r="F295" i="16"/>
  <c r="G295" i="16"/>
  <c r="G296" i="16"/>
  <c r="G297" i="16"/>
  <c r="G298" i="16"/>
  <c r="E299" i="16"/>
  <c r="F299" i="16"/>
  <c r="G299" i="16"/>
  <c r="E300" i="16"/>
  <c r="F300" i="16"/>
  <c r="G300" i="16"/>
  <c r="G301" i="16"/>
  <c r="E302" i="16"/>
  <c r="F302" i="16"/>
  <c r="G302" i="16"/>
  <c r="G303" i="16"/>
  <c r="E304" i="16"/>
  <c r="F304" i="16"/>
  <c r="G304" i="16"/>
  <c r="G305" i="16"/>
  <c r="E306" i="16"/>
  <c r="F306" i="16"/>
  <c r="G306" i="16"/>
  <c r="G307" i="16"/>
  <c r="G308" i="16"/>
  <c r="E309" i="16"/>
  <c r="F309" i="16"/>
  <c r="G309" i="16"/>
  <c r="E310" i="16"/>
  <c r="F310" i="16"/>
  <c r="G310" i="16"/>
  <c r="E311" i="16"/>
  <c r="F311" i="16"/>
  <c r="G311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F319" i="16"/>
  <c r="G319" i="16"/>
  <c r="E320" i="16"/>
  <c r="F320" i="16"/>
  <c r="G320" i="16"/>
  <c r="E321" i="16"/>
  <c r="F321" i="16"/>
  <c r="G321" i="16"/>
  <c r="G322" i="16"/>
  <c r="G323" i="16"/>
  <c r="E324" i="16"/>
  <c r="F324" i="16"/>
  <c r="G324" i="16"/>
  <c r="F167" i="15"/>
  <c r="G167" i="15"/>
  <c r="G168" i="15"/>
  <c r="E169" i="15"/>
  <c r="F169" i="15"/>
  <c r="G169" i="15"/>
  <c r="G170" i="15"/>
  <c r="G171" i="15"/>
  <c r="E172" i="15"/>
  <c r="F172" i="15"/>
  <c r="G172" i="15"/>
  <c r="G173" i="15"/>
  <c r="E174" i="15"/>
  <c r="F174" i="15"/>
  <c r="G174" i="15"/>
  <c r="E175" i="15"/>
  <c r="F175" i="15"/>
  <c r="G175" i="15"/>
  <c r="E176" i="15"/>
  <c r="F176" i="15"/>
  <c r="G176" i="15"/>
  <c r="E177" i="15"/>
  <c r="F177" i="15"/>
  <c r="G177" i="15"/>
  <c r="E178" i="15"/>
  <c r="F178" i="15"/>
  <c r="G178" i="15"/>
  <c r="G180" i="15"/>
  <c r="E181" i="15"/>
  <c r="F181" i="15"/>
  <c r="G181" i="15"/>
  <c r="E182" i="15"/>
  <c r="F182" i="15"/>
  <c r="G182" i="15"/>
  <c r="E183" i="15"/>
  <c r="F183" i="15"/>
  <c r="G183" i="15"/>
  <c r="G186" i="15"/>
  <c r="E187" i="15"/>
  <c r="F187" i="15"/>
  <c r="G187" i="15"/>
  <c r="E188" i="15"/>
  <c r="F188" i="15"/>
  <c r="G188" i="15"/>
  <c r="G190" i="15"/>
  <c r="G191" i="15"/>
  <c r="G193" i="15"/>
  <c r="G194" i="15"/>
  <c r="G195" i="15"/>
  <c r="G196" i="15"/>
  <c r="G197" i="15"/>
  <c r="E198" i="15"/>
  <c r="F198" i="15"/>
  <c r="G198" i="15"/>
  <c r="G199" i="15"/>
  <c r="G201" i="15"/>
  <c r="G202" i="15"/>
  <c r="E203" i="15"/>
  <c r="F203" i="15"/>
  <c r="G203" i="15"/>
  <c r="E204" i="15"/>
  <c r="F204" i="15"/>
  <c r="G204" i="15"/>
  <c r="G205" i="15"/>
  <c r="G206" i="15"/>
  <c r="E207" i="15"/>
  <c r="F207" i="15"/>
  <c r="G207" i="15"/>
  <c r="E208" i="15"/>
  <c r="F208" i="15"/>
  <c r="G208" i="15"/>
  <c r="E210" i="15"/>
  <c r="F210" i="15"/>
  <c r="G210" i="15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G230" i="15"/>
  <c r="G231" i="15"/>
  <c r="G232" i="15"/>
  <c r="E233" i="15"/>
  <c r="F233" i="15"/>
  <c r="G233" i="15"/>
  <c r="E234" i="15"/>
  <c r="F234" i="15"/>
  <c r="G234" i="15"/>
  <c r="G235" i="15"/>
  <c r="E236" i="15"/>
  <c r="F236" i="15"/>
  <c r="G236" i="15"/>
  <c r="F237" i="15"/>
  <c r="G237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G248" i="15"/>
  <c r="E249" i="15"/>
  <c r="F249" i="15"/>
  <c r="G249" i="15"/>
  <c r="E250" i="15"/>
  <c r="F250" i="15"/>
  <c r="G250" i="15"/>
  <c r="G251" i="15"/>
  <c r="E252" i="15"/>
  <c r="F252" i="15"/>
  <c r="G252" i="15"/>
  <c r="E255" i="15"/>
  <c r="F255" i="15"/>
  <c r="G255" i="15"/>
  <c r="G256" i="15"/>
  <c r="E257" i="15"/>
  <c r="F257" i="15"/>
  <c r="G257" i="15"/>
  <c r="G264" i="15"/>
  <c r="G265" i="15"/>
  <c r="G266" i="15"/>
  <c r="G267" i="15"/>
  <c r="E268" i="15"/>
  <c r="F268" i="15"/>
  <c r="G268" i="15"/>
  <c r="E270" i="15"/>
  <c r="F270" i="15"/>
  <c r="G270" i="15"/>
  <c r="G271" i="15"/>
  <c r="E272" i="15"/>
  <c r="F272" i="15"/>
  <c r="G272" i="15"/>
  <c r="E273" i="15"/>
  <c r="F273" i="15"/>
  <c r="G273" i="15"/>
  <c r="G274" i="15"/>
  <c r="G275" i="15"/>
  <c r="E276" i="15"/>
  <c r="F276" i="15"/>
  <c r="G276" i="15"/>
  <c r="G279" i="15"/>
  <c r="E280" i="15"/>
  <c r="F280" i="15"/>
  <c r="G280" i="15"/>
  <c r="E286" i="15"/>
  <c r="F286" i="15"/>
  <c r="G286" i="15"/>
  <c r="E287" i="15"/>
  <c r="F287" i="15"/>
  <c r="G287" i="15"/>
  <c r="G289" i="15"/>
  <c r="G290" i="15"/>
  <c r="E291" i="15"/>
  <c r="F291" i="15"/>
  <c r="G291" i="15"/>
  <c r="G292" i="15"/>
  <c r="G293" i="15"/>
  <c r="G294" i="15"/>
  <c r="E295" i="15"/>
  <c r="F295" i="15"/>
  <c r="G295" i="15"/>
  <c r="E296" i="15"/>
  <c r="F296" i="15"/>
  <c r="G296" i="15"/>
  <c r="G297" i="15"/>
  <c r="E298" i="15"/>
  <c r="F298" i="15"/>
  <c r="G298" i="15"/>
  <c r="E299" i="15"/>
  <c r="F299" i="15"/>
  <c r="G299" i="15"/>
  <c r="E300" i="15"/>
  <c r="F300" i="15"/>
  <c r="G300" i="15"/>
  <c r="G301" i="15"/>
  <c r="E302" i="15"/>
  <c r="F302" i="15"/>
  <c r="G302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G308" i="15"/>
  <c r="E309" i="15"/>
  <c r="F309" i="15"/>
  <c r="G309" i="15"/>
  <c r="E310" i="15"/>
  <c r="F310" i="15"/>
  <c r="G310" i="15"/>
  <c r="E311" i="15"/>
  <c r="F311" i="15"/>
  <c r="G311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E321" i="15"/>
  <c r="F321" i="15"/>
  <c r="G321" i="15"/>
  <c r="G322" i="15"/>
  <c r="E323" i="15"/>
  <c r="F323" i="15"/>
  <c r="G323" i="15"/>
  <c r="E324" i="15"/>
  <c r="F324" i="15"/>
  <c r="G324" i="15"/>
  <c r="G167" i="14"/>
  <c r="G168" i="14"/>
  <c r="E169" i="14"/>
  <c r="F169" i="14"/>
  <c r="G169" i="14"/>
  <c r="G170" i="14"/>
  <c r="G171" i="14"/>
  <c r="G172" i="14"/>
  <c r="G173" i="14"/>
  <c r="G174" i="14"/>
  <c r="E175" i="14"/>
  <c r="F175" i="14"/>
  <c r="G175" i="14"/>
  <c r="E176" i="14"/>
  <c r="F176" i="14"/>
  <c r="G176" i="14"/>
  <c r="G177" i="14"/>
  <c r="G178" i="14"/>
  <c r="G180" i="14"/>
  <c r="G181" i="14"/>
  <c r="G182" i="14"/>
  <c r="E183" i="14"/>
  <c r="F183" i="14"/>
  <c r="G183" i="14"/>
  <c r="G186" i="14"/>
  <c r="G187" i="14"/>
  <c r="E188" i="14"/>
  <c r="F188" i="14"/>
  <c r="G188" i="14"/>
  <c r="G190" i="14"/>
  <c r="G191" i="14"/>
  <c r="G193" i="14"/>
  <c r="G194" i="14"/>
  <c r="G195" i="14"/>
  <c r="G196" i="14"/>
  <c r="G197" i="14"/>
  <c r="G198" i="14"/>
  <c r="E199" i="14"/>
  <c r="F199" i="14"/>
  <c r="G199" i="14"/>
  <c r="G201" i="14"/>
  <c r="G202" i="14"/>
  <c r="G203" i="14"/>
  <c r="G204" i="14"/>
  <c r="G205" i="14"/>
  <c r="G206" i="14"/>
  <c r="G207" i="14"/>
  <c r="G208" i="14"/>
  <c r="E210" i="14"/>
  <c r="F210" i="14"/>
  <c r="G210" i="14"/>
  <c r="E211" i="14"/>
  <c r="F211" i="14"/>
  <c r="G211" i="14"/>
  <c r="E212" i="14"/>
  <c r="F212" i="14"/>
  <c r="G212" i="14"/>
  <c r="G213" i="14"/>
  <c r="E214" i="14"/>
  <c r="F214" i="14"/>
  <c r="G214" i="14"/>
  <c r="G215" i="14"/>
  <c r="G216" i="14"/>
  <c r="G217" i="14"/>
  <c r="G218" i="14"/>
  <c r="G219" i="14"/>
  <c r="G220" i="14"/>
  <c r="G221" i="14"/>
  <c r="E223" i="14"/>
  <c r="F223" i="14"/>
  <c r="G223" i="14"/>
  <c r="G224" i="14"/>
  <c r="E225" i="14"/>
  <c r="F225" i="14"/>
  <c r="G225" i="14"/>
  <c r="E226" i="14"/>
  <c r="F226" i="14"/>
  <c r="G226" i="14"/>
  <c r="G227" i="14"/>
  <c r="G228" i="14"/>
  <c r="G229" i="14"/>
  <c r="E230" i="14"/>
  <c r="F230" i="14"/>
  <c r="G230" i="14"/>
  <c r="G231" i="14"/>
  <c r="G232" i="14"/>
  <c r="E233" i="14"/>
  <c r="F233" i="14"/>
  <c r="G233" i="14"/>
  <c r="G234" i="14"/>
  <c r="G235" i="14"/>
  <c r="E236" i="14"/>
  <c r="F236" i="14"/>
  <c r="G236" i="14"/>
  <c r="G237" i="14"/>
  <c r="E238" i="14"/>
  <c r="F238" i="14"/>
  <c r="G238" i="14"/>
  <c r="G239" i="14"/>
  <c r="G240" i="14"/>
  <c r="G241" i="14"/>
  <c r="E242" i="14"/>
  <c r="F242" i="14"/>
  <c r="G242" i="14"/>
  <c r="G243" i="14"/>
  <c r="E244" i="14"/>
  <c r="F244" i="14"/>
  <c r="G244" i="14"/>
  <c r="E245" i="14"/>
  <c r="F245" i="14"/>
  <c r="G245" i="14"/>
  <c r="E246" i="14"/>
  <c r="F246" i="14"/>
  <c r="G246" i="14"/>
  <c r="G247" i="14"/>
  <c r="E248" i="14"/>
  <c r="F248" i="14"/>
  <c r="G248" i="14"/>
  <c r="E249" i="14"/>
  <c r="F249" i="14"/>
  <c r="G249" i="14"/>
  <c r="G250" i="14"/>
  <c r="G251" i="14"/>
  <c r="G252" i="14"/>
  <c r="E255" i="14"/>
  <c r="F255" i="14"/>
  <c r="G255" i="14"/>
  <c r="G256" i="14"/>
  <c r="F257" i="14"/>
  <c r="G257" i="14"/>
  <c r="G264" i="14"/>
  <c r="G265" i="14"/>
  <c r="G266" i="14"/>
  <c r="G267" i="14"/>
  <c r="E268" i="14"/>
  <c r="F268" i="14"/>
  <c r="G268" i="14"/>
  <c r="G270" i="14"/>
  <c r="G271" i="14"/>
  <c r="G272" i="14"/>
  <c r="G273" i="14"/>
  <c r="G274" i="14"/>
  <c r="G275" i="14"/>
  <c r="G276" i="14"/>
  <c r="G279" i="14"/>
  <c r="G280" i="14"/>
  <c r="F286" i="14"/>
  <c r="G286" i="14"/>
  <c r="G287" i="14"/>
  <c r="G289" i="14"/>
  <c r="G290" i="14"/>
  <c r="G291" i="14"/>
  <c r="G292" i="14"/>
  <c r="G293" i="14"/>
  <c r="G294" i="14"/>
  <c r="E295" i="14"/>
  <c r="F295" i="14"/>
  <c r="G295" i="14"/>
  <c r="E296" i="14"/>
  <c r="F296" i="14"/>
  <c r="G296" i="14"/>
  <c r="G297" i="14"/>
  <c r="G298" i="14"/>
  <c r="G299" i="14"/>
  <c r="F300" i="14"/>
  <c r="G300" i="14"/>
  <c r="G301" i="14"/>
  <c r="G302" i="14"/>
  <c r="G303" i="14"/>
  <c r="E304" i="14"/>
  <c r="F304" i="14"/>
  <c r="G304" i="14"/>
  <c r="G305" i="14"/>
  <c r="E306" i="14"/>
  <c r="F306" i="14"/>
  <c r="G306" i="14"/>
  <c r="G307" i="14"/>
  <c r="G308" i="14"/>
  <c r="E309" i="14"/>
  <c r="F309" i="14"/>
  <c r="G309" i="14"/>
  <c r="E310" i="14"/>
  <c r="F310" i="14"/>
  <c r="G310" i="14"/>
  <c r="E311" i="14"/>
  <c r="F311" i="14"/>
  <c r="G311" i="14"/>
  <c r="G313" i="14"/>
  <c r="E314" i="14"/>
  <c r="F314" i="14"/>
  <c r="G314" i="14"/>
  <c r="E315" i="14"/>
  <c r="F315" i="14"/>
  <c r="G315" i="14"/>
  <c r="E316" i="14"/>
  <c r="F316" i="14"/>
  <c r="G316" i="14"/>
  <c r="E317" i="14"/>
  <c r="F317" i="14"/>
  <c r="G317" i="14"/>
  <c r="E318" i="14"/>
  <c r="F318" i="14"/>
  <c r="G318" i="14"/>
  <c r="G319" i="14"/>
  <c r="E320" i="14"/>
  <c r="F320" i="14"/>
  <c r="G320" i="14"/>
  <c r="F321" i="14"/>
  <c r="G321" i="14"/>
  <c r="G322" i="14"/>
  <c r="G323" i="14"/>
  <c r="E324" i="14"/>
  <c r="F324" i="14"/>
  <c r="G324" i="14"/>
  <c r="G167" i="13"/>
  <c r="G168" i="13"/>
  <c r="E169" i="13"/>
  <c r="F169" i="13"/>
  <c r="G169" i="13"/>
  <c r="G170" i="13"/>
  <c r="G171" i="13"/>
  <c r="G172" i="13"/>
  <c r="G173" i="13"/>
  <c r="G174" i="13"/>
  <c r="G175" i="13"/>
  <c r="E176" i="13"/>
  <c r="F176" i="13"/>
  <c r="G176" i="13"/>
  <c r="G177" i="13"/>
  <c r="G178" i="13"/>
  <c r="G180" i="13"/>
  <c r="G181" i="13"/>
  <c r="G182" i="13"/>
  <c r="G183" i="13"/>
  <c r="G186" i="13"/>
  <c r="G187" i="13"/>
  <c r="E188" i="13"/>
  <c r="F188" i="13"/>
  <c r="G188" i="13"/>
  <c r="E190" i="13"/>
  <c r="G190" i="13"/>
  <c r="G191" i="13"/>
  <c r="G193" i="13"/>
  <c r="G194" i="13"/>
  <c r="G195" i="13"/>
  <c r="G196" i="13"/>
  <c r="G197" i="13"/>
  <c r="G198" i="13"/>
  <c r="E199" i="13"/>
  <c r="F199" i="13"/>
  <c r="G199" i="13"/>
  <c r="G201" i="13"/>
  <c r="G202" i="13"/>
  <c r="E203" i="13"/>
  <c r="F203" i="13"/>
  <c r="G203" i="13"/>
  <c r="G204" i="13"/>
  <c r="G205" i="13"/>
  <c r="G206" i="13"/>
  <c r="G207" i="13"/>
  <c r="G208" i="13"/>
  <c r="E210" i="13"/>
  <c r="F210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E223" i="13"/>
  <c r="F223" i="13"/>
  <c r="G223" i="13"/>
  <c r="G224" i="13"/>
  <c r="F225" i="13"/>
  <c r="G225" i="13"/>
  <c r="G226" i="13"/>
  <c r="G227" i="13"/>
  <c r="E228" i="13"/>
  <c r="F228" i="13"/>
  <c r="G228" i="13"/>
  <c r="G229" i="13"/>
  <c r="G230" i="13"/>
  <c r="G231" i="13"/>
  <c r="G232" i="13"/>
  <c r="E233" i="13"/>
  <c r="F233" i="13"/>
  <c r="G233" i="13"/>
  <c r="G234" i="13"/>
  <c r="G235" i="13"/>
  <c r="E236" i="13"/>
  <c r="F236" i="13"/>
  <c r="G236" i="13"/>
  <c r="G237" i="13"/>
  <c r="E238" i="13"/>
  <c r="F238" i="13"/>
  <c r="G238" i="13"/>
  <c r="G239" i="13"/>
  <c r="G240" i="13"/>
  <c r="E241" i="13"/>
  <c r="F241" i="13"/>
  <c r="G241" i="13"/>
  <c r="E242" i="13"/>
  <c r="F242" i="13"/>
  <c r="G242" i="13"/>
  <c r="G243" i="13"/>
  <c r="E244" i="13"/>
  <c r="F244" i="13"/>
  <c r="G244" i="13"/>
  <c r="E245" i="13"/>
  <c r="F245" i="13"/>
  <c r="G245" i="13"/>
  <c r="E246" i="13"/>
  <c r="F246" i="13"/>
  <c r="G246" i="13"/>
  <c r="E247" i="13"/>
  <c r="F247" i="13"/>
  <c r="G247" i="13"/>
  <c r="G248" i="13"/>
  <c r="E249" i="13"/>
  <c r="F249" i="13"/>
  <c r="G249" i="13"/>
  <c r="G250" i="13"/>
  <c r="G251" i="13"/>
  <c r="G252" i="13"/>
  <c r="E255" i="13"/>
  <c r="F255" i="13"/>
  <c r="G255" i="13"/>
  <c r="G256" i="13"/>
  <c r="E257" i="13"/>
  <c r="F257" i="13"/>
  <c r="G257" i="13"/>
  <c r="G264" i="13"/>
  <c r="G265" i="13"/>
  <c r="G266" i="13"/>
  <c r="G267" i="13"/>
  <c r="E268" i="13"/>
  <c r="F268" i="13"/>
  <c r="G268" i="13"/>
  <c r="E270" i="13"/>
  <c r="F270" i="13"/>
  <c r="G270" i="13"/>
  <c r="G271" i="13"/>
  <c r="G272" i="13"/>
  <c r="G273" i="13"/>
  <c r="G274" i="13"/>
  <c r="G275" i="13"/>
  <c r="G276" i="13"/>
  <c r="G279" i="13"/>
  <c r="E280" i="13"/>
  <c r="F280" i="13"/>
  <c r="G280" i="13"/>
  <c r="G286" i="13"/>
  <c r="G287" i="13"/>
  <c r="G289" i="13"/>
  <c r="G290" i="13"/>
  <c r="E291" i="13"/>
  <c r="F291" i="13"/>
  <c r="G291" i="13"/>
  <c r="G292" i="13"/>
  <c r="G293" i="13"/>
  <c r="G294" i="13"/>
  <c r="E295" i="13"/>
  <c r="F295" i="13"/>
  <c r="G295" i="13"/>
  <c r="G296" i="13"/>
  <c r="G297" i="13"/>
  <c r="G298" i="13"/>
  <c r="G299" i="13"/>
  <c r="G300" i="13"/>
  <c r="G301" i="13"/>
  <c r="G302" i="13"/>
  <c r="G303" i="13"/>
  <c r="E304" i="13"/>
  <c r="F304" i="13"/>
  <c r="G304" i="13"/>
  <c r="G305" i="13"/>
  <c r="G306" i="13"/>
  <c r="G307" i="13"/>
  <c r="G308" i="13"/>
  <c r="E309" i="13"/>
  <c r="F309" i="13"/>
  <c r="G309" i="13"/>
  <c r="E310" i="13"/>
  <c r="F310" i="13"/>
  <c r="G310" i="13"/>
  <c r="E311" i="13"/>
  <c r="F311" i="13"/>
  <c r="G311" i="13"/>
  <c r="G313" i="13"/>
  <c r="E314" i="13"/>
  <c r="F314" i="13"/>
  <c r="G314" i="13"/>
  <c r="E315" i="13"/>
  <c r="F315" i="13"/>
  <c r="G315" i="13"/>
  <c r="G316" i="13"/>
  <c r="G317" i="13"/>
  <c r="E318" i="13"/>
  <c r="F318" i="13"/>
  <c r="G318" i="13"/>
  <c r="G319" i="13"/>
  <c r="E320" i="13"/>
  <c r="F320" i="13"/>
  <c r="G320" i="13"/>
  <c r="E321" i="13"/>
  <c r="F321" i="13"/>
  <c r="G321" i="13"/>
  <c r="G322" i="13"/>
  <c r="E323" i="13"/>
  <c r="F323" i="13"/>
  <c r="G323" i="13"/>
  <c r="E324" i="13"/>
  <c r="F324" i="13"/>
  <c r="G324" i="13"/>
  <c r="G167" i="12"/>
  <c r="G168" i="12"/>
  <c r="F169" i="12"/>
  <c r="G169" i="12"/>
  <c r="G170" i="12"/>
  <c r="G171" i="12"/>
  <c r="G172" i="12"/>
  <c r="G173" i="12"/>
  <c r="G174" i="12"/>
  <c r="E175" i="12"/>
  <c r="F175" i="12"/>
  <c r="G175" i="12"/>
  <c r="E176" i="12"/>
  <c r="F176" i="12"/>
  <c r="G176" i="12"/>
  <c r="E177" i="12"/>
  <c r="F177" i="12"/>
  <c r="G177" i="12"/>
  <c r="G178" i="12"/>
  <c r="G180" i="12"/>
  <c r="G181" i="12"/>
  <c r="G182" i="12"/>
  <c r="E183" i="12"/>
  <c r="F183" i="12"/>
  <c r="G183" i="12"/>
  <c r="G186" i="12"/>
  <c r="G187" i="12"/>
  <c r="E188" i="12"/>
  <c r="F188" i="12"/>
  <c r="G188" i="12"/>
  <c r="G190" i="12"/>
  <c r="G191" i="12"/>
  <c r="G193" i="12"/>
  <c r="G194" i="12"/>
  <c r="G195" i="12"/>
  <c r="G196" i="12"/>
  <c r="G197" i="12"/>
  <c r="G198" i="12"/>
  <c r="G199" i="12"/>
  <c r="G201" i="12"/>
  <c r="G202" i="12"/>
  <c r="G203" i="12"/>
  <c r="G204" i="12"/>
  <c r="G205" i="12"/>
  <c r="G206" i="12"/>
  <c r="G207" i="12"/>
  <c r="G208" i="12"/>
  <c r="E210" i="12"/>
  <c r="F210" i="12"/>
  <c r="G210" i="12"/>
  <c r="G211" i="12"/>
  <c r="E212" i="12"/>
  <c r="F212" i="12"/>
  <c r="G212" i="12"/>
  <c r="E213" i="12"/>
  <c r="F213" i="12"/>
  <c r="G213" i="12"/>
  <c r="E214" i="12"/>
  <c r="F214" i="12"/>
  <c r="G214" i="12"/>
  <c r="G215" i="12"/>
  <c r="G216" i="12"/>
  <c r="E217" i="12"/>
  <c r="F217" i="12"/>
  <c r="G217" i="12"/>
  <c r="G218" i="12"/>
  <c r="G219" i="12"/>
  <c r="G220" i="12"/>
  <c r="G221" i="12"/>
  <c r="G223" i="12"/>
  <c r="G224" i="12"/>
  <c r="E225" i="12"/>
  <c r="F225" i="12"/>
  <c r="G225" i="12"/>
  <c r="G226" i="12"/>
  <c r="G227" i="12"/>
  <c r="G228" i="12"/>
  <c r="G229" i="12"/>
  <c r="G230" i="12"/>
  <c r="G231" i="12"/>
  <c r="G232" i="12"/>
  <c r="E233" i="12"/>
  <c r="F233" i="12"/>
  <c r="G233" i="12"/>
  <c r="G234" i="12"/>
  <c r="G235" i="12"/>
  <c r="E236" i="12"/>
  <c r="F236" i="12"/>
  <c r="G236" i="12"/>
  <c r="G237" i="12"/>
  <c r="G238" i="12"/>
  <c r="E239" i="12"/>
  <c r="F239" i="12"/>
  <c r="G239" i="12"/>
  <c r="G240" i="12"/>
  <c r="G241" i="12"/>
  <c r="E242" i="12"/>
  <c r="F242" i="12"/>
  <c r="G242" i="12"/>
  <c r="G243" i="12"/>
  <c r="E244" i="12"/>
  <c r="F244" i="12"/>
  <c r="G244" i="12"/>
  <c r="E245" i="12"/>
  <c r="F245" i="12"/>
  <c r="G245" i="12"/>
  <c r="E246" i="12"/>
  <c r="F246" i="12"/>
  <c r="G246" i="12"/>
  <c r="F247" i="12"/>
  <c r="G247" i="12"/>
  <c r="F248" i="12"/>
  <c r="G248" i="12"/>
  <c r="E249" i="12"/>
  <c r="F249" i="12"/>
  <c r="G249" i="12"/>
  <c r="G250" i="12"/>
  <c r="G251" i="12"/>
  <c r="G252" i="12"/>
  <c r="E255" i="12"/>
  <c r="F255" i="12"/>
  <c r="G255" i="12"/>
  <c r="G256" i="12"/>
  <c r="E257" i="12"/>
  <c r="F257" i="12"/>
  <c r="G257" i="12"/>
  <c r="G264" i="12"/>
  <c r="G265" i="12"/>
  <c r="G266" i="12"/>
  <c r="G267" i="12"/>
  <c r="E268" i="12"/>
  <c r="F268" i="12"/>
  <c r="G268" i="12"/>
  <c r="G270" i="12"/>
  <c r="G271" i="12"/>
  <c r="G272" i="12"/>
  <c r="G273" i="12"/>
  <c r="G274" i="12"/>
  <c r="G275" i="12"/>
  <c r="G276" i="12"/>
  <c r="G279" i="12"/>
  <c r="E280" i="12"/>
  <c r="F280" i="12"/>
  <c r="G280" i="12"/>
  <c r="G286" i="12"/>
  <c r="G287" i="12"/>
  <c r="G289" i="12"/>
  <c r="G290" i="12"/>
  <c r="G291" i="12"/>
  <c r="G292" i="12"/>
  <c r="G293" i="12"/>
  <c r="G294" i="12"/>
  <c r="E295" i="12"/>
  <c r="F295" i="12"/>
  <c r="G295" i="12"/>
  <c r="E296" i="12"/>
  <c r="F296" i="12"/>
  <c r="G296" i="12"/>
  <c r="G297" i="12"/>
  <c r="F298" i="12"/>
  <c r="G298" i="12"/>
  <c r="E299" i="12"/>
  <c r="F299" i="12"/>
  <c r="G299" i="12"/>
  <c r="E300" i="12"/>
  <c r="F300" i="12"/>
  <c r="G300" i="12"/>
  <c r="G301" i="12"/>
  <c r="E302" i="12"/>
  <c r="F302" i="12"/>
  <c r="G302" i="12"/>
  <c r="G303" i="12"/>
  <c r="E304" i="12"/>
  <c r="F304" i="12"/>
  <c r="G304" i="12"/>
  <c r="G305" i="12"/>
  <c r="G306" i="12"/>
  <c r="G307" i="12"/>
  <c r="G308" i="12"/>
  <c r="E309" i="12"/>
  <c r="F309" i="12"/>
  <c r="G309" i="12"/>
  <c r="E310" i="12"/>
  <c r="F310" i="12"/>
  <c r="G310" i="12"/>
  <c r="E311" i="12"/>
  <c r="F311" i="12"/>
  <c r="G311" i="12"/>
  <c r="E313" i="12"/>
  <c r="F313" i="12"/>
  <c r="G313" i="12"/>
  <c r="E314" i="12"/>
  <c r="F314" i="12"/>
  <c r="G314" i="12"/>
  <c r="E315" i="12"/>
  <c r="F315" i="12"/>
  <c r="G315" i="12"/>
  <c r="G316" i="12"/>
  <c r="G317" i="12"/>
  <c r="E318" i="12"/>
  <c r="F318" i="12"/>
  <c r="G318" i="12"/>
  <c r="G319" i="12"/>
  <c r="E320" i="12"/>
  <c r="F320" i="12"/>
  <c r="G320" i="12"/>
  <c r="E321" i="12"/>
  <c r="F321" i="12"/>
  <c r="G321" i="12"/>
  <c r="G322" i="12"/>
  <c r="E323" i="12"/>
  <c r="F323" i="12"/>
  <c r="G323" i="12"/>
  <c r="E324" i="12"/>
  <c r="F324" i="12"/>
  <c r="G324" i="12"/>
  <c r="G167" i="11"/>
  <c r="G168" i="11"/>
  <c r="G169" i="11"/>
  <c r="G170" i="11"/>
  <c r="G171" i="11"/>
  <c r="G172" i="11"/>
  <c r="G173" i="11"/>
  <c r="G174" i="11"/>
  <c r="E175" i="11"/>
  <c r="F175" i="11"/>
  <c r="G175" i="11"/>
  <c r="E176" i="11"/>
  <c r="F176" i="11"/>
  <c r="G176" i="11"/>
  <c r="G177" i="11"/>
  <c r="G178" i="11"/>
  <c r="G180" i="11"/>
  <c r="G181" i="11"/>
  <c r="G182" i="11"/>
  <c r="E183" i="11"/>
  <c r="F183" i="11"/>
  <c r="G183" i="11"/>
  <c r="G186" i="11"/>
  <c r="G187" i="11"/>
  <c r="E188" i="11"/>
  <c r="F188" i="11"/>
  <c r="G188" i="11"/>
  <c r="G190" i="11"/>
  <c r="G191" i="11"/>
  <c r="G193" i="11"/>
  <c r="G194" i="11"/>
  <c r="G195" i="11"/>
  <c r="G196" i="11"/>
  <c r="G197" i="11"/>
  <c r="G198" i="11"/>
  <c r="E199" i="11"/>
  <c r="F199" i="11"/>
  <c r="G199" i="11"/>
  <c r="G201" i="11"/>
  <c r="G202" i="11"/>
  <c r="G203" i="11"/>
  <c r="E204" i="11"/>
  <c r="F204" i="11"/>
  <c r="G204" i="11"/>
  <c r="G205" i="11"/>
  <c r="G206" i="11"/>
  <c r="G207" i="11"/>
  <c r="G208" i="11"/>
  <c r="E210" i="11"/>
  <c r="F210" i="11"/>
  <c r="G210" i="11"/>
  <c r="E211" i="11"/>
  <c r="F211" i="11"/>
  <c r="G211" i="11"/>
  <c r="G212" i="11"/>
  <c r="G213" i="11"/>
  <c r="E214" i="11"/>
  <c r="F214" i="11"/>
  <c r="G214" i="11"/>
  <c r="G215" i="11"/>
  <c r="G216" i="11"/>
  <c r="E217" i="11"/>
  <c r="F217" i="11"/>
  <c r="G217" i="11"/>
  <c r="G218" i="11"/>
  <c r="G219" i="11"/>
  <c r="G220" i="11"/>
  <c r="G221" i="11"/>
  <c r="G223" i="11"/>
  <c r="G224" i="11"/>
  <c r="G225" i="11"/>
  <c r="F226" i="11"/>
  <c r="G226" i="11"/>
  <c r="G227" i="11"/>
  <c r="E228" i="11"/>
  <c r="F228" i="11"/>
  <c r="G228" i="11"/>
  <c r="G229" i="11"/>
  <c r="G230" i="11"/>
  <c r="G231" i="11"/>
  <c r="G232" i="11"/>
  <c r="E233" i="11"/>
  <c r="F233" i="11"/>
  <c r="G233" i="11"/>
  <c r="E234" i="11"/>
  <c r="G234" i="11"/>
  <c r="G235" i="11"/>
  <c r="G236" i="11"/>
  <c r="G237" i="11"/>
  <c r="E238" i="11"/>
  <c r="F238" i="11"/>
  <c r="G238" i="11"/>
  <c r="G239" i="11"/>
  <c r="G240" i="11"/>
  <c r="G241" i="11"/>
  <c r="G242" i="11"/>
  <c r="G243" i="11"/>
  <c r="G244" i="11"/>
  <c r="G245" i="11"/>
  <c r="E246" i="11"/>
  <c r="F246" i="11"/>
  <c r="G246" i="11"/>
  <c r="G247" i="11"/>
  <c r="G248" i="11"/>
  <c r="G249" i="11"/>
  <c r="E250" i="11"/>
  <c r="F250" i="11"/>
  <c r="G250" i="11"/>
  <c r="G251" i="11"/>
  <c r="E252" i="11"/>
  <c r="F252" i="11"/>
  <c r="G252" i="11"/>
  <c r="G255" i="11"/>
  <c r="G256" i="11"/>
  <c r="E257" i="11"/>
  <c r="F257" i="11"/>
  <c r="G257" i="11"/>
  <c r="G264" i="11"/>
  <c r="G265" i="11"/>
  <c r="G266" i="11"/>
  <c r="G267" i="11"/>
  <c r="E268" i="11"/>
  <c r="F268" i="11"/>
  <c r="G268" i="11"/>
  <c r="E270" i="11"/>
  <c r="F270" i="11"/>
  <c r="G270" i="11"/>
  <c r="E271" i="11"/>
  <c r="F271" i="11"/>
  <c r="G271" i="11"/>
  <c r="G272" i="11"/>
  <c r="G273" i="11"/>
  <c r="G274" i="11"/>
  <c r="G275" i="11"/>
  <c r="G276" i="11"/>
  <c r="G279" i="11"/>
  <c r="E280" i="11"/>
  <c r="F280" i="11"/>
  <c r="G280" i="11"/>
  <c r="E286" i="11"/>
  <c r="F286" i="11"/>
  <c r="G286" i="11"/>
  <c r="G287" i="11"/>
  <c r="G289" i="11"/>
  <c r="G290" i="11"/>
  <c r="G291" i="11"/>
  <c r="G292" i="11"/>
  <c r="G293" i="11"/>
  <c r="G294" i="11"/>
  <c r="E295" i="11"/>
  <c r="F295" i="11"/>
  <c r="G295" i="11"/>
  <c r="G296" i="11"/>
  <c r="G297" i="11"/>
  <c r="G298" i="11"/>
  <c r="E299" i="11"/>
  <c r="F299" i="11"/>
  <c r="G299" i="11"/>
  <c r="E300" i="11"/>
  <c r="F300" i="11"/>
  <c r="G300" i="11"/>
  <c r="G301" i="11"/>
  <c r="G302" i="11"/>
  <c r="G303" i="11"/>
  <c r="E304" i="11"/>
  <c r="F304" i="11"/>
  <c r="G304" i="11"/>
  <c r="G305" i="11"/>
  <c r="E306" i="11"/>
  <c r="F306" i="11"/>
  <c r="G306" i="11"/>
  <c r="G307" i="11"/>
  <c r="G308" i="11"/>
  <c r="E309" i="11"/>
  <c r="F309" i="11"/>
  <c r="G309" i="11"/>
  <c r="E310" i="11"/>
  <c r="F310" i="11"/>
  <c r="G310" i="11"/>
  <c r="F311" i="11"/>
  <c r="G311" i="11"/>
  <c r="E313" i="11"/>
  <c r="F313" i="11"/>
  <c r="G313" i="11"/>
  <c r="E314" i="11"/>
  <c r="F314" i="11"/>
  <c r="G314" i="11"/>
  <c r="E315" i="11"/>
  <c r="F315" i="11"/>
  <c r="G315" i="11"/>
  <c r="F316" i="11"/>
  <c r="G316" i="11"/>
  <c r="G317" i="11"/>
  <c r="G318" i="11"/>
  <c r="E319" i="11"/>
  <c r="G319" i="11"/>
  <c r="E320" i="11"/>
  <c r="F320" i="11"/>
  <c r="G320" i="11"/>
  <c r="G321" i="11"/>
  <c r="G322" i="11"/>
  <c r="E323" i="11"/>
  <c r="F323" i="11"/>
  <c r="G323" i="11"/>
  <c r="E324" i="11"/>
  <c r="F324" i="11"/>
  <c r="G324" i="11"/>
  <c r="G167" i="10"/>
  <c r="G168" i="10"/>
  <c r="E169" i="10"/>
  <c r="F169" i="10"/>
  <c r="G169" i="10"/>
  <c r="G170" i="10"/>
  <c r="G171" i="10"/>
  <c r="G172" i="10"/>
  <c r="G173" i="10"/>
  <c r="G174" i="10"/>
  <c r="E175" i="10"/>
  <c r="F175" i="10"/>
  <c r="G175" i="10"/>
  <c r="G176" i="10"/>
  <c r="G177" i="10"/>
  <c r="G178" i="10"/>
  <c r="G180" i="10"/>
  <c r="G181" i="10"/>
  <c r="G182" i="10"/>
  <c r="E183" i="10"/>
  <c r="F183" i="10"/>
  <c r="G183" i="10"/>
  <c r="G186" i="10"/>
  <c r="G187" i="10"/>
  <c r="E188" i="10"/>
  <c r="F188" i="10"/>
  <c r="G188" i="10"/>
  <c r="G190" i="10"/>
  <c r="G191" i="10"/>
  <c r="G193" i="10"/>
  <c r="G194" i="10"/>
  <c r="G195" i="10"/>
  <c r="G196" i="10"/>
  <c r="G197" i="10"/>
  <c r="G198" i="10"/>
  <c r="E199" i="10"/>
  <c r="F199" i="10"/>
  <c r="G199" i="10"/>
  <c r="G201" i="10"/>
  <c r="G202" i="10"/>
  <c r="G203" i="10"/>
  <c r="E204" i="10"/>
  <c r="F204" i="10"/>
  <c r="G204" i="10"/>
  <c r="G205" i="10"/>
  <c r="G206" i="10"/>
  <c r="G207" i="10"/>
  <c r="G208" i="10"/>
  <c r="E210" i="10"/>
  <c r="F210" i="10"/>
  <c r="G210" i="10"/>
  <c r="G211" i="10"/>
  <c r="E212" i="10"/>
  <c r="F212" i="10"/>
  <c r="G212" i="10"/>
  <c r="G213" i="10"/>
  <c r="E214" i="10"/>
  <c r="F214" i="10"/>
  <c r="G214" i="10"/>
  <c r="G215" i="10"/>
  <c r="G216" i="10"/>
  <c r="G217" i="10"/>
  <c r="G218" i="10"/>
  <c r="G219" i="10"/>
  <c r="G220" i="10"/>
  <c r="G221" i="10"/>
  <c r="G223" i="10"/>
  <c r="G224" i="10"/>
  <c r="E225" i="10"/>
  <c r="F225" i="10"/>
  <c r="G225" i="10"/>
  <c r="E226" i="10"/>
  <c r="F226" i="10"/>
  <c r="G226" i="10"/>
  <c r="G227" i="10"/>
  <c r="E228" i="10"/>
  <c r="F228" i="10"/>
  <c r="G228" i="10"/>
  <c r="G229" i="10"/>
  <c r="G230" i="10"/>
  <c r="G231" i="10"/>
  <c r="G232" i="10"/>
  <c r="E233" i="10"/>
  <c r="F233" i="10"/>
  <c r="G233" i="10"/>
  <c r="G234" i="10"/>
  <c r="G235" i="10"/>
  <c r="G236" i="10"/>
  <c r="G237" i="10"/>
  <c r="E238" i="10"/>
  <c r="F238" i="10"/>
  <c r="G238" i="10"/>
  <c r="G239" i="10"/>
  <c r="G240" i="10"/>
  <c r="G241" i="10"/>
  <c r="G242" i="10"/>
  <c r="G243" i="10"/>
  <c r="G244" i="10"/>
  <c r="E245" i="10"/>
  <c r="F245" i="10"/>
  <c r="G245" i="10"/>
  <c r="E246" i="10"/>
  <c r="F246" i="10"/>
  <c r="G246" i="10"/>
  <c r="G247" i="10"/>
  <c r="E248" i="10"/>
  <c r="F248" i="10"/>
  <c r="G248" i="10"/>
  <c r="E249" i="10"/>
  <c r="F249" i="10"/>
  <c r="G249" i="10"/>
  <c r="G250" i="10"/>
  <c r="G251" i="10"/>
  <c r="G252" i="10"/>
  <c r="G255" i="10"/>
  <c r="G256" i="10"/>
  <c r="E257" i="10"/>
  <c r="F257" i="10"/>
  <c r="G257" i="10"/>
  <c r="G264" i="10"/>
  <c r="G265" i="10"/>
  <c r="G266" i="10"/>
  <c r="G267" i="10"/>
  <c r="G268" i="10"/>
  <c r="E270" i="10"/>
  <c r="F270" i="10"/>
  <c r="G270" i="10"/>
  <c r="G271" i="10"/>
  <c r="G272" i="10"/>
  <c r="G273" i="10"/>
  <c r="G274" i="10"/>
  <c r="G275" i="10"/>
  <c r="G276" i="10"/>
  <c r="G279" i="10"/>
  <c r="G280" i="10"/>
  <c r="G286" i="10"/>
  <c r="G287" i="10"/>
  <c r="G289" i="10"/>
  <c r="G290" i="10"/>
  <c r="G291" i="10"/>
  <c r="G292" i="10"/>
  <c r="E293" i="10"/>
  <c r="F293" i="10"/>
  <c r="G293" i="10"/>
  <c r="E294" i="10"/>
  <c r="F294" i="10"/>
  <c r="G294" i="10"/>
  <c r="E295" i="10"/>
  <c r="F295" i="10"/>
  <c r="G295" i="10"/>
  <c r="G296" i="10"/>
  <c r="G297" i="10"/>
  <c r="G298" i="10"/>
  <c r="G299" i="10"/>
  <c r="E300" i="10"/>
  <c r="F300" i="10"/>
  <c r="G300" i="10"/>
  <c r="G301" i="10"/>
  <c r="G302" i="10"/>
  <c r="G303" i="10"/>
  <c r="G304" i="10"/>
  <c r="G305" i="10"/>
  <c r="G306" i="10"/>
  <c r="G307" i="10"/>
  <c r="G308" i="10"/>
  <c r="G309" i="10"/>
  <c r="E310" i="10"/>
  <c r="F310" i="10"/>
  <c r="G310" i="10"/>
  <c r="G311" i="10"/>
  <c r="E313" i="10"/>
  <c r="G313" i="10"/>
  <c r="E314" i="10"/>
  <c r="F314" i="10"/>
  <c r="G314" i="10"/>
  <c r="F315" i="10"/>
  <c r="G315" i="10"/>
  <c r="E316" i="10"/>
  <c r="F316" i="10"/>
  <c r="G316" i="10"/>
  <c r="G317" i="10"/>
  <c r="E318" i="10"/>
  <c r="F318" i="10"/>
  <c r="G318" i="10"/>
  <c r="G319" i="10"/>
  <c r="E320" i="10"/>
  <c r="F320" i="10"/>
  <c r="G320" i="10"/>
  <c r="G321" i="10"/>
  <c r="G322" i="10"/>
  <c r="E323" i="10"/>
  <c r="F323" i="10"/>
  <c r="G323" i="10"/>
  <c r="E324" i="10"/>
  <c r="F324" i="10"/>
  <c r="G324" i="10"/>
  <c r="G167" i="9"/>
  <c r="G168" i="9"/>
  <c r="E169" i="9"/>
  <c r="F169" i="9"/>
  <c r="G169" i="9"/>
  <c r="G170" i="9"/>
  <c r="G171" i="9"/>
  <c r="E172" i="9"/>
  <c r="F172" i="9"/>
  <c r="G172" i="9"/>
  <c r="G173" i="9"/>
  <c r="G174" i="9"/>
  <c r="E175" i="9"/>
  <c r="F175" i="9"/>
  <c r="G175" i="9"/>
  <c r="G176" i="9"/>
  <c r="E177" i="9"/>
  <c r="F177" i="9"/>
  <c r="G177" i="9"/>
  <c r="G178" i="9"/>
  <c r="G180" i="9"/>
  <c r="G181" i="9"/>
  <c r="E182" i="9"/>
  <c r="F182" i="9"/>
  <c r="G182" i="9"/>
  <c r="E183" i="9"/>
  <c r="F183" i="9"/>
  <c r="G183" i="9"/>
  <c r="E186" i="9"/>
  <c r="G186" i="9"/>
  <c r="G187" i="9"/>
  <c r="E188" i="9"/>
  <c r="F188" i="9"/>
  <c r="G188" i="9"/>
  <c r="E190" i="9"/>
  <c r="F190" i="9"/>
  <c r="G190" i="9"/>
  <c r="G191" i="9"/>
  <c r="G193" i="9"/>
  <c r="G194" i="9"/>
  <c r="G195" i="9"/>
  <c r="G196" i="9"/>
  <c r="G197" i="9"/>
  <c r="G198" i="9"/>
  <c r="E199" i="9"/>
  <c r="F199" i="9"/>
  <c r="G199" i="9"/>
  <c r="G201" i="9"/>
  <c r="G202" i="9"/>
  <c r="E203" i="9"/>
  <c r="F203" i="9"/>
  <c r="G203" i="9"/>
  <c r="G204" i="9"/>
  <c r="G205" i="9"/>
  <c r="G206" i="9"/>
  <c r="G207" i="9"/>
  <c r="E208" i="9"/>
  <c r="F208" i="9"/>
  <c r="G208" i="9"/>
  <c r="E210" i="9"/>
  <c r="F210" i="9"/>
  <c r="G210" i="9"/>
  <c r="E211" i="9"/>
  <c r="F211" i="9"/>
  <c r="G211" i="9"/>
  <c r="G212" i="9"/>
  <c r="E213" i="9"/>
  <c r="F213" i="9"/>
  <c r="G213" i="9"/>
  <c r="E214" i="9"/>
  <c r="F214" i="9"/>
  <c r="G214" i="9"/>
  <c r="G215" i="9"/>
  <c r="G216" i="9"/>
  <c r="E217" i="9"/>
  <c r="F217" i="9"/>
  <c r="G217" i="9"/>
  <c r="G218" i="9"/>
  <c r="G219" i="9"/>
  <c r="E220" i="9"/>
  <c r="F220" i="9"/>
  <c r="G220" i="9"/>
  <c r="E221" i="9"/>
  <c r="F221" i="9"/>
  <c r="G221" i="9"/>
  <c r="E223" i="9"/>
  <c r="F223" i="9"/>
  <c r="G223" i="9"/>
  <c r="G224" i="9"/>
  <c r="E225" i="9"/>
  <c r="F225" i="9"/>
  <c r="G225" i="9"/>
  <c r="E226" i="9"/>
  <c r="F226" i="9"/>
  <c r="G226" i="9"/>
  <c r="G227" i="9"/>
  <c r="E228" i="9"/>
  <c r="F228" i="9"/>
  <c r="G228" i="9"/>
  <c r="G229" i="9"/>
  <c r="G230" i="9"/>
  <c r="G231" i="9"/>
  <c r="G232" i="9"/>
  <c r="E233" i="9"/>
  <c r="F233" i="9"/>
  <c r="G233" i="9"/>
  <c r="G234" i="9"/>
  <c r="G235" i="9"/>
  <c r="E236" i="9"/>
  <c r="F236" i="9"/>
  <c r="G236" i="9"/>
  <c r="E237" i="9"/>
  <c r="F237" i="9"/>
  <c r="G237" i="9"/>
  <c r="E238" i="9"/>
  <c r="F238" i="9"/>
  <c r="G238" i="9"/>
  <c r="E239" i="9"/>
  <c r="F239" i="9"/>
  <c r="G239" i="9"/>
  <c r="E240" i="9"/>
  <c r="F240" i="9"/>
  <c r="G240" i="9"/>
  <c r="E241" i="9"/>
  <c r="F241" i="9"/>
  <c r="G241" i="9"/>
  <c r="E242" i="9"/>
  <c r="F242" i="9"/>
  <c r="G242" i="9"/>
  <c r="G243" i="9"/>
  <c r="E244" i="9"/>
  <c r="F244" i="9"/>
  <c r="G244" i="9"/>
  <c r="E245" i="9"/>
  <c r="F245" i="9"/>
  <c r="G245" i="9"/>
  <c r="E246" i="9"/>
  <c r="F246" i="9"/>
  <c r="G246" i="9"/>
  <c r="F247" i="9"/>
  <c r="G247" i="9"/>
  <c r="E248" i="9"/>
  <c r="F248" i="9"/>
  <c r="G248" i="9"/>
  <c r="E249" i="9"/>
  <c r="F249" i="9"/>
  <c r="G249" i="9"/>
  <c r="E250" i="9"/>
  <c r="F250" i="9"/>
  <c r="G250" i="9"/>
  <c r="G251" i="9"/>
  <c r="E252" i="9"/>
  <c r="F252" i="9"/>
  <c r="G252" i="9"/>
  <c r="E255" i="9"/>
  <c r="F255" i="9"/>
  <c r="G255" i="9"/>
  <c r="G256" i="9"/>
  <c r="E257" i="9"/>
  <c r="F257" i="9"/>
  <c r="G257" i="9"/>
  <c r="G264" i="9"/>
  <c r="G265" i="9"/>
  <c r="G266" i="9"/>
  <c r="G267" i="9"/>
  <c r="E268" i="9"/>
  <c r="F268" i="9"/>
  <c r="G268" i="9"/>
  <c r="E270" i="9"/>
  <c r="F270" i="9"/>
  <c r="G270" i="9"/>
  <c r="G271" i="9"/>
  <c r="G272" i="9"/>
  <c r="E273" i="9"/>
  <c r="F273" i="9"/>
  <c r="G273" i="9"/>
  <c r="G274" i="9"/>
  <c r="G275" i="9"/>
  <c r="G276" i="9"/>
  <c r="G279" i="9"/>
  <c r="E280" i="9"/>
  <c r="F280" i="9"/>
  <c r="G280" i="9"/>
  <c r="E286" i="9"/>
  <c r="F286" i="9"/>
  <c r="G286" i="9"/>
  <c r="G287" i="9"/>
  <c r="G289" i="9"/>
  <c r="E290" i="9"/>
  <c r="F290" i="9"/>
  <c r="G290" i="9"/>
  <c r="E291" i="9"/>
  <c r="F291" i="9"/>
  <c r="G291" i="9"/>
  <c r="G292" i="9"/>
  <c r="G293" i="9"/>
  <c r="E294" i="9"/>
  <c r="F294" i="9"/>
  <c r="G294" i="9"/>
  <c r="E295" i="9"/>
  <c r="F295" i="9"/>
  <c r="G295" i="9"/>
  <c r="E296" i="9"/>
  <c r="F296" i="9"/>
  <c r="G296" i="9"/>
  <c r="G297" i="9"/>
  <c r="E298" i="9"/>
  <c r="F298" i="9"/>
  <c r="G298" i="9"/>
  <c r="F299" i="9"/>
  <c r="G299" i="9"/>
  <c r="E300" i="9"/>
  <c r="F300" i="9"/>
  <c r="G300" i="9"/>
  <c r="G301" i="9"/>
  <c r="E302" i="9"/>
  <c r="F302" i="9"/>
  <c r="G302" i="9"/>
  <c r="G303" i="9"/>
  <c r="E304" i="9"/>
  <c r="F304" i="9"/>
  <c r="G304" i="9"/>
  <c r="G305" i="9"/>
  <c r="E306" i="9"/>
  <c r="F306" i="9"/>
  <c r="G306" i="9"/>
  <c r="G307" i="9"/>
  <c r="E308" i="9"/>
  <c r="F308" i="9"/>
  <c r="G308" i="9"/>
  <c r="E309" i="9"/>
  <c r="F309" i="9"/>
  <c r="G309" i="9"/>
  <c r="E310" i="9"/>
  <c r="F310" i="9"/>
  <c r="G310" i="9"/>
  <c r="E311" i="9"/>
  <c r="F311" i="9"/>
  <c r="G311" i="9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E318" i="9"/>
  <c r="F318" i="9"/>
  <c r="G318" i="9"/>
  <c r="E319" i="9"/>
  <c r="F319" i="9"/>
  <c r="G319" i="9"/>
  <c r="F320" i="9"/>
  <c r="G320" i="9"/>
  <c r="E321" i="9"/>
  <c r="F321" i="9"/>
  <c r="G321" i="9"/>
  <c r="G322" i="9"/>
  <c r="E323" i="9"/>
  <c r="F323" i="9"/>
  <c r="G323" i="9"/>
  <c r="E324" i="9"/>
  <c r="F324" i="9"/>
  <c r="G324" i="9"/>
  <c r="G167" i="8"/>
  <c r="G168" i="8"/>
  <c r="G169" i="8"/>
  <c r="G170" i="8"/>
  <c r="G171" i="8"/>
  <c r="G172" i="8"/>
  <c r="G173" i="8"/>
  <c r="G174" i="8"/>
  <c r="E175" i="8"/>
  <c r="F175" i="8"/>
  <c r="G175" i="8"/>
  <c r="E176" i="8"/>
  <c r="F176" i="8"/>
  <c r="G176" i="8"/>
  <c r="G177" i="8"/>
  <c r="G178" i="8"/>
  <c r="G180" i="8"/>
  <c r="G181" i="8"/>
  <c r="G182" i="8"/>
  <c r="E183" i="8"/>
  <c r="F183" i="8"/>
  <c r="G183" i="8"/>
  <c r="G186" i="8"/>
  <c r="E187" i="8"/>
  <c r="F187" i="8"/>
  <c r="G187" i="8"/>
  <c r="E188" i="8"/>
  <c r="F188" i="8"/>
  <c r="G188" i="8"/>
  <c r="E190" i="8"/>
  <c r="F190" i="8"/>
  <c r="G190" i="8"/>
  <c r="G191" i="8"/>
  <c r="G193" i="8"/>
  <c r="G194" i="8"/>
  <c r="G195" i="8"/>
  <c r="G196" i="8"/>
  <c r="G197" i="8"/>
  <c r="G198" i="8"/>
  <c r="E199" i="8"/>
  <c r="F199" i="8"/>
  <c r="G199" i="8"/>
  <c r="G201" i="8"/>
  <c r="G202" i="8"/>
  <c r="G203" i="8"/>
  <c r="G204" i="8"/>
  <c r="G205" i="8"/>
  <c r="G206" i="8"/>
  <c r="F207" i="8"/>
  <c r="G207" i="8"/>
  <c r="G208" i="8"/>
  <c r="E210" i="8"/>
  <c r="F210" i="8"/>
  <c r="G210" i="8"/>
  <c r="E211" i="8"/>
  <c r="F211" i="8"/>
  <c r="G211" i="8"/>
  <c r="E212" i="8"/>
  <c r="F212" i="8"/>
  <c r="G212" i="8"/>
  <c r="G213" i="8"/>
  <c r="E214" i="8"/>
  <c r="F214" i="8"/>
  <c r="G214" i="8"/>
  <c r="G215" i="8"/>
  <c r="G216" i="8"/>
  <c r="G217" i="8"/>
  <c r="G218" i="8"/>
  <c r="G219" i="8"/>
  <c r="G220" i="8"/>
  <c r="G221" i="8"/>
  <c r="G223" i="8"/>
  <c r="G224" i="8"/>
  <c r="E225" i="8"/>
  <c r="F225" i="8"/>
  <c r="G225" i="8"/>
  <c r="E226" i="8"/>
  <c r="F226" i="8"/>
  <c r="G226" i="8"/>
  <c r="G227" i="8"/>
  <c r="E228" i="8"/>
  <c r="F228" i="8"/>
  <c r="G228" i="8"/>
  <c r="G229" i="8"/>
  <c r="G230" i="8"/>
  <c r="G231" i="8"/>
  <c r="G232" i="8"/>
  <c r="E233" i="8"/>
  <c r="F233" i="8"/>
  <c r="G233" i="8"/>
  <c r="G234" i="8"/>
  <c r="G235" i="8"/>
  <c r="E236" i="8"/>
  <c r="F236" i="8"/>
  <c r="G236" i="8"/>
  <c r="G237" i="8"/>
  <c r="E238" i="8"/>
  <c r="F238" i="8"/>
  <c r="G238" i="8"/>
  <c r="G239" i="8"/>
  <c r="G240" i="8"/>
  <c r="G241" i="8"/>
  <c r="G242" i="8"/>
  <c r="G243" i="8"/>
  <c r="F244" i="8"/>
  <c r="G244" i="8"/>
  <c r="E245" i="8"/>
  <c r="F245" i="8"/>
  <c r="G245" i="8"/>
  <c r="E246" i="8"/>
  <c r="F246" i="8"/>
  <c r="G246" i="8"/>
  <c r="G247" i="8"/>
  <c r="E248" i="8"/>
  <c r="F248" i="8"/>
  <c r="G248" i="8"/>
  <c r="E249" i="8"/>
  <c r="F249" i="8"/>
  <c r="G249" i="8"/>
  <c r="G250" i="8"/>
  <c r="G251" i="8"/>
  <c r="G252" i="8"/>
  <c r="E255" i="8"/>
  <c r="F255" i="8"/>
  <c r="G255" i="8"/>
  <c r="G256" i="8"/>
  <c r="E257" i="8"/>
  <c r="F257" i="8"/>
  <c r="G257" i="8"/>
  <c r="G264" i="8"/>
  <c r="G265" i="8"/>
  <c r="G266" i="8"/>
  <c r="G267" i="8"/>
  <c r="E268" i="8"/>
  <c r="F268" i="8"/>
  <c r="G268" i="8"/>
  <c r="E270" i="8"/>
  <c r="F270" i="8"/>
  <c r="G270" i="8"/>
  <c r="G271" i="8"/>
  <c r="G272" i="8"/>
  <c r="G273" i="8"/>
  <c r="G274" i="8"/>
  <c r="G275" i="8"/>
  <c r="G276" i="8"/>
  <c r="G279" i="8"/>
  <c r="G280" i="8"/>
  <c r="G286" i="8"/>
  <c r="G287" i="8"/>
  <c r="G289" i="8"/>
  <c r="G290" i="8"/>
  <c r="G291" i="8"/>
  <c r="G292" i="8"/>
  <c r="G293" i="8"/>
  <c r="G294" i="8"/>
  <c r="E295" i="8"/>
  <c r="F295" i="8"/>
  <c r="G295" i="8"/>
  <c r="G296" i="8"/>
  <c r="G297" i="8"/>
  <c r="G298" i="8"/>
  <c r="G299" i="8"/>
  <c r="G300" i="8"/>
  <c r="G301" i="8"/>
  <c r="G302" i="8"/>
  <c r="G303" i="8"/>
  <c r="G304" i="8"/>
  <c r="G305" i="8"/>
  <c r="E306" i="8"/>
  <c r="F306" i="8"/>
  <c r="G306" i="8"/>
  <c r="G307" i="8"/>
  <c r="G308" i="8"/>
  <c r="G309" i="8"/>
  <c r="G310" i="8"/>
  <c r="G311" i="8"/>
  <c r="E313" i="8"/>
  <c r="F313" i="8"/>
  <c r="G313" i="8"/>
  <c r="E314" i="8"/>
  <c r="F314" i="8"/>
  <c r="G314" i="8"/>
  <c r="E315" i="8"/>
  <c r="F315" i="8"/>
  <c r="G315" i="8"/>
  <c r="G316" i="8"/>
  <c r="G317" i="8"/>
  <c r="G318" i="8"/>
  <c r="E319" i="8"/>
  <c r="F319" i="8"/>
  <c r="G319" i="8"/>
  <c r="E320" i="8"/>
  <c r="F320" i="8"/>
  <c r="G320" i="8"/>
  <c r="E321" i="8"/>
  <c r="F321" i="8"/>
  <c r="G321" i="8"/>
  <c r="E322" i="8"/>
  <c r="F322" i="8"/>
  <c r="G322" i="8"/>
  <c r="E323" i="8"/>
  <c r="F323" i="8"/>
  <c r="G323" i="8"/>
  <c r="E324" i="8"/>
  <c r="F324" i="8"/>
  <c r="G324" i="8"/>
  <c r="G167" i="7"/>
  <c r="G168" i="7"/>
  <c r="G169" i="7"/>
  <c r="G170" i="7"/>
  <c r="G171" i="7"/>
  <c r="G172" i="7"/>
  <c r="G173" i="7"/>
  <c r="G174" i="7"/>
  <c r="E175" i="7"/>
  <c r="F175" i="7"/>
  <c r="G175" i="7"/>
  <c r="G176" i="7"/>
  <c r="G177" i="7"/>
  <c r="G178" i="7"/>
  <c r="G180" i="7"/>
  <c r="G181" i="7"/>
  <c r="G182" i="7"/>
  <c r="E183" i="7"/>
  <c r="F183" i="7"/>
  <c r="G183" i="7"/>
  <c r="G186" i="7"/>
  <c r="E187" i="7"/>
  <c r="F187" i="7"/>
  <c r="G187" i="7"/>
  <c r="E188" i="7"/>
  <c r="F188" i="7"/>
  <c r="G188" i="7"/>
  <c r="G190" i="7"/>
  <c r="G191" i="7"/>
  <c r="G193" i="7"/>
  <c r="G194" i="7"/>
  <c r="G195" i="7"/>
  <c r="G196" i="7"/>
  <c r="G197" i="7"/>
  <c r="G198" i="7"/>
  <c r="E199" i="7"/>
  <c r="F199" i="7"/>
  <c r="G199" i="7"/>
  <c r="G201" i="7"/>
  <c r="G202" i="7"/>
  <c r="G203" i="7"/>
  <c r="G204" i="7"/>
  <c r="G205" i="7"/>
  <c r="G206" i="7"/>
  <c r="G207" i="7"/>
  <c r="G208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E214" i="7"/>
  <c r="F214" i="7"/>
  <c r="G214" i="7"/>
  <c r="G215" i="7"/>
  <c r="G216" i="7"/>
  <c r="G217" i="7"/>
  <c r="G218" i="7"/>
  <c r="G219" i="7"/>
  <c r="G220" i="7"/>
  <c r="G221" i="7"/>
  <c r="E223" i="7"/>
  <c r="G223" i="7"/>
  <c r="G224" i="7"/>
  <c r="G225" i="7"/>
  <c r="G226" i="7"/>
  <c r="G227" i="7"/>
  <c r="E228" i="7"/>
  <c r="F228" i="7"/>
  <c r="G228" i="7"/>
  <c r="G229" i="7"/>
  <c r="G230" i="7"/>
  <c r="G231" i="7"/>
  <c r="G232" i="7"/>
  <c r="E233" i="7"/>
  <c r="F233" i="7"/>
  <c r="G233" i="7"/>
  <c r="F234" i="7"/>
  <c r="G234" i="7"/>
  <c r="G235" i="7"/>
  <c r="E236" i="7"/>
  <c r="F236" i="7"/>
  <c r="G236" i="7"/>
  <c r="G237" i="7"/>
  <c r="E238" i="7"/>
  <c r="F238" i="7"/>
  <c r="G238" i="7"/>
  <c r="G239" i="7"/>
  <c r="G240" i="7"/>
  <c r="G241" i="7"/>
  <c r="G242" i="7"/>
  <c r="G243" i="7"/>
  <c r="G244" i="7"/>
  <c r="G245" i="7"/>
  <c r="E246" i="7"/>
  <c r="F246" i="7"/>
  <c r="G246" i="7"/>
  <c r="G247" i="7"/>
  <c r="E248" i="7"/>
  <c r="G248" i="7"/>
  <c r="E249" i="7"/>
  <c r="F249" i="7"/>
  <c r="G249" i="7"/>
  <c r="G250" i="7"/>
  <c r="G251" i="7"/>
  <c r="G252" i="7"/>
  <c r="E255" i="7"/>
  <c r="F255" i="7"/>
  <c r="G255" i="7"/>
  <c r="G256" i="7"/>
  <c r="E257" i="7"/>
  <c r="F257" i="7"/>
  <c r="G257" i="7"/>
  <c r="G264" i="7"/>
  <c r="G265" i="7"/>
  <c r="G266" i="7"/>
  <c r="G267" i="7"/>
  <c r="E268" i="7"/>
  <c r="F268" i="7"/>
  <c r="G268" i="7"/>
  <c r="G270" i="7"/>
  <c r="E271" i="7"/>
  <c r="F271" i="7"/>
  <c r="G271" i="7"/>
  <c r="G272" i="7"/>
  <c r="G273" i="7"/>
  <c r="G274" i="7"/>
  <c r="G275" i="7"/>
  <c r="G276" i="7"/>
  <c r="G279" i="7"/>
  <c r="G280" i="7"/>
  <c r="G286" i="7"/>
  <c r="G287" i="7"/>
  <c r="G289" i="7"/>
  <c r="G290" i="7"/>
  <c r="E291" i="7"/>
  <c r="F291" i="7"/>
  <c r="G291" i="7"/>
  <c r="G292" i="7"/>
  <c r="G293" i="7"/>
  <c r="G294" i="7"/>
  <c r="E295" i="7"/>
  <c r="F295" i="7"/>
  <c r="G295" i="7"/>
  <c r="G296" i="7"/>
  <c r="G297" i="7"/>
  <c r="G298" i="7"/>
  <c r="G299" i="7"/>
  <c r="E300" i="7"/>
  <c r="F300" i="7"/>
  <c r="G300" i="7"/>
  <c r="G301" i="7"/>
  <c r="G302" i="7"/>
  <c r="G303" i="7"/>
  <c r="E304" i="7"/>
  <c r="F304" i="7"/>
  <c r="G304" i="7"/>
  <c r="G305" i="7"/>
  <c r="G306" i="7"/>
  <c r="G307" i="7"/>
  <c r="G308" i="7"/>
  <c r="E309" i="7"/>
  <c r="F309" i="7"/>
  <c r="G309" i="7"/>
  <c r="G310" i="7"/>
  <c r="G311" i="7"/>
  <c r="G313" i="7"/>
  <c r="G314" i="7"/>
  <c r="E315" i="7"/>
  <c r="F315" i="7"/>
  <c r="G315" i="7"/>
  <c r="G316" i="7"/>
  <c r="G317" i="7"/>
  <c r="F318" i="7"/>
  <c r="G318" i="7"/>
  <c r="G319" i="7"/>
  <c r="E320" i="7"/>
  <c r="F320" i="7"/>
  <c r="G320" i="7"/>
  <c r="G321" i="7"/>
  <c r="E322" i="7"/>
  <c r="F322" i="7"/>
  <c r="G322" i="7"/>
  <c r="G323" i="7"/>
  <c r="G324" i="7"/>
  <c r="G167" i="6"/>
  <c r="G168" i="6"/>
  <c r="E169" i="6"/>
  <c r="F169" i="6"/>
  <c r="G169" i="6"/>
  <c r="G170" i="6"/>
  <c r="G171" i="6"/>
  <c r="G172" i="6"/>
  <c r="G173" i="6"/>
  <c r="G174" i="6"/>
  <c r="E175" i="6"/>
  <c r="F175" i="6"/>
  <c r="G175" i="6"/>
  <c r="G176" i="6"/>
  <c r="E177" i="6"/>
  <c r="F177" i="6"/>
  <c r="G177" i="6"/>
  <c r="G178" i="6"/>
  <c r="G180" i="6"/>
  <c r="G181" i="6"/>
  <c r="E182" i="6"/>
  <c r="F182" i="6"/>
  <c r="G182" i="6"/>
  <c r="E183" i="6"/>
  <c r="F183" i="6"/>
  <c r="G183" i="6"/>
  <c r="G186" i="6"/>
  <c r="E187" i="6"/>
  <c r="F187" i="6"/>
  <c r="G187" i="6"/>
  <c r="E188" i="6"/>
  <c r="F188" i="6"/>
  <c r="G188" i="6"/>
  <c r="E190" i="6"/>
  <c r="F190" i="6"/>
  <c r="G190" i="6"/>
  <c r="G191" i="6"/>
  <c r="G193" i="6"/>
  <c r="G194" i="6"/>
  <c r="G195" i="6"/>
  <c r="G196" i="6"/>
  <c r="G197" i="6"/>
  <c r="E198" i="6"/>
  <c r="F198" i="6"/>
  <c r="G198" i="6"/>
  <c r="G199" i="6"/>
  <c r="E201" i="6"/>
  <c r="G201" i="6"/>
  <c r="G202" i="6"/>
  <c r="E203" i="6"/>
  <c r="F203" i="6"/>
  <c r="G203" i="6"/>
  <c r="E204" i="6"/>
  <c r="F204" i="6"/>
  <c r="G204" i="6"/>
  <c r="G205" i="6"/>
  <c r="G206" i="6"/>
  <c r="G207" i="6"/>
  <c r="E208" i="6"/>
  <c r="F208" i="6"/>
  <c r="G208" i="6"/>
  <c r="G210" i="6"/>
  <c r="E211" i="6"/>
  <c r="F211" i="6"/>
  <c r="G211" i="6"/>
  <c r="G212" i="6"/>
  <c r="G213" i="6"/>
  <c r="E214" i="6"/>
  <c r="F214" i="6"/>
  <c r="G214" i="6"/>
  <c r="E215" i="6"/>
  <c r="F215" i="6"/>
  <c r="G215" i="6"/>
  <c r="G216" i="6"/>
  <c r="E217" i="6"/>
  <c r="F217" i="6"/>
  <c r="G217" i="6"/>
  <c r="E218" i="6"/>
  <c r="F218" i="6"/>
  <c r="G218" i="6"/>
  <c r="G219" i="6"/>
  <c r="E220" i="6"/>
  <c r="F220" i="6"/>
  <c r="G220" i="6"/>
  <c r="G221" i="6"/>
  <c r="G223" i="6"/>
  <c r="E224" i="6"/>
  <c r="F224" i="6"/>
  <c r="G224" i="6"/>
  <c r="E225" i="6"/>
  <c r="F225" i="6"/>
  <c r="G225" i="6"/>
  <c r="E226" i="6"/>
  <c r="G226" i="6"/>
  <c r="E227" i="6"/>
  <c r="F227" i="6"/>
  <c r="G227" i="6"/>
  <c r="E228" i="6"/>
  <c r="F228" i="6"/>
  <c r="G228" i="6"/>
  <c r="G229" i="6"/>
  <c r="E230" i="6"/>
  <c r="F230" i="6"/>
  <c r="G230" i="6"/>
  <c r="G231" i="6"/>
  <c r="G232" i="6"/>
  <c r="E233" i="6"/>
  <c r="F233" i="6"/>
  <c r="G233" i="6"/>
  <c r="E234" i="6"/>
  <c r="F234" i="6"/>
  <c r="G234" i="6"/>
  <c r="E235" i="6"/>
  <c r="G235" i="6"/>
  <c r="E236" i="6"/>
  <c r="F236" i="6"/>
  <c r="G236" i="6"/>
  <c r="G237" i="6"/>
  <c r="E238" i="6"/>
  <c r="F238" i="6"/>
  <c r="G238" i="6"/>
  <c r="G239" i="6"/>
  <c r="E240" i="6"/>
  <c r="F240" i="6"/>
  <c r="G240" i="6"/>
  <c r="E241" i="6"/>
  <c r="F241" i="6"/>
  <c r="G241" i="6"/>
  <c r="E242" i="6"/>
  <c r="G242" i="6"/>
  <c r="G243" i="6"/>
  <c r="E244" i="6"/>
  <c r="F244" i="6"/>
  <c r="G244" i="6"/>
  <c r="E245" i="6"/>
  <c r="F245" i="6"/>
  <c r="G245" i="6"/>
  <c r="E246" i="6"/>
  <c r="F246" i="6"/>
  <c r="G246" i="6"/>
  <c r="E247" i="6"/>
  <c r="F247" i="6"/>
  <c r="G247" i="6"/>
  <c r="G248" i="6"/>
  <c r="E249" i="6"/>
  <c r="F249" i="6"/>
  <c r="G249" i="6"/>
  <c r="E250" i="6"/>
  <c r="G250" i="6"/>
  <c r="E251" i="6"/>
  <c r="F251" i="6"/>
  <c r="G251" i="6"/>
  <c r="E252" i="6"/>
  <c r="F252" i="6"/>
  <c r="G252" i="6"/>
  <c r="E255" i="6"/>
  <c r="F255" i="6"/>
  <c r="G255" i="6"/>
  <c r="G256" i="6"/>
  <c r="E257" i="6"/>
  <c r="F257" i="6"/>
  <c r="G257" i="6"/>
  <c r="G264" i="6"/>
  <c r="G265" i="6"/>
  <c r="G266" i="6"/>
  <c r="G267" i="6"/>
  <c r="E268" i="6"/>
  <c r="F268" i="6"/>
  <c r="G268" i="6"/>
  <c r="E270" i="6"/>
  <c r="F270" i="6"/>
  <c r="G270" i="6"/>
  <c r="E271" i="6"/>
  <c r="F271" i="6"/>
  <c r="G271" i="6"/>
  <c r="G272" i="6"/>
  <c r="G273" i="6"/>
  <c r="G274" i="6"/>
  <c r="G275" i="6"/>
  <c r="G276" i="6"/>
  <c r="G279" i="6"/>
  <c r="E280" i="6"/>
  <c r="F280" i="6"/>
  <c r="G280" i="6"/>
  <c r="E286" i="6"/>
  <c r="F286" i="6"/>
  <c r="G286" i="6"/>
  <c r="G287" i="6"/>
  <c r="G289" i="6"/>
  <c r="E290" i="6"/>
  <c r="F290" i="6"/>
  <c r="G290" i="6"/>
  <c r="E291" i="6"/>
  <c r="F291" i="6"/>
  <c r="G291" i="6"/>
  <c r="G292" i="6"/>
  <c r="G293" i="6"/>
  <c r="E294" i="6"/>
  <c r="F294" i="6"/>
  <c r="G294" i="6"/>
  <c r="E295" i="6"/>
  <c r="F295" i="6"/>
  <c r="G295" i="6"/>
  <c r="E296" i="6"/>
  <c r="F296" i="6"/>
  <c r="G296" i="6"/>
  <c r="G297" i="6"/>
  <c r="G298" i="6"/>
  <c r="G299" i="6"/>
  <c r="E300" i="6"/>
  <c r="F300" i="6"/>
  <c r="G300" i="6"/>
  <c r="G301" i="6"/>
  <c r="E302" i="6"/>
  <c r="F302" i="6"/>
  <c r="G302" i="6"/>
  <c r="G303" i="6"/>
  <c r="E304" i="6"/>
  <c r="F304" i="6"/>
  <c r="G304" i="6"/>
  <c r="G305" i="6"/>
  <c r="G306" i="6"/>
  <c r="E307" i="6"/>
  <c r="F307" i="6"/>
  <c r="G307" i="6"/>
  <c r="F308" i="6"/>
  <c r="G308" i="6"/>
  <c r="E309" i="6"/>
  <c r="F309" i="6"/>
  <c r="G309" i="6"/>
  <c r="E310" i="6"/>
  <c r="F310" i="6"/>
  <c r="G310" i="6"/>
  <c r="E311" i="6"/>
  <c r="F311" i="6"/>
  <c r="G311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G167" i="5"/>
  <c r="G168" i="5"/>
  <c r="E169" i="5"/>
  <c r="F169" i="5"/>
  <c r="G169" i="5"/>
  <c r="G170" i="5"/>
  <c r="G171" i="5"/>
  <c r="G172" i="5"/>
  <c r="G173" i="5"/>
  <c r="G174" i="5"/>
  <c r="G175" i="5"/>
  <c r="G176" i="5"/>
  <c r="G177" i="5"/>
  <c r="G178" i="5"/>
  <c r="G180" i="5"/>
  <c r="G181" i="5"/>
  <c r="G182" i="5"/>
  <c r="G183" i="5"/>
  <c r="G186" i="5"/>
  <c r="G187" i="5"/>
  <c r="G188" i="5"/>
  <c r="G190" i="5"/>
  <c r="G191" i="5"/>
  <c r="G193" i="5"/>
  <c r="G194" i="5"/>
  <c r="G195" i="5"/>
  <c r="G196" i="5"/>
  <c r="G197" i="5"/>
  <c r="G198" i="5"/>
  <c r="G199" i="5"/>
  <c r="G201" i="5"/>
  <c r="G202" i="5"/>
  <c r="G203" i="5"/>
  <c r="G204" i="5"/>
  <c r="G205" i="5"/>
  <c r="G206" i="5"/>
  <c r="G207" i="5"/>
  <c r="G208" i="5"/>
  <c r="E210" i="5"/>
  <c r="F210" i="5"/>
  <c r="G210" i="5"/>
  <c r="E211" i="5"/>
  <c r="F211" i="5"/>
  <c r="G211" i="5"/>
  <c r="G212" i="5"/>
  <c r="G213" i="5"/>
  <c r="E214" i="5"/>
  <c r="F214" i="5"/>
  <c r="G214" i="5"/>
  <c r="G215" i="5"/>
  <c r="G216" i="5"/>
  <c r="G217" i="5"/>
  <c r="G218" i="5"/>
  <c r="G219" i="5"/>
  <c r="G220" i="5"/>
  <c r="G221" i="5"/>
  <c r="G223" i="5"/>
  <c r="G224" i="5"/>
  <c r="E225" i="5"/>
  <c r="F225" i="5"/>
  <c r="G225" i="5"/>
  <c r="G226" i="5"/>
  <c r="G227" i="5"/>
  <c r="F228" i="5"/>
  <c r="G228" i="5"/>
  <c r="G229" i="5"/>
  <c r="G230" i="5"/>
  <c r="G231" i="5"/>
  <c r="G232" i="5"/>
  <c r="E233" i="5"/>
  <c r="F233" i="5"/>
  <c r="G233" i="5"/>
  <c r="G234" i="5"/>
  <c r="G235" i="5"/>
  <c r="G236" i="5"/>
  <c r="G237" i="5"/>
  <c r="E238" i="5"/>
  <c r="G238" i="5"/>
  <c r="G239" i="5"/>
  <c r="G240" i="5"/>
  <c r="G241" i="5"/>
  <c r="G242" i="5"/>
  <c r="G243" i="5"/>
  <c r="G244" i="5"/>
  <c r="E245" i="5"/>
  <c r="F245" i="5"/>
  <c r="G245" i="5"/>
  <c r="E246" i="5"/>
  <c r="F246" i="5"/>
  <c r="G246" i="5"/>
  <c r="G247" i="5"/>
  <c r="E248" i="5"/>
  <c r="F248" i="5"/>
  <c r="G248" i="5"/>
  <c r="E249" i="5"/>
  <c r="G249" i="5"/>
  <c r="G250" i="5"/>
  <c r="G251" i="5"/>
  <c r="G252" i="5"/>
  <c r="G255" i="5"/>
  <c r="G256" i="5"/>
  <c r="F257" i="5"/>
  <c r="G257" i="5"/>
  <c r="G264" i="5"/>
  <c r="G265" i="5"/>
  <c r="G266" i="5"/>
  <c r="G267" i="5"/>
  <c r="G268" i="5"/>
  <c r="G270" i="5"/>
  <c r="G271" i="5"/>
  <c r="G272" i="5"/>
  <c r="G273" i="5"/>
  <c r="G274" i="5"/>
  <c r="G275" i="5"/>
  <c r="G276" i="5"/>
  <c r="G279" i="5"/>
  <c r="G280" i="5"/>
  <c r="G286" i="5"/>
  <c r="G287" i="5"/>
  <c r="G289" i="5"/>
  <c r="G290" i="5"/>
  <c r="G291" i="5"/>
  <c r="G292" i="5"/>
  <c r="G293" i="5"/>
  <c r="G294" i="5"/>
  <c r="E295" i="5"/>
  <c r="F295" i="5"/>
  <c r="G295" i="5"/>
  <c r="G296" i="5"/>
  <c r="G297" i="5"/>
  <c r="G298" i="5"/>
  <c r="G299" i="5"/>
  <c r="G300" i="5"/>
  <c r="G301" i="5"/>
  <c r="G302" i="5"/>
  <c r="G303" i="5"/>
  <c r="E304" i="5"/>
  <c r="F304" i="5"/>
  <c r="G304" i="5"/>
  <c r="G305" i="5"/>
  <c r="G306" i="5"/>
  <c r="G307" i="5"/>
  <c r="G308" i="5"/>
  <c r="G309" i="5"/>
  <c r="G310" i="5"/>
  <c r="G311" i="5"/>
  <c r="G313" i="5"/>
  <c r="E314" i="5"/>
  <c r="F314" i="5"/>
  <c r="G314" i="5"/>
  <c r="G315" i="5"/>
  <c r="G316" i="5"/>
  <c r="G317" i="5"/>
  <c r="E318" i="5"/>
  <c r="F318" i="5"/>
  <c r="G318" i="5"/>
  <c r="G319" i="5"/>
  <c r="E320" i="5"/>
  <c r="F320" i="5"/>
  <c r="G320" i="5"/>
  <c r="G321" i="5"/>
  <c r="G322" i="5"/>
  <c r="E323" i="5"/>
  <c r="F323" i="5"/>
  <c r="G323" i="5"/>
  <c r="G324" i="5"/>
  <c r="G167" i="4"/>
  <c r="G168" i="4"/>
  <c r="E169" i="4"/>
  <c r="F169" i="4"/>
  <c r="G169" i="4"/>
  <c r="G170" i="4"/>
  <c r="G171" i="4"/>
  <c r="E172" i="4"/>
  <c r="F172" i="4"/>
  <c r="G172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F178" i="4"/>
  <c r="G178" i="4"/>
  <c r="G180" i="4"/>
  <c r="G181" i="4"/>
  <c r="E182" i="4"/>
  <c r="F182" i="4"/>
  <c r="G182" i="4"/>
  <c r="E183" i="4"/>
  <c r="F183" i="4"/>
  <c r="G183" i="4"/>
  <c r="G186" i="4"/>
  <c r="E187" i="4"/>
  <c r="F187" i="4"/>
  <c r="G187" i="4"/>
  <c r="E188" i="4"/>
  <c r="F188" i="4"/>
  <c r="G188" i="4"/>
  <c r="E190" i="4"/>
  <c r="F190" i="4"/>
  <c r="G190" i="4"/>
  <c r="G191" i="4"/>
  <c r="G193" i="4"/>
  <c r="G194" i="4"/>
  <c r="G195" i="4"/>
  <c r="G196" i="4"/>
  <c r="G197" i="4"/>
  <c r="G198" i="4"/>
  <c r="E199" i="4"/>
  <c r="F199" i="4"/>
  <c r="G199" i="4"/>
  <c r="G201" i="4"/>
  <c r="G202" i="4"/>
  <c r="E203" i="4"/>
  <c r="F203" i="4"/>
  <c r="G203" i="4"/>
  <c r="G204" i="4"/>
  <c r="G205" i="4"/>
  <c r="G206" i="4"/>
  <c r="G207" i="4"/>
  <c r="G208" i="4"/>
  <c r="E210" i="4"/>
  <c r="F210" i="4"/>
  <c r="G210" i="4"/>
  <c r="E211" i="4"/>
  <c r="F211" i="4"/>
  <c r="G211" i="4"/>
  <c r="G212" i="4"/>
  <c r="G213" i="4"/>
  <c r="E214" i="4"/>
  <c r="F214" i="4"/>
  <c r="G214" i="4"/>
  <c r="G215" i="4"/>
  <c r="G216" i="4"/>
  <c r="E217" i="4"/>
  <c r="F217" i="4"/>
  <c r="G217" i="4"/>
  <c r="E218" i="4"/>
  <c r="F218" i="4"/>
  <c r="G218" i="4"/>
  <c r="G219" i="4"/>
  <c r="G220" i="4"/>
  <c r="G221" i="4"/>
  <c r="E223" i="4"/>
  <c r="F223" i="4"/>
  <c r="G223" i="4"/>
  <c r="F224" i="4"/>
  <c r="G224" i="4"/>
  <c r="E225" i="4"/>
  <c r="F225" i="4"/>
  <c r="G225" i="4"/>
  <c r="E226" i="4"/>
  <c r="F226" i="4"/>
  <c r="G226" i="4"/>
  <c r="G227" i="4"/>
  <c r="E228" i="4"/>
  <c r="F228" i="4"/>
  <c r="G228" i="4"/>
  <c r="G229" i="4"/>
  <c r="G230" i="4"/>
  <c r="E231" i="4"/>
  <c r="F231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E249" i="4"/>
  <c r="F249" i="4"/>
  <c r="G249" i="4"/>
  <c r="G250" i="4"/>
  <c r="F251" i="4"/>
  <c r="G251" i="4"/>
  <c r="E252" i="4"/>
  <c r="F252" i="4"/>
  <c r="G252" i="4"/>
  <c r="G255" i="4"/>
  <c r="G256" i="4"/>
  <c r="E257" i="4"/>
  <c r="F257" i="4"/>
  <c r="G257" i="4"/>
  <c r="G264" i="4"/>
  <c r="G265" i="4"/>
  <c r="G266" i="4"/>
  <c r="G267" i="4"/>
  <c r="E268" i="4"/>
  <c r="F268" i="4"/>
  <c r="G268" i="4"/>
  <c r="E270" i="4"/>
  <c r="F270" i="4"/>
  <c r="G270" i="4"/>
  <c r="G271" i="4"/>
  <c r="G272" i="4"/>
  <c r="G273" i="4"/>
  <c r="E274" i="4"/>
  <c r="F274" i="4"/>
  <c r="G274" i="4"/>
  <c r="G275" i="4"/>
  <c r="G276" i="4"/>
  <c r="G279" i="4"/>
  <c r="E280" i="4"/>
  <c r="F280" i="4"/>
  <c r="G280" i="4"/>
  <c r="E286" i="4"/>
  <c r="F286" i="4"/>
  <c r="G286" i="4"/>
  <c r="G287" i="4"/>
  <c r="G289" i="4"/>
  <c r="G290" i="4"/>
  <c r="G291" i="4"/>
  <c r="G292" i="4"/>
  <c r="E293" i="4"/>
  <c r="F293" i="4"/>
  <c r="G293" i="4"/>
  <c r="E294" i="4"/>
  <c r="F294" i="4"/>
  <c r="G294" i="4"/>
  <c r="E295" i="4"/>
  <c r="F295" i="4"/>
  <c r="G295" i="4"/>
  <c r="E296" i="4"/>
  <c r="F296" i="4"/>
  <c r="G296" i="4"/>
  <c r="G297" i="4"/>
  <c r="E298" i="4"/>
  <c r="F298" i="4"/>
  <c r="G298" i="4"/>
  <c r="F299" i="4"/>
  <c r="G299" i="4"/>
  <c r="E300" i="4"/>
  <c r="F300" i="4"/>
  <c r="G300" i="4"/>
  <c r="G301" i="4"/>
  <c r="E302" i="4"/>
  <c r="F302" i="4"/>
  <c r="G302" i="4"/>
  <c r="G303" i="4"/>
  <c r="E304" i="4"/>
  <c r="F304" i="4"/>
  <c r="G304" i="4"/>
  <c r="G305" i="4"/>
  <c r="E306" i="4"/>
  <c r="F306" i="4"/>
  <c r="G306" i="4"/>
  <c r="E307" i="4"/>
  <c r="F307" i="4"/>
  <c r="G307" i="4"/>
  <c r="G308" i="4"/>
  <c r="E309" i="4"/>
  <c r="F309" i="4"/>
  <c r="G309" i="4"/>
  <c r="E310" i="4"/>
  <c r="F310" i="4"/>
  <c r="G310" i="4"/>
  <c r="E311" i="4"/>
  <c r="F311" i="4"/>
  <c r="G311" i="4"/>
  <c r="E313" i="4"/>
  <c r="F313" i="4"/>
  <c r="G313" i="4"/>
  <c r="E314" i="4"/>
  <c r="F314" i="4"/>
  <c r="G314" i="4"/>
  <c r="E315" i="4"/>
  <c r="F315" i="4"/>
  <c r="G315" i="4"/>
  <c r="E316" i="4"/>
  <c r="F316" i="4"/>
  <c r="G316" i="4"/>
  <c r="G317" i="4"/>
  <c r="E318" i="4"/>
  <c r="F318" i="4"/>
  <c r="G318" i="4"/>
  <c r="E319" i="4"/>
  <c r="F319" i="4"/>
  <c r="G319" i="4"/>
  <c r="E320" i="4"/>
  <c r="F320" i="4"/>
  <c r="G320" i="4"/>
  <c r="F321" i="4"/>
  <c r="G321" i="4"/>
  <c r="G322" i="4"/>
  <c r="E323" i="4"/>
  <c r="F323" i="4"/>
  <c r="G323" i="4"/>
  <c r="E324" i="4"/>
  <c r="F324" i="4"/>
  <c r="G324" i="4"/>
  <c r="G167" i="3"/>
  <c r="G168" i="3"/>
  <c r="E169" i="3"/>
  <c r="F169" i="3"/>
  <c r="G169" i="3"/>
  <c r="G170" i="3"/>
  <c r="G171" i="3"/>
  <c r="G172" i="3"/>
  <c r="G173" i="3"/>
  <c r="G174" i="3"/>
  <c r="E175" i="3"/>
  <c r="F175" i="3"/>
  <c r="G175" i="3"/>
  <c r="G176" i="3"/>
  <c r="G177" i="3"/>
  <c r="G178" i="3"/>
  <c r="G180" i="3"/>
  <c r="G181" i="3"/>
  <c r="G182" i="3"/>
  <c r="E183" i="3"/>
  <c r="F183" i="3"/>
  <c r="G183" i="3"/>
  <c r="G186" i="3"/>
  <c r="G187" i="3"/>
  <c r="G188" i="3"/>
  <c r="G190" i="3"/>
  <c r="G191" i="3"/>
  <c r="G193" i="3"/>
  <c r="G194" i="3"/>
  <c r="G195" i="3"/>
  <c r="G196" i="3"/>
  <c r="G197" i="3"/>
  <c r="G198" i="3"/>
  <c r="E199" i="3"/>
  <c r="F199" i="3"/>
  <c r="G199" i="3"/>
  <c r="G201" i="3"/>
  <c r="G202" i="3"/>
  <c r="G203" i="3"/>
  <c r="G204" i="3"/>
  <c r="G205" i="3"/>
  <c r="G206" i="3"/>
  <c r="G207" i="3"/>
  <c r="G208" i="3"/>
  <c r="E210" i="3"/>
  <c r="F210" i="3"/>
  <c r="G210" i="3"/>
  <c r="E211" i="3"/>
  <c r="F211" i="3"/>
  <c r="G211" i="3"/>
  <c r="E212" i="3"/>
  <c r="F212" i="3"/>
  <c r="G212" i="3"/>
  <c r="G213" i="3"/>
  <c r="E214" i="3"/>
  <c r="F214" i="3"/>
  <c r="G214" i="3"/>
  <c r="G215" i="3"/>
  <c r="G216" i="3"/>
  <c r="E217" i="3"/>
  <c r="F217" i="3"/>
  <c r="G217" i="3"/>
  <c r="G218" i="3"/>
  <c r="G219" i="3"/>
  <c r="G220" i="3"/>
  <c r="G221" i="3"/>
  <c r="F223" i="3"/>
  <c r="G223" i="3"/>
  <c r="G224" i="3"/>
  <c r="E225" i="3"/>
  <c r="F225" i="3"/>
  <c r="G225" i="3"/>
  <c r="E226" i="3"/>
  <c r="G226" i="3"/>
  <c r="G227" i="3"/>
  <c r="E228" i="3"/>
  <c r="F228" i="3"/>
  <c r="G228" i="3"/>
  <c r="G229" i="3"/>
  <c r="G230" i="3"/>
  <c r="G231" i="3"/>
  <c r="G232" i="3"/>
  <c r="E233" i="3"/>
  <c r="F233" i="3"/>
  <c r="G233" i="3"/>
  <c r="E234" i="3"/>
  <c r="F234" i="3"/>
  <c r="G234" i="3"/>
  <c r="G235" i="3"/>
  <c r="E236" i="3"/>
  <c r="F236" i="3"/>
  <c r="G236" i="3"/>
  <c r="G237" i="3"/>
  <c r="E238" i="3"/>
  <c r="F238" i="3"/>
  <c r="G238" i="3"/>
  <c r="G239" i="3"/>
  <c r="G240" i="3"/>
  <c r="G241" i="3"/>
  <c r="E242" i="3"/>
  <c r="G242" i="3"/>
  <c r="G243" i="3"/>
  <c r="G244" i="3"/>
  <c r="E245" i="3"/>
  <c r="F245" i="3"/>
  <c r="G245" i="3"/>
  <c r="E246" i="3"/>
  <c r="F246" i="3"/>
  <c r="G246" i="3"/>
  <c r="G247" i="3"/>
  <c r="E248" i="3"/>
  <c r="F248" i="3"/>
  <c r="G248" i="3"/>
  <c r="G249" i="3"/>
  <c r="G250" i="3"/>
  <c r="G251" i="3"/>
  <c r="G252" i="3"/>
  <c r="E255" i="3"/>
  <c r="F255" i="3"/>
  <c r="G255" i="3"/>
  <c r="G256" i="3"/>
  <c r="E257" i="3"/>
  <c r="F257" i="3"/>
  <c r="G257" i="3"/>
  <c r="G264" i="3"/>
  <c r="G265" i="3"/>
  <c r="G266" i="3"/>
  <c r="G267" i="3"/>
  <c r="E268" i="3"/>
  <c r="F268" i="3"/>
  <c r="G268" i="3"/>
  <c r="E270" i="3"/>
  <c r="F270" i="3"/>
  <c r="G270" i="3"/>
  <c r="G271" i="3"/>
  <c r="G272" i="3"/>
  <c r="G273" i="3"/>
  <c r="G274" i="3"/>
  <c r="G275" i="3"/>
  <c r="G276" i="3"/>
  <c r="G279" i="3"/>
  <c r="E280" i="3"/>
  <c r="F280" i="3"/>
  <c r="G280" i="3"/>
  <c r="G286" i="3"/>
  <c r="G287" i="3"/>
  <c r="G289" i="3"/>
  <c r="G290" i="3"/>
  <c r="G291" i="3"/>
  <c r="G292" i="3"/>
  <c r="G293" i="3"/>
  <c r="G294" i="3"/>
  <c r="E295" i="3"/>
  <c r="F295" i="3"/>
  <c r="G295" i="3"/>
  <c r="G296" i="3"/>
  <c r="G297" i="3"/>
  <c r="G298" i="3"/>
  <c r="E299" i="3"/>
  <c r="F299" i="3"/>
  <c r="G299" i="3"/>
  <c r="G300" i="3"/>
  <c r="G301" i="3"/>
  <c r="G302" i="3"/>
  <c r="G303" i="3"/>
  <c r="G304" i="3"/>
  <c r="G305" i="3"/>
  <c r="G306" i="3"/>
  <c r="G307" i="3"/>
  <c r="G308" i="3"/>
  <c r="E309" i="3"/>
  <c r="F309" i="3"/>
  <c r="G309" i="3"/>
  <c r="E310" i="3"/>
  <c r="F310" i="3"/>
  <c r="G310" i="3"/>
  <c r="F311" i="3"/>
  <c r="G311" i="3"/>
  <c r="E313" i="3"/>
  <c r="F313" i="3"/>
  <c r="G313" i="3"/>
  <c r="E314" i="3"/>
  <c r="F314" i="3"/>
  <c r="G314" i="3"/>
  <c r="E315" i="3"/>
  <c r="F315" i="3"/>
  <c r="G315" i="3"/>
  <c r="E316" i="3"/>
  <c r="F316" i="3"/>
  <c r="G316" i="3"/>
  <c r="G317" i="3"/>
  <c r="G318" i="3"/>
  <c r="G319" i="3"/>
  <c r="E320" i="3"/>
  <c r="F320" i="3"/>
  <c r="G320" i="3"/>
  <c r="E321" i="3"/>
  <c r="F321" i="3"/>
  <c r="G321" i="3"/>
  <c r="G322" i="3"/>
  <c r="E323" i="3"/>
  <c r="F323" i="3"/>
  <c r="G323" i="3"/>
  <c r="E324" i="3"/>
  <c r="F324" i="3"/>
  <c r="G324" i="3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2" i="2"/>
  <c r="G183" i="2"/>
  <c r="G186" i="2"/>
  <c r="G187" i="2"/>
  <c r="E188" i="2"/>
  <c r="G188" i="2"/>
  <c r="G190" i="2"/>
  <c r="G191" i="2"/>
  <c r="G193" i="2"/>
  <c r="G194" i="2"/>
  <c r="G195" i="2"/>
  <c r="G196" i="2"/>
  <c r="G197" i="2"/>
  <c r="G198" i="2"/>
  <c r="G199" i="2"/>
  <c r="G201" i="2"/>
  <c r="G202" i="2"/>
  <c r="G203" i="2"/>
  <c r="G204" i="2"/>
  <c r="G205" i="2"/>
  <c r="G206" i="2"/>
  <c r="G207" i="2"/>
  <c r="G208" i="2"/>
  <c r="G210" i="2"/>
  <c r="E211" i="2"/>
  <c r="F211" i="2"/>
  <c r="G211" i="2"/>
  <c r="E212" i="2"/>
  <c r="F212" i="2"/>
  <c r="G212" i="2"/>
  <c r="G213" i="2"/>
  <c r="G214" i="2"/>
  <c r="G215" i="2"/>
  <c r="G216" i="2"/>
  <c r="G217" i="2"/>
  <c r="G218" i="2"/>
  <c r="G219" i="2"/>
  <c r="G220" i="2"/>
  <c r="G221" i="2"/>
  <c r="G223" i="2"/>
  <c r="G224" i="2"/>
  <c r="E225" i="2"/>
  <c r="F225" i="2"/>
  <c r="G225" i="2"/>
  <c r="G226" i="2"/>
  <c r="G227" i="2"/>
  <c r="E228" i="2"/>
  <c r="F228" i="2"/>
  <c r="G228" i="2"/>
  <c r="G229" i="2"/>
  <c r="G230" i="2"/>
  <c r="G231" i="2"/>
  <c r="G232" i="2"/>
  <c r="E233" i="2"/>
  <c r="F233" i="2"/>
  <c r="G233" i="2"/>
  <c r="G234" i="2"/>
  <c r="G235" i="2"/>
  <c r="F236" i="2"/>
  <c r="G236" i="2"/>
  <c r="G237" i="2"/>
  <c r="G238" i="2"/>
  <c r="G239" i="2"/>
  <c r="G240" i="2"/>
  <c r="G241" i="2"/>
  <c r="G242" i="2"/>
  <c r="G243" i="2"/>
  <c r="G244" i="2"/>
  <c r="E245" i="2"/>
  <c r="F245" i="2"/>
  <c r="G245" i="2"/>
  <c r="E246" i="2"/>
  <c r="F246" i="2"/>
  <c r="G246" i="2"/>
  <c r="G247" i="2"/>
  <c r="E248" i="2"/>
  <c r="F248" i="2"/>
  <c r="G248" i="2"/>
  <c r="E249" i="2"/>
  <c r="F249" i="2"/>
  <c r="G249" i="2"/>
  <c r="G250" i="2"/>
  <c r="G251" i="2"/>
  <c r="G252" i="2"/>
  <c r="E255" i="2"/>
  <c r="F255" i="2"/>
  <c r="G255" i="2"/>
  <c r="G256" i="2"/>
  <c r="F257" i="2"/>
  <c r="G257" i="2"/>
  <c r="G264" i="2"/>
  <c r="G265" i="2"/>
  <c r="G266" i="2"/>
  <c r="G267" i="2"/>
  <c r="E268" i="2"/>
  <c r="F268" i="2"/>
  <c r="G268" i="2"/>
  <c r="E270" i="2"/>
  <c r="F270" i="2"/>
  <c r="G270" i="2"/>
  <c r="G271" i="2"/>
  <c r="G272" i="2"/>
  <c r="G273" i="2"/>
  <c r="G274" i="2"/>
  <c r="G275" i="2"/>
  <c r="G276" i="2"/>
  <c r="G279" i="2"/>
  <c r="G280" i="2"/>
  <c r="G286" i="2"/>
  <c r="G287" i="2"/>
  <c r="G289" i="2"/>
  <c r="G290" i="2"/>
  <c r="G291" i="2"/>
  <c r="G292" i="2"/>
  <c r="G293" i="2"/>
  <c r="G294" i="2"/>
  <c r="F295" i="2"/>
  <c r="G295" i="2"/>
  <c r="G296" i="2"/>
  <c r="G297" i="2"/>
  <c r="G298" i="2"/>
  <c r="G299" i="2"/>
  <c r="G300" i="2"/>
  <c r="G301" i="2"/>
  <c r="G302" i="2"/>
  <c r="G303" i="2"/>
  <c r="E304" i="2"/>
  <c r="F304" i="2"/>
  <c r="G304" i="2"/>
  <c r="G305" i="2"/>
  <c r="G306" i="2"/>
  <c r="G307" i="2"/>
  <c r="G308" i="2"/>
  <c r="G309" i="2"/>
  <c r="G310" i="2"/>
  <c r="G311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E167" i="1"/>
  <c r="F167" i="1"/>
  <c r="G167" i="1"/>
  <c r="G168" i="1"/>
  <c r="E169" i="1"/>
  <c r="F169" i="1"/>
  <c r="G169" i="1"/>
  <c r="E170" i="1"/>
  <c r="F170" i="1"/>
  <c r="G170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G180" i="1"/>
  <c r="E181" i="1"/>
  <c r="F181" i="1"/>
  <c r="G181" i="1"/>
  <c r="E182" i="1"/>
  <c r="F182" i="1"/>
  <c r="G182" i="1"/>
  <c r="E183" i="1"/>
  <c r="F183" i="1"/>
  <c r="G183" i="1"/>
  <c r="F186" i="1"/>
  <c r="G186" i="1"/>
  <c r="E187" i="1"/>
  <c r="F187" i="1"/>
  <c r="G187" i="1"/>
  <c r="E188" i="1"/>
  <c r="F188" i="1"/>
  <c r="G188" i="1"/>
  <c r="G190" i="1"/>
  <c r="G191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G205" i="1"/>
  <c r="E206" i="1"/>
  <c r="F206" i="1"/>
  <c r="G206" i="1"/>
  <c r="E207" i="1"/>
  <c r="F207" i="1"/>
  <c r="G207" i="1"/>
  <c r="E208" i="1"/>
  <c r="F208" i="1"/>
  <c r="G208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3" i="1"/>
  <c r="F223" i="1"/>
  <c r="G223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F251" i="1"/>
  <c r="G251" i="1"/>
  <c r="E252" i="1"/>
  <c r="F252" i="1"/>
  <c r="G252" i="1"/>
  <c r="E255" i="1"/>
  <c r="F255" i="1"/>
  <c r="G255" i="1"/>
  <c r="G256" i="1"/>
  <c r="E257" i="1"/>
  <c r="F257" i="1"/>
  <c r="G257" i="1"/>
  <c r="G264" i="1"/>
  <c r="G265" i="1"/>
  <c r="E266" i="1"/>
  <c r="F266" i="1"/>
  <c r="G266" i="1"/>
  <c r="E267" i="1"/>
  <c r="F267" i="1"/>
  <c r="G267" i="1"/>
  <c r="E268" i="1"/>
  <c r="F268" i="1"/>
  <c r="G268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G275" i="1"/>
  <c r="E276" i="1"/>
  <c r="F276" i="1"/>
  <c r="G276" i="1"/>
  <c r="G279" i="1"/>
  <c r="E280" i="1"/>
  <c r="F280" i="1"/>
  <c r="G280" i="1"/>
  <c r="E286" i="1"/>
  <c r="F286" i="1"/>
  <c r="G286" i="1"/>
  <c r="E287" i="1"/>
  <c r="F287" i="1"/>
  <c r="G287" i="1"/>
  <c r="G289" i="1"/>
  <c r="E290" i="1"/>
  <c r="F290" i="1"/>
  <c r="G290" i="1"/>
  <c r="E291" i="1"/>
  <c r="F291" i="1"/>
  <c r="G291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G167" i="34"/>
  <c r="G168" i="34"/>
  <c r="G169" i="34"/>
  <c r="G170" i="34"/>
  <c r="G171" i="34"/>
  <c r="G172" i="34"/>
  <c r="E173" i="34"/>
  <c r="F173" i="34"/>
  <c r="G173" i="34"/>
  <c r="G174" i="34"/>
  <c r="E175" i="34"/>
  <c r="F175" i="34"/>
  <c r="G175" i="34"/>
  <c r="G176" i="34"/>
  <c r="E177" i="34"/>
  <c r="F177" i="34"/>
  <c r="G177" i="34"/>
  <c r="E178" i="34"/>
  <c r="F178" i="34"/>
  <c r="G178" i="34"/>
  <c r="G180" i="34"/>
  <c r="E181" i="34"/>
  <c r="F181" i="34"/>
  <c r="G181" i="34"/>
  <c r="E182" i="34"/>
  <c r="F182" i="34"/>
  <c r="G182" i="34"/>
  <c r="E183" i="34"/>
  <c r="F183" i="34"/>
  <c r="G183" i="34"/>
  <c r="E186" i="34"/>
  <c r="F186" i="34"/>
  <c r="G186" i="34"/>
  <c r="E187" i="34"/>
  <c r="F187" i="34"/>
  <c r="G187" i="34"/>
  <c r="E188" i="34"/>
  <c r="F188" i="34"/>
  <c r="G188" i="34"/>
  <c r="G190" i="34"/>
  <c r="G191" i="34"/>
  <c r="E193" i="34"/>
  <c r="F193" i="34"/>
  <c r="G193" i="34"/>
  <c r="G194" i="34"/>
  <c r="G195" i="34"/>
  <c r="F196" i="34"/>
  <c r="G196" i="34"/>
  <c r="G197" i="34"/>
  <c r="E198" i="34"/>
  <c r="F198" i="34"/>
  <c r="G198" i="34"/>
  <c r="E199" i="34"/>
  <c r="F199" i="34"/>
  <c r="G199" i="34"/>
  <c r="E201" i="34"/>
  <c r="F201" i="34"/>
  <c r="G201" i="34"/>
  <c r="G202" i="34"/>
  <c r="E203" i="34"/>
  <c r="F203" i="34"/>
  <c r="G203" i="34"/>
  <c r="E204" i="34"/>
  <c r="F204" i="34"/>
  <c r="G204" i="34"/>
  <c r="G205" i="34"/>
  <c r="E206" i="34"/>
  <c r="F206" i="34"/>
  <c r="G206" i="34"/>
  <c r="E207" i="34"/>
  <c r="F207" i="34"/>
  <c r="G207" i="34"/>
  <c r="E208" i="34"/>
  <c r="F208" i="34"/>
  <c r="G208" i="34"/>
  <c r="E210" i="34"/>
  <c r="F210" i="34"/>
  <c r="G210" i="34"/>
  <c r="G211" i="34"/>
  <c r="E212" i="34"/>
  <c r="F212" i="34"/>
  <c r="G212" i="34"/>
  <c r="E213" i="34"/>
  <c r="F213" i="34"/>
  <c r="G213" i="34"/>
  <c r="E214" i="34"/>
  <c r="F214" i="34"/>
  <c r="G214" i="34"/>
  <c r="G215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G229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G237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5" i="34"/>
  <c r="F255" i="34"/>
  <c r="G255" i="34"/>
  <c r="G256" i="34"/>
  <c r="E257" i="34"/>
  <c r="F257" i="34"/>
  <c r="G257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G275" i="34"/>
  <c r="E276" i="34"/>
  <c r="F276" i="34"/>
  <c r="G276" i="34"/>
  <c r="E279" i="34"/>
  <c r="F279" i="34"/>
  <c r="G279" i="34"/>
  <c r="E280" i="34"/>
  <c r="F280" i="34"/>
  <c r="G280" i="34"/>
  <c r="E286" i="34"/>
  <c r="F286" i="34"/>
  <c r="G286" i="34"/>
  <c r="E287" i="34"/>
  <c r="F287" i="34"/>
  <c r="G287" i="34"/>
  <c r="G289" i="34"/>
  <c r="E290" i="34"/>
  <c r="F290" i="34"/>
  <c r="G290" i="34"/>
  <c r="G291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8" i="34"/>
  <c r="F308" i="34"/>
  <c r="G308" i="34"/>
  <c r="E309" i="34"/>
  <c r="F309" i="34"/>
  <c r="G309" i="34"/>
  <c r="E310" i="34"/>
  <c r="F310" i="34"/>
  <c r="G310" i="34"/>
  <c r="E311" i="34"/>
  <c r="F311" i="34"/>
  <c r="G311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80" i="33"/>
  <c r="G181" i="33"/>
  <c r="G182" i="33"/>
  <c r="G183" i="33"/>
  <c r="G186" i="33"/>
  <c r="G187" i="33"/>
  <c r="G188" i="33"/>
  <c r="G190" i="33"/>
  <c r="G191" i="33"/>
  <c r="G193" i="33"/>
  <c r="G194" i="33"/>
  <c r="G195" i="33"/>
  <c r="G196" i="33"/>
  <c r="G197" i="33"/>
  <c r="G198" i="33"/>
  <c r="G199" i="33"/>
  <c r="G201" i="33"/>
  <c r="G202" i="33"/>
  <c r="G203" i="33"/>
  <c r="G204" i="33"/>
  <c r="G205" i="33"/>
  <c r="G206" i="33"/>
  <c r="G207" i="33"/>
  <c r="G208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3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E245" i="33"/>
  <c r="G245" i="33"/>
  <c r="G246" i="33"/>
  <c r="G247" i="33"/>
  <c r="G248" i="33"/>
  <c r="G249" i="33"/>
  <c r="G250" i="33"/>
  <c r="G251" i="33"/>
  <c r="G252" i="33"/>
  <c r="G255" i="33"/>
  <c r="G256" i="33"/>
  <c r="G257" i="33"/>
  <c r="G264" i="33"/>
  <c r="G265" i="33"/>
  <c r="G266" i="33"/>
  <c r="G267" i="33"/>
  <c r="G268" i="33"/>
  <c r="G270" i="33"/>
  <c r="G271" i="33"/>
  <c r="G272" i="33"/>
  <c r="G273" i="33"/>
  <c r="G274" i="33"/>
  <c r="G275" i="33"/>
  <c r="G276" i="33"/>
  <c r="G279" i="33"/>
  <c r="G280" i="33"/>
  <c r="G286" i="33"/>
  <c r="G287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F166" i="34"/>
  <c r="E166" i="34"/>
  <c r="F210" i="31"/>
  <c r="F299" i="30"/>
  <c r="E174" i="30"/>
  <c r="F175" i="29"/>
  <c r="F246" i="28"/>
  <c r="E246" i="28"/>
  <c r="F211" i="27"/>
  <c r="F317" i="26"/>
  <c r="F190" i="25"/>
  <c r="F235" i="24"/>
  <c r="E308" i="24"/>
  <c r="F237" i="23"/>
  <c r="F287" i="22"/>
  <c r="E287" i="22"/>
  <c r="E305" i="21"/>
  <c r="F168" i="20"/>
  <c r="E308" i="20"/>
  <c r="F298" i="19"/>
  <c r="E204" i="19"/>
  <c r="F321" i="18"/>
  <c r="D11" i="17"/>
  <c r="F293" i="16"/>
  <c r="E296" i="16"/>
  <c r="E248" i="15"/>
  <c r="F297" i="14"/>
  <c r="F266" i="13"/>
  <c r="E313" i="13"/>
  <c r="F256" i="12"/>
  <c r="E187" i="12"/>
  <c r="E187" i="11"/>
  <c r="F296" i="10"/>
  <c r="E242" i="10"/>
  <c r="F234" i="9"/>
  <c r="E181" i="9"/>
  <c r="F169" i="8"/>
  <c r="F287" i="6"/>
  <c r="E287" i="6"/>
  <c r="F313" i="5"/>
  <c r="F207" i="4"/>
  <c r="E227" i="4"/>
  <c r="F305" i="3"/>
  <c r="F316" i="2"/>
  <c r="E271" i="2"/>
  <c r="F263" i="1"/>
  <c r="F194" i="34"/>
  <c r="E190" i="34"/>
  <c r="H190" i="34" s="1"/>
  <c r="F321" i="33"/>
  <c r="G75" i="32"/>
  <c r="G77" i="32"/>
  <c r="G78" i="32"/>
  <c r="G79" i="32"/>
  <c r="E81" i="32"/>
  <c r="F81" i="32"/>
  <c r="G81" i="32"/>
  <c r="E82" i="32"/>
  <c r="F82" i="32"/>
  <c r="G82" i="32"/>
  <c r="E83" i="32"/>
  <c r="F83" i="32"/>
  <c r="G83" i="32"/>
  <c r="E84" i="32"/>
  <c r="F84" i="32"/>
  <c r="G84" i="32"/>
  <c r="G85" i="32"/>
  <c r="G86" i="32"/>
  <c r="G87" i="32"/>
  <c r="G89" i="32"/>
  <c r="G90" i="32"/>
  <c r="G91" i="32"/>
  <c r="E92" i="32"/>
  <c r="F92" i="32"/>
  <c r="G92" i="32"/>
  <c r="G93" i="32"/>
  <c r="G96" i="32"/>
  <c r="E97" i="32"/>
  <c r="F97" i="32"/>
  <c r="G97" i="32"/>
  <c r="E98" i="32"/>
  <c r="F98" i="32"/>
  <c r="G98" i="32"/>
  <c r="E99" i="32"/>
  <c r="F99" i="32"/>
  <c r="G99" i="32"/>
  <c r="G100" i="32"/>
  <c r="G101" i="32"/>
  <c r="G102" i="32"/>
  <c r="E103" i="32"/>
  <c r="F103" i="32"/>
  <c r="G103" i="32"/>
  <c r="E104" i="32"/>
  <c r="F104" i="32"/>
  <c r="G104" i="32"/>
  <c r="E106" i="32"/>
  <c r="F106" i="32"/>
  <c r="G106" i="32"/>
  <c r="G107" i="32"/>
  <c r="G108" i="32"/>
  <c r="G109" i="32"/>
  <c r="G110" i="32"/>
  <c r="G111" i="32"/>
  <c r="F112" i="32"/>
  <c r="G112" i="32"/>
  <c r="G113" i="32"/>
  <c r="E114" i="32"/>
  <c r="F114" i="32"/>
  <c r="G114" i="32"/>
  <c r="E115" i="32"/>
  <c r="F115" i="32"/>
  <c r="G115" i="32"/>
  <c r="G116" i="32"/>
  <c r="G117" i="32"/>
  <c r="E118" i="32"/>
  <c r="F118" i="32"/>
  <c r="G118" i="32"/>
  <c r="G119" i="32"/>
  <c r="E120" i="32"/>
  <c r="F120" i="32"/>
  <c r="G120" i="32"/>
  <c r="G121" i="32"/>
  <c r="G122" i="32"/>
  <c r="E123" i="32"/>
  <c r="F123" i="32"/>
  <c r="G123" i="32"/>
  <c r="G124" i="32"/>
  <c r="G125" i="32"/>
  <c r="G126" i="32"/>
  <c r="G127" i="32"/>
  <c r="G128" i="32"/>
  <c r="G129" i="32"/>
  <c r="G130" i="32"/>
  <c r="G131" i="32"/>
  <c r="G133" i="32"/>
  <c r="G134" i="32"/>
  <c r="G135" i="32"/>
  <c r="E136" i="32"/>
  <c r="F136" i="32"/>
  <c r="G136" i="32"/>
  <c r="E137" i="32"/>
  <c r="F137" i="32"/>
  <c r="G137" i="32"/>
  <c r="G138" i="32"/>
  <c r="G139" i="32"/>
  <c r="E140" i="32"/>
  <c r="F140" i="32"/>
  <c r="G140" i="32"/>
  <c r="G141" i="32"/>
  <c r="G143" i="32"/>
  <c r="E144" i="32"/>
  <c r="F144" i="32"/>
  <c r="G144" i="32"/>
  <c r="E146" i="32"/>
  <c r="F146" i="32"/>
  <c r="G146" i="32"/>
  <c r="E147" i="32"/>
  <c r="F147" i="32"/>
  <c r="G147" i="32"/>
  <c r="G148" i="32"/>
  <c r="G149" i="32"/>
  <c r="F150" i="32"/>
  <c r="G150" i="32"/>
  <c r="E151" i="32"/>
  <c r="F151" i="32"/>
  <c r="G151" i="32"/>
  <c r="F152" i="32"/>
  <c r="G152" i="32"/>
  <c r="G153" i="32"/>
  <c r="G154" i="32"/>
  <c r="E155" i="32"/>
  <c r="F155" i="32"/>
  <c r="G155" i="32"/>
  <c r="G75" i="31"/>
  <c r="G77" i="31"/>
  <c r="G78" i="31"/>
  <c r="G79" i="31"/>
  <c r="G81" i="31"/>
  <c r="G82" i="31"/>
  <c r="G83" i="31"/>
  <c r="G84" i="31"/>
  <c r="G85" i="31"/>
  <c r="G86" i="31"/>
  <c r="G87" i="31"/>
  <c r="G89" i="31"/>
  <c r="G90" i="31"/>
  <c r="G91" i="31"/>
  <c r="G92" i="31"/>
  <c r="G93" i="31"/>
  <c r="G96" i="31"/>
  <c r="G97" i="31"/>
  <c r="G98" i="31"/>
  <c r="E99" i="31"/>
  <c r="F99" i="31"/>
  <c r="G99" i="31"/>
  <c r="G100" i="31"/>
  <c r="G101" i="31"/>
  <c r="G102" i="31"/>
  <c r="G103" i="31"/>
  <c r="G104" i="31"/>
  <c r="G106" i="31"/>
  <c r="G107" i="31"/>
  <c r="G108" i="31"/>
  <c r="G109" i="31"/>
  <c r="G110" i="31"/>
  <c r="G111" i="31"/>
  <c r="G112" i="31"/>
  <c r="G113" i="31"/>
  <c r="G114" i="31"/>
  <c r="E115" i="31"/>
  <c r="F115" i="31"/>
  <c r="G115" i="31"/>
  <c r="G116" i="31"/>
  <c r="G117" i="31"/>
  <c r="G118" i="31"/>
  <c r="G119" i="31"/>
  <c r="G120" i="31"/>
  <c r="G121" i="31"/>
  <c r="G122" i="31"/>
  <c r="E123" i="31"/>
  <c r="F123" i="31"/>
  <c r="G123" i="31"/>
  <c r="G124" i="31"/>
  <c r="G125" i="31"/>
  <c r="G126" i="31"/>
  <c r="G127" i="31"/>
  <c r="G128" i="31"/>
  <c r="G129" i="31"/>
  <c r="G130" i="31"/>
  <c r="G131" i="31"/>
  <c r="G133" i="31"/>
  <c r="G134" i="31"/>
  <c r="G135" i="31"/>
  <c r="G136" i="31"/>
  <c r="G137" i="31"/>
  <c r="G138" i="31"/>
  <c r="G139" i="31"/>
  <c r="G140" i="31"/>
  <c r="G141" i="31"/>
  <c r="G143" i="31"/>
  <c r="G144" i="31"/>
  <c r="G146" i="31"/>
  <c r="G147" i="31"/>
  <c r="G148" i="31"/>
  <c r="G149" i="31"/>
  <c r="G150" i="31"/>
  <c r="G151" i="31"/>
  <c r="G152" i="31"/>
  <c r="G153" i="31"/>
  <c r="G154" i="31"/>
  <c r="G155" i="31"/>
  <c r="G75" i="30"/>
  <c r="G77" i="30"/>
  <c r="G78" i="30"/>
  <c r="G79" i="30"/>
  <c r="E81" i="30"/>
  <c r="F81" i="30"/>
  <c r="G81" i="30"/>
  <c r="G82" i="30"/>
  <c r="G83" i="30"/>
  <c r="E84" i="30"/>
  <c r="F84" i="30"/>
  <c r="G84" i="30"/>
  <c r="G85" i="30"/>
  <c r="G86" i="30"/>
  <c r="G87" i="30"/>
  <c r="G89" i="30"/>
  <c r="G90" i="30"/>
  <c r="G91" i="30"/>
  <c r="G92" i="30"/>
  <c r="G93" i="30"/>
  <c r="G96" i="30"/>
  <c r="G97" i="30"/>
  <c r="G98" i="30"/>
  <c r="G99" i="30"/>
  <c r="G100" i="30"/>
  <c r="G101" i="30"/>
  <c r="G102" i="30"/>
  <c r="E103" i="30"/>
  <c r="G103" i="30"/>
  <c r="G104" i="30"/>
  <c r="G106" i="30"/>
  <c r="G107" i="30"/>
  <c r="G108" i="30"/>
  <c r="G109" i="30"/>
  <c r="G110" i="30"/>
  <c r="G111" i="30"/>
  <c r="G112" i="30"/>
  <c r="G113" i="30"/>
  <c r="E114" i="30"/>
  <c r="F114" i="30"/>
  <c r="G114" i="30"/>
  <c r="E115" i="30"/>
  <c r="F115" i="30"/>
  <c r="G115" i="30"/>
  <c r="G116" i="30"/>
  <c r="G117" i="30"/>
  <c r="G118" i="30"/>
  <c r="G119" i="30"/>
  <c r="G120" i="30"/>
  <c r="G121" i="30"/>
  <c r="G122" i="30"/>
  <c r="E123" i="30"/>
  <c r="F123" i="30"/>
  <c r="G123" i="30"/>
  <c r="G124" i="30"/>
  <c r="G125" i="30"/>
  <c r="G126" i="30"/>
  <c r="G127" i="30"/>
  <c r="G128" i="30"/>
  <c r="G129" i="30"/>
  <c r="G130" i="30"/>
  <c r="G131" i="30"/>
  <c r="G133" i="30"/>
  <c r="G134" i="30"/>
  <c r="G135" i="30"/>
  <c r="G136" i="30"/>
  <c r="E137" i="30"/>
  <c r="G137" i="30"/>
  <c r="G138" i="30"/>
  <c r="G139" i="30"/>
  <c r="E140" i="30"/>
  <c r="G140" i="30"/>
  <c r="G141" i="30"/>
  <c r="G143" i="30"/>
  <c r="E144" i="30"/>
  <c r="G144" i="30"/>
  <c r="E146" i="30"/>
  <c r="F146" i="30"/>
  <c r="G146" i="30"/>
  <c r="E147" i="30"/>
  <c r="F147" i="30"/>
  <c r="G147" i="30"/>
  <c r="G148" i="30"/>
  <c r="G149" i="30"/>
  <c r="E150" i="30"/>
  <c r="G150" i="30"/>
  <c r="G151" i="30"/>
  <c r="F152" i="30"/>
  <c r="G152" i="30"/>
  <c r="G153" i="30"/>
  <c r="E154" i="30"/>
  <c r="F154" i="30"/>
  <c r="G154" i="30"/>
  <c r="E155" i="30"/>
  <c r="F155" i="30"/>
  <c r="G155" i="30"/>
  <c r="G75" i="29"/>
  <c r="G77" i="29"/>
  <c r="G78" i="29"/>
  <c r="G79" i="29"/>
  <c r="E81" i="29"/>
  <c r="F81" i="29"/>
  <c r="G81" i="29"/>
  <c r="G82" i="29"/>
  <c r="E83" i="29"/>
  <c r="F83" i="29"/>
  <c r="G83" i="29"/>
  <c r="G84" i="29"/>
  <c r="G85" i="29"/>
  <c r="G86" i="29"/>
  <c r="G87" i="29"/>
  <c r="G89" i="29"/>
  <c r="G90" i="29"/>
  <c r="G91" i="29"/>
  <c r="G92" i="29"/>
  <c r="G93" i="29"/>
  <c r="G96" i="29"/>
  <c r="G97" i="29"/>
  <c r="F98" i="29"/>
  <c r="G98" i="29"/>
  <c r="G99" i="29"/>
  <c r="G100" i="29"/>
  <c r="G101" i="29"/>
  <c r="G102" i="29"/>
  <c r="G103" i="29"/>
  <c r="G104" i="29"/>
  <c r="G106" i="29"/>
  <c r="G107" i="29"/>
  <c r="G108" i="29"/>
  <c r="G109" i="29"/>
  <c r="G110" i="29"/>
  <c r="G111" i="29"/>
  <c r="G112" i="29"/>
  <c r="G113" i="29"/>
  <c r="G114" i="29"/>
  <c r="E115" i="29"/>
  <c r="F115" i="29"/>
  <c r="G115" i="29"/>
  <c r="G116" i="29"/>
  <c r="G117" i="29"/>
  <c r="G118" i="29"/>
  <c r="G119" i="29"/>
  <c r="G120" i="29"/>
  <c r="G121" i="29"/>
  <c r="G122" i="29"/>
  <c r="E123" i="29"/>
  <c r="F123" i="29"/>
  <c r="G123" i="29"/>
  <c r="G124" i="29"/>
  <c r="G125" i="29"/>
  <c r="G126" i="29"/>
  <c r="G127" i="29"/>
  <c r="G128" i="29"/>
  <c r="G129" i="29"/>
  <c r="G130" i="29"/>
  <c r="G131" i="29"/>
  <c r="G133" i="29"/>
  <c r="G134" i="29"/>
  <c r="G135" i="29"/>
  <c r="E136" i="29"/>
  <c r="F136" i="29"/>
  <c r="G136" i="29"/>
  <c r="G137" i="29"/>
  <c r="G138" i="29"/>
  <c r="G139" i="29"/>
  <c r="E140" i="29"/>
  <c r="F140" i="29"/>
  <c r="G140" i="29"/>
  <c r="G141" i="29"/>
  <c r="G143" i="29"/>
  <c r="G144" i="29"/>
  <c r="G146" i="29"/>
  <c r="E147" i="29"/>
  <c r="F147" i="29"/>
  <c r="G147" i="29"/>
  <c r="G148" i="29"/>
  <c r="G149" i="29"/>
  <c r="G150" i="29"/>
  <c r="G151" i="29"/>
  <c r="G152" i="29"/>
  <c r="G153" i="29"/>
  <c r="G154" i="29"/>
  <c r="G155" i="29"/>
  <c r="G75" i="28"/>
  <c r="G77" i="28"/>
  <c r="G78" i="28"/>
  <c r="G79" i="28"/>
  <c r="G81" i="28"/>
  <c r="G82" i="28"/>
  <c r="G83" i="28"/>
  <c r="G84" i="28"/>
  <c r="G85" i="28"/>
  <c r="G86" i="28"/>
  <c r="G87" i="28"/>
  <c r="G89" i="28"/>
  <c r="G90" i="28"/>
  <c r="G91" i="28"/>
  <c r="G92" i="28"/>
  <c r="G93" i="28"/>
  <c r="G96" i="28"/>
  <c r="G97" i="28"/>
  <c r="G98" i="28"/>
  <c r="G99" i="28"/>
  <c r="G100" i="28"/>
  <c r="G101" i="28"/>
  <c r="G102" i="28"/>
  <c r="G103" i="28"/>
  <c r="G104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3" i="28"/>
  <c r="G134" i="28"/>
  <c r="G135" i="28"/>
  <c r="G136" i="28"/>
  <c r="G137" i="28"/>
  <c r="G138" i="28"/>
  <c r="G139" i="28"/>
  <c r="G140" i="28"/>
  <c r="G141" i="28"/>
  <c r="G143" i="28"/>
  <c r="G144" i="28"/>
  <c r="G146" i="28"/>
  <c r="G147" i="28"/>
  <c r="G148" i="28"/>
  <c r="G149" i="28"/>
  <c r="G150" i="28"/>
  <c r="G151" i="28"/>
  <c r="G152" i="28"/>
  <c r="G153" i="28"/>
  <c r="G154" i="28"/>
  <c r="G155" i="28"/>
  <c r="G75" i="27"/>
  <c r="G77" i="27"/>
  <c r="G78" i="27"/>
  <c r="G79" i="27"/>
  <c r="E81" i="27"/>
  <c r="F81" i="27"/>
  <c r="G81" i="27"/>
  <c r="G82" i="27"/>
  <c r="G83" i="27"/>
  <c r="E84" i="27"/>
  <c r="F84" i="27"/>
  <c r="G84" i="27"/>
  <c r="G85" i="27"/>
  <c r="G86" i="27"/>
  <c r="G87" i="27"/>
  <c r="G89" i="27"/>
  <c r="G90" i="27"/>
  <c r="G91" i="27"/>
  <c r="G92" i="27"/>
  <c r="G93" i="27"/>
  <c r="G96" i="27"/>
  <c r="G97" i="27"/>
  <c r="G98" i="27"/>
  <c r="G99" i="27"/>
  <c r="G100" i="27"/>
  <c r="G101" i="27"/>
  <c r="G102" i="27"/>
  <c r="G103" i="27"/>
  <c r="G104" i="27"/>
  <c r="E106" i="27"/>
  <c r="F106" i="27"/>
  <c r="G106" i="27"/>
  <c r="G107" i="27"/>
  <c r="G108" i="27"/>
  <c r="G109" i="27"/>
  <c r="G110" i="27"/>
  <c r="G111" i="27"/>
  <c r="G112" i="27"/>
  <c r="G113" i="27"/>
  <c r="G114" i="27"/>
  <c r="E115" i="27"/>
  <c r="F115" i="27"/>
  <c r="G115" i="27"/>
  <c r="G116" i="27"/>
  <c r="G117" i="27"/>
  <c r="G118" i="27"/>
  <c r="G119" i="27"/>
  <c r="G120" i="27"/>
  <c r="G121" i="27"/>
  <c r="G122" i="27"/>
  <c r="E123" i="27"/>
  <c r="F123" i="27"/>
  <c r="G123" i="27"/>
  <c r="G124" i="27"/>
  <c r="G125" i="27"/>
  <c r="G126" i="27"/>
  <c r="G127" i="27"/>
  <c r="G128" i="27"/>
  <c r="G129" i="27"/>
  <c r="G130" i="27"/>
  <c r="G131" i="27"/>
  <c r="G133" i="27"/>
  <c r="G134" i="27"/>
  <c r="G135" i="27"/>
  <c r="G136" i="27"/>
  <c r="G137" i="27"/>
  <c r="G138" i="27"/>
  <c r="G139" i="27"/>
  <c r="E140" i="27"/>
  <c r="F140" i="27"/>
  <c r="G140" i="27"/>
  <c r="G141" i="27"/>
  <c r="G143" i="27"/>
  <c r="E144" i="27"/>
  <c r="F144" i="27"/>
  <c r="G144" i="27"/>
  <c r="E146" i="27"/>
  <c r="F146" i="27"/>
  <c r="G146" i="27"/>
  <c r="G147" i="27"/>
  <c r="G148" i="27"/>
  <c r="G149" i="27"/>
  <c r="G150" i="27"/>
  <c r="G151" i="27"/>
  <c r="G152" i="27"/>
  <c r="G153" i="27"/>
  <c r="G154" i="27"/>
  <c r="G155" i="27"/>
  <c r="G75" i="26"/>
  <c r="G77" i="26"/>
  <c r="G78" i="26"/>
  <c r="G79" i="26"/>
  <c r="E81" i="26"/>
  <c r="F81" i="26"/>
  <c r="G81" i="26"/>
  <c r="G82" i="26"/>
  <c r="G83" i="26"/>
  <c r="E84" i="26"/>
  <c r="F84" i="26"/>
  <c r="G84" i="26"/>
  <c r="G85" i="26"/>
  <c r="G86" i="26"/>
  <c r="G87" i="26"/>
  <c r="G89" i="26"/>
  <c r="G90" i="26"/>
  <c r="G91" i="26"/>
  <c r="G92" i="26"/>
  <c r="G93" i="26"/>
  <c r="G96" i="26"/>
  <c r="G97" i="26"/>
  <c r="G98" i="26"/>
  <c r="E99" i="26"/>
  <c r="F99" i="26"/>
  <c r="G99" i="26"/>
  <c r="G100" i="26"/>
  <c r="G101" i="26"/>
  <c r="G102" i="26"/>
  <c r="G103" i="26"/>
  <c r="G104" i="26"/>
  <c r="G106" i="26"/>
  <c r="G107" i="26"/>
  <c r="G108" i="26"/>
  <c r="G109" i="26"/>
  <c r="G110" i="26"/>
  <c r="G111" i="26"/>
  <c r="G112" i="26"/>
  <c r="G113" i="26"/>
  <c r="G114" i="26"/>
  <c r="E115" i="26"/>
  <c r="F115" i="26"/>
  <c r="G115" i="26"/>
  <c r="G116" i="26"/>
  <c r="G117" i="26"/>
  <c r="G118" i="26"/>
  <c r="G119" i="26"/>
  <c r="G120" i="26"/>
  <c r="G121" i="26"/>
  <c r="G122" i="26"/>
  <c r="E123" i="26"/>
  <c r="F123" i="26"/>
  <c r="G123" i="26"/>
  <c r="G124" i="26"/>
  <c r="G125" i="26"/>
  <c r="G126" i="26"/>
  <c r="G127" i="26"/>
  <c r="G128" i="26"/>
  <c r="G129" i="26"/>
  <c r="G130" i="26"/>
  <c r="G131" i="26"/>
  <c r="G133" i="26"/>
  <c r="G134" i="26"/>
  <c r="G135" i="26"/>
  <c r="G136" i="26"/>
  <c r="G137" i="26"/>
  <c r="G138" i="26"/>
  <c r="G139" i="26"/>
  <c r="E140" i="26"/>
  <c r="F140" i="26"/>
  <c r="G140" i="26"/>
  <c r="G141" i="26"/>
  <c r="G143" i="26"/>
  <c r="F144" i="26"/>
  <c r="G144" i="26"/>
  <c r="G146" i="26"/>
  <c r="G147" i="26"/>
  <c r="G148" i="26"/>
  <c r="G149" i="26"/>
  <c r="G150" i="26"/>
  <c r="G151" i="26"/>
  <c r="G152" i="26"/>
  <c r="G153" i="26"/>
  <c r="G154" i="26"/>
  <c r="G155" i="26"/>
  <c r="G75" i="25"/>
  <c r="G77" i="25"/>
  <c r="G78" i="25"/>
  <c r="G79" i="25"/>
  <c r="E81" i="25"/>
  <c r="F81" i="25"/>
  <c r="G81" i="25"/>
  <c r="G82" i="25"/>
  <c r="G83" i="25"/>
  <c r="E84" i="25"/>
  <c r="F84" i="25"/>
  <c r="G84" i="25"/>
  <c r="G85" i="25"/>
  <c r="G86" i="25"/>
  <c r="G87" i="25"/>
  <c r="G89" i="25"/>
  <c r="G90" i="25"/>
  <c r="G91" i="25"/>
  <c r="G92" i="25"/>
  <c r="G93" i="25"/>
  <c r="G96" i="25"/>
  <c r="G97" i="25"/>
  <c r="G98" i="25"/>
  <c r="E99" i="25"/>
  <c r="F99" i="25"/>
  <c r="G99" i="25"/>
  <c r="G100" i="25"/>
  <c r="G101" i="25"/>
  <c r="G102" i="25"/>
  <c r="E103" i="25"/>
  <c r="F103" i="25"/>
  <c r="G103" i="25"/>
  <c r="G104" i="25"/>
  <c r="G106" i="25"/>
  <c r="G107" i="25"/>
  <c r="G108" i="25"/>
  <c r="G109" i="25"/>
  <c r="G110" i="25"/>
  <c r="G111" i="25"/>
  <c r="G112" i="25"/>
  <c r="G113" i="25"/>
  <c r="G114" i="25"/>
  <c r="E115" i="25"/>
  <c r="F115" i="25"/>
  <c r="G115" i="25"/>
  <c r="G116" i="25"/>
  <c r="G117" i="25"/>
  <c r="G118" i="25"/>
  <c r="G119" i="25"/>
  <c r="G120" i="25"/>
  <c r="G121" i="25"/>
  <c r="G122" i="25"/>
  <c r="E123" i="25"/>
  <c r="F123" i="25"/>
  <c r="G123" i="25"/>
  <c r="G124" i="25"/>
  <c r="G125" i="25"/>
  <c r="G126" i="25"/>
  <c r="G127" i="25"/>
  <c r="G128" i="25"/>
  <c r="G129" i="25"/>
  <c r="G130" i="25"/>
  <c r="G131" i="25"/>
  <c r="G133" i="25"/>
  <c r="G134" i="25"/>
  <c r="G135" i="25"/>
  <c r="E136" i="25"/>
  <c r="F136" i="25"/>
  <c r="G136" i="25"/>
  <c r="G137" i="25"/>
  <c r="G138" i="25"/>
  <c r="G139" i="25"/>
  <c r="E140" i="25"/>
  <c r="F140" i="25"/>
  <c r="G140" i="25"/>
  <c r="G141" i="25"/>
  <c r="G143" i="25"/>
  <c r="G144" i="25"/>
  <c r="E146" i="25"/>
  <c r="F146" i="25"/>
  <c r="G146" i="25"/>
  <c r="E147" i="25"/>
  <c r="F147" i="25"/>
  <c r="G147" i="25"/>
  <c r="G148" i="25"/>
  <c r="G149" i="25"/>
  <c r="G150" i="25"/>
  <c r="G151" i="25"/>
  <c r="G152" i="25"/>
  <c r="G153" i="25"/>
  <c r="E154" i="25"/>
  <c r="F154" i="25"/>
  <c r="G154" i="25"/>
  <c r="E155" i="25"/>
  <c r="F155" i="25"/>
  <c r="G155" i="25"/>
  <c r="G75" i="24"/>
  <c r="G77" i="24"/>
  <c r="G78" i="24"/>
  <c r="G79" i="24"/>
  <c r="E81" i="24"/>
  <c r="F81" i="24"/>
  <c r="G81" i="24"/>
  <c r="G82" i="24"/>
  <c r="G83" i="24"/>
  <c r="E84" i="24"/>
  <c r="F84" i="24"/>
  <c r="G84" i="24"/>
  <c r="G85" i="24"/>
  <c r="E86" i="24"/>
  <c r="F86" i="24"/>
  <c r="G86" i="24"/>
  <c r="G87" i="24"/>
  <c r="G89" i="24"/>
  <c r="G90" i="24"/>
  <c r="G91" i="24"/>
  <c r="G92" i="24"/>
  <c r="G93" i="24"/>
  <c r="G96" i="24"/>
  <c r="E97" i="24"/>
  <c r="F97" i="24"/>
  <c r="G97" i="24"/>
  <c r="E98" i="24"/>
  <c r="G98" i="24"/>
  <c r="E99" i="24"/>
  <c r="F99" i="24"/>
  <c r="G99" i="24"/>
  <c r="G100" i="24"/>
  <c r="G101" i="24"/>
  <c r="G102" i="24"/>
  <c r="E103" i="24"/>
  <c r="F103" i="24"/>
  <c r="G103" i="24"/>
  <c r="G104" i="24"/>
  <c r="G106" i="24"/>
  <c r="G107" i="24"/>
  <c r="G108" i="24"/>
  <c r="G109" i="24"/>
  <c r="G110" i="24"/>
  <c r="G111" i="24"/>
  <c r="G112" i="24"/>
  <c r="G113" i="24"/>
  <c r="G114" i="24"/>
  <c r="E115" i="24"/>
  <c r="F115" i="24"/>
  <c r="G115" i="24"/>
  <c r="G116" i="24"/>
  <c r="G117" i="24"/>
  <c r="G118" i="24"/>
  <c r="G119" i="24"/>
  <c r="G120" i="24"/>
  <c r="G121" i="24"/>
  <c r="G122" i="24"/>
  <c r="E123" i="24"/>
  <c r="F123" i="24"/>
  <c r="G123" i="24"/>
  <c r="G124" i="24"/>
  <c r="G125" i="24"/>
  <c r="G126" i="24"/>
  <c r="G127" i="24"/>
  <c r="G128" i="24"/>
  <c r="G129" i="24"/>
  <c r="G130" i="24"/>
  <c r="G131" i="24"/>
  <c r="G133" i="24"/>
  <c r="G134" i="24"/>
  <c r="G135" i="24"/>
  <c r="E136" i="24"/>
  <c r="F136" i="24"/>
  <c r="G136" i="24"/>
  <c r="G137" i="24"/>
  <c r="G138" i="24"/>
  <c r="G139" i="24"/>
  <c r="F140" i="24"/>
  <c r="G140" i="24"/>
  <c r="G141" i="24"/>
  <c r="G143" i="24"/>
  <c r="E144" i="24"/>
  <c r="F144" i="24"/>
  <c r="G144" i="24"/>
  <c r="E146" i="24"/>
  <c r="F146" i="24"/>
  <c r="G146" i="24"/>
  <c r="E147" i="24"/>
  <c r="F147" i="24"/>
  <c r="G147" i="24"/>
  <c r="G148" i="24"/>
  <c r="G149" i="24"/>
  <c r="G150" i="24"/>
  <c r="G151" i="24"/>
  <c r="G152" i="24"/>
  <c r="G153" i="24"/>
  <c r="G154" i="24"/>
  <c r="G155" i="24"/>
  <c r="G75" i="23"/>
  <c r="G77" i="23"/>
  <c r="G78" i="23"/>
  <c r="G79" i="23"/>
  <c r="E81" i="23"/>
  <c r="F81" i="23"/>
  <c r="G81" i="23"/>
  <c r="G82" i="23"/>
  <c r="G83" i="23"/>
  <c r="E84" i="23"/>
  <c r="F84" i="23"/>
  <c r="G84" i="23"/>
  <c r="G85" i="23"/>
  <c r="G86" i="23"/>
  <c r="G87" i="23"/>
  <c r="G89" i="23"/>
  <c r="G90" i="23"/>
  <c r="G91" i="23"/>
  <c r="G92" i="23"/>
  <c r="G93" i="23"/>
  <c r="G96" i="23"/>
  <c r="G97" i="23"/>
  <c r="E98" i="23"/>
  <c r="F98" i="23"/>
  <c r="G98" i="23"/>
  <c r="G99" i="23"/>
  <c r="G100" i="23"/>
  <c r="G101" i="23"/>
  <c r="G102" i="23"/>
  <c r="G103" i="23"/>
  <c r="G104" i="23"/>
  <c r="E106" i="23"/>
  <c r="F106" i="23"/>
  <c r="G106" i="23"/>
  <c r="G107" i="23"/>
  <c r="G108" i="23"/>
  <c r="G109" i="23"/>
  <c r="G110" i="23"/>
  <c r="G111" i="23"/>
  <c r="G112" i="23"/>
  <c r="E113" i="23"/>
  <c r="F113" i="23"/>
  <c r="G113" i="23"/>
  <c r="G114" i="23"/>
  <c r="E115" i="23"/>
  <c r="F115" i="23"/>
  <c r="G115" i="23"/>
  <c r="G116" i="23"/>
  <c r="G117" i="23"/>
  <c r="G118" i="23"/>
  <c r="G119" i="23"/>
  <c r="G120" i="23"/>
  <c r="G121" i="23"/>
  <c r="G122" i="23"/>
  <c r="E123" i="23"/>
  <c r="F123" i="23"/>
  <c r="G123" i="23"/>
  <c r="G124" i="23"/>
  <c r="G125" i="23"/>
  <c r="E126" i="23"/>
  <c r="F126" i="23"/>
  <c r="G126" i="23"/>
  <c r="G127" i="23"/>
  <c r="G128" i="23"/>
  <c r="G129" i="23"/>
  <c r="G130" i="23"/>
  <c r="G131" i="23"/>
  <c r="G133" i="23"/>
  <c r="E134" i="23"/>
  <c r="F134" i="23"/>
  <c r="G134" i="23"/>
  <c r="G135" i="23"/>
  <c r="G136" i="23"/>
  <c r="E137" i="23"/>
  <c r="G137" i="23"/>
  <c r="G138" i="23"/>
  <c r="G139" i="23"/>
  <c r="E140" i="23"/>
  <c r="F140" i="23"/>
  <c r="G140" i="23"/>
  <c r="G141" i="23"/>
  <c r="G143" i="23"/>
  <c r="E144" i="23"/>
  <c r="F144" i="23"/>
  <c r="G144" i="23"/>
  <c r="E146" i="23"/>
  <c r="F146" i="23"/>
  <c r="G146" i="23"/>
  <c r="G147" i="23"/>
  <c r="G148" i="23"/>
  <c r="G149" i="23"/>
  <c r="G150" i="23"/>
  <c r="E151" i="23"/>
  <c r="F151" i="23"/>
  <c r="G151" i="23"/>
  <c r="G152" i="23"/>
  <c r="G153" i="23"/>
  <c r="G154" i="23"/>
  <c r="E155" i="23"/>
  <c r="F155" i="23"/>
  <c r="G155" i="23"/>
  <c r="G75" i="22"/>
  <c r="G77" i="22"/>
  <c r="G78" i="22"/>
  <c r="G79" i="22"/>
  <c r="E81" i="22"/>
  <c r="F81" i="22"/>
  <c r="G81" i="22"/>
  <c r="G82" i="22"/>
  <c r="F83" i="22"/>
  <c r="G83" i="22"/>
  <c r="E84" i="22"/>
  <c r="F84" i="22"/>
  <c r="G84" i="22"/>
  <c r="G85" i="22"/>
  <c r="G86" i="22"/>
  <c r="G87" i="22"/>
  <c r="G89" i="22"/>
  <c r="G90" i="22"/>
  <c r="G91" i="22"/>
  <c r="G92" i="22"/>
  <c r="G93" i="22"/>
  <c r="G96" i="22"/>
  <c r="G97" i="22"/>
  <c r="E98" i="22"/>
  <c r="F98" i="22"/>
  <c r="G98" i="22"/>
  <c r="E99" i="22"/>
  <c r="F99" i="22"/>
  <c r="G99" i="22"/>
  <c r="G100" i="22"/>
  <c r="G101" i="22"/>
  <c r="G102" i="22"/>
  <c r="E103" i="22"/>
  <c r="F103" i="22"/>
  <c r="G103" i="22"/>
  <c r="G104" i="22"/>
  <c r="G106" i="22"/>
  <c r="G107" i="22"/>
  <c r="G108" i="22"/>
  <c r="G109" i="22"/>
  <c r="G110" i="22"/>
  <c r="G111" i="22"/>
  <c r="G112" i="22"/>
  <c r="G113" i="22"/>
  <c r="G114" i="22"/>
  <c r="E115" i="22"/>
  <c r="F115" i="22"/>
  <c r="G115" i="22"/>
  <c r="G116" i="22"/>
  <c r="G117" i="22"/>
  <c r="G118" i="22"/>
  <c r="G119" i="22"/>
  <c r="G120" i="22"/>
  <c r="G121" i="22"/>
  <c r="G122" i="22"/>
  <c r="E123" i="22"/>
  <c r="F123" i="22"/>
  <c r="G123" i="22"/>
  <c r="G124" i="22"/>
  <c r="G125" i="22"/>
  <c r="E126" i="22"/>
  <c r="F126" i="22"/>
  <c r="G126" i="22"/>
  <c r="G127" i="22"/>
  <c r="G128" i="22"/>
  <c r="G129" i="22"/>
  <c r="G130" i="22"/>
  <c r="G131" i="22"/>
  <c r="G133" i="22"/>
  <c r="G134" i="22"/>
  <c r="G135" i="22"/>
  <c r="G136" i="22"/>
  <c r="G137" i="22"/>
  <c r="G138" i="22"/>
  <c r="G139" i="22"/>
  <c r="G140" i="22"/>
  <c r="G141" i="22"/>
  <c r="G143" i="22"/>
  <c r="E144" i="22"/>
  <c r="F144" i="22"/>
  <c r="G144" i="22"/>
  <c r="E146" i="22"/>
  <c r="F146" i="22"/>
  <c r="G146" i="22"/>
  <c r="G147" i="22"/>
  <c r="G148" i="22"/>
  <c r="G149" i="22"/>
  <c r="G150" i="22"/>
  <c r="G151" i="22"/>
  <c r="G152" i="22"/>
  <c r="G153" i="22"/>
  <c r="G154" i="22"/>
  <c r="G155" i="22"/>
  <c r="G75" i="21"/>
  <c r="G77" i="21"/>
  <c r="G78" i="21"/>
  <c r="G79" i="21"/>
  <c r="G81" i="21"/>
  <c r="G82" i="21"/>
  <c r="G83" i="21"/>
  <c r="E84" i="21"/>
  <c r="F84" i="21"/>
  <c r="G84" i="21"/>
  <c r="G85" i="21"/>
  <c r="G86" i="21"/>
  <c r="G87" i="21"/>
  <c r="G89" i="21"/>
  <c r="G90" i="21"/>
  <c r="G91" i="21"/>
  <c r="G92" i="21"/>
  <c r="G93" i="21"/>
  <c r="G96" i="21"/>
  <c r="G97" i="21"/>
  <c r="G98" i="21"/>
  <c r="G99" i="21"/>
  <c r="G100" i="21"/>
  <c r="G101" i="21"/>
  <c r="G102" i="21"/>
  <c r="E103" i="21"/>
  <c r="F103" i="21"/>
  <c r="G103" i="21"/>
  <c r="G104" i="21"/>
  <c r="G106" i="21"/>
  <c r="G107" i="21"/>
  <c r="G108" i="21"/>
  <c r="G109" i="21"/>
  <c r="G110" i="21"/>
  <c r="G111" i="21"/>
  <c r="G112" i="21"/>
  <c r="G113" i="21"/>
  <c r="G114" i="21"/>
  <c r="E115" i="21"/>
  <c r="F115" i="21"/>
  <c r="G115" i="21"/>
  <c r="G116" i="21"/>
  <c r="G117" i="21"/>
  <c r="G118" i="21"/>
  <c r="G119" i="21"/>
  <c r="G120" i="21"/>
  <c r="G121" i="21"/>
  <c r="G122" i="21"/>
  <c r="E123" i="21"/>
  <c r="F123" i="21"/>
  <c r="G123" i="21"/>
  <c r="G124" i="21"/>
  <c r="G125" i="21"/>
  <c r="G126" i="21"/>
  <c r="G127" i="21"/>
  <c r="G128" i="21"/>
  <c r="G129" i="21"/>
  <c r="G130" i="21"/>
  <c r="G131" i="21"/>
  <c r="G133" i="21"/>
  <c r="G134" i="21"/>
  <c r="G135" i="21"/>
  <c r="F136" i="21"/>
  <c r="G136" i="21"/>
  <c r="G137" i="21"/>
  <c r="G138" i="21"/>
  <c r="G139" i="21"/>
  <c r="G140" i="21"/>
  <c r="G141" i="21"/>
  <c r="G143" i="21"/>
  <c r="G144" i="21"/>
  <c r="E146" i="21"/>
  <c r="F146" i="21"/>
  <c r="G146" i="21"/>
  <c r="E147" i="21"/>
  <c r="F147" i="21"/>
  <c r="G147" i="21"/>
  <c r="G148" i="21"/>
  <c r="G149" i="21"/>
  <c r="G150" i="21"/>
  <c r="F151" i="21"/>
  <c r="G151" i="21"/>
  <c r="F152" i="21"/>
  <c r="G152" i="21"/>
  <c r="G153" i="21"/>
  <c r="E154" i="21"/>
  <c r="G154" i="21"/>
  <c r="E155" i="21"/>
  <c r="F155" i="21"/>
  <c r="G155" i="21"/>
  <c r="G75" i="20"/>
  <c r="G77" i="20"/>
  <c r="G78" i="20"/>
  <c r="G79" i="20"/>
  <c r="E81" i="20"/>
  <c r="F81" i="20"/>
  <c r="G81" i="20"/>
  <c r="E82" i="20"/>
  <c r="F82" i="20"/>
  <c r="G82" i="20"/>
  <c r="E83" i="20"/>
  <c r="F83" i="20"/>
  <c r="G83" i="20"/>
  <c r="E84" i="20"/>
  <c r="F84" i="20"/>
  <c r="G84" i="20"/>
  <c r="G85" i="20"/>
  <c r="G86" i="20"/>
  <c r="G87" i="20"/>
  <c r="G89" i="20"/>
  <c r="E90" i="20"/>
  <c r="F90" i="20"/>
  <c r="G90" i="20"/>
  <c r="G91" i="20"/>
  <c r="G92" i="20"/>
  <c r="G93" i="20"/>
  <c r="G96" i="20"/>
  <c r="E97" i="20"/>
  <c r="F97" i="20"/>
  <c r="G97" i="20"/>
  <c r="G98" i="20"/>
  <c r="E99" i="20"/>
  <c r="F99" i="20"/>
  <c r="G99" i="20"/>
  <c r="G100" i="20"/>
  <c r="G101" i="20"/>
  <c r="G102" i="20"/>
  <c r="G103" i="20"/>
  <c r="G104" i="20"/>
  <c r="E106" i="20"/>
  <c r="F106" i="20"/>
  <c r="G106" i="20"/>
  <c r="G107" i="20"/>
  <c r="G108" i="20"/>
  <c r="G109" i="20"/>
  <c r="G110" i="20"/>
  <c r="G111" i="20"/>
  <c r="G112" i="20"/>
  <c r="G113" i="20"/>
  <c r="G114" i="20"/>
  <c r="E115" i="20"/>
  <c r="F115" i="20"/>
  <c r="G115" i="20"/>
  <c r="G116" i="20"/>
  <c r="G117" i="20"/>
  <c r="G118" i="20"/>
  <c r="G119" i="20"/>
  <c r="G120" i="20"/>
  <c r="G121" i="20"/>
  <c r="G122" i="20"/>
  <c r="E123" i="20"/>
  <c r="F123" i="20"/>
  <c r="G123" i="20"/>
  <c r="G124" i="20"/>
  <c r="G125" i="20"/>
  <c r="E126" i="20"/>
  <c r="F126" i="20"/>
  <c r="G126" i="20"/>
  <c r="G127" i="20"/>
  <c r="G128" i="20"/>
  <c r="G129" i="20"/>
  <c r="G130" i="20"/>
  <c r="G131" i="20"/>
  <c r="G133" i="20"/>
  <c r="G134" i="20"/>
  <c r="G135" i="20"/>
  <c r="E136" i="20"/>
  <c r="F136" i="20"/>
  <c r="G136" i="20"/>
  <c r="G137" i="20"/>
  <c r="G138" i="20"/>
  <c r="G139" i="20"/>
  <c r="G140" i="20"/>
  <c r="G141" i="20"/>
  <c r="E143" i="20"/>
  <c r="F143" i="20"/>
  <c r="G143" i="20"/>
  <c r="E144" i="20"/>
  <c r="F144" i="20"/>
  <c r="G144" i="20"/>
  <c r="E146" i="20"/>
  <c r="F146" i="20"/>
  <c r="G146" i="20"/>
  <c r="E147" i="20"/>
  <c r="F147" i="20"/>
  <c r="G147" i="20"/>
  <c r="G148" i="20"/>
  <c r="G149" i="20"/>
  <c r="E150" i="20"/>
  <c r="F150" i="20"/>
  <c r="G150" i="20"/>
  <c r="E151" i="20"/>
  <c r="F151" i="20"/>
  <c r="G151" i="20"/>
  <c r="F152" i="20"/>
  <c r="G152" i="20"/>
  <c r="G153" i="20"/>
  <c r="E154" i="20"/>
  <c r="F154" i="20"/>
  <c r="G154" i="20"/>
  <c r="E155" i="20"/>
  <c r="F155" i="20"/>
  <c r="G155" i="20"/>
  <c r="G75" i="19"/>
  <c r="G77" i="19"/>
  <c r="G78" i="19"/>
  <c r="G79" i="19"/>
  <c r="E81" i="19"/>
  <c r="F81" i="19"/>
  <c r="G81" i="19"/>
  <c r="G82" i="19"/>
  <c r="G83" i="19"/>
  <c r="E84" i="19"/>
  <c r="F84" i="19"/>
  <c r="G84" i="19"/>
  <c r="G85" i="19"/>
  <c r="G86" i="19"/>
  <c r="G87" i="19"/>
  <c r="G89" i="19"/>
  <c r="G90" i="19"/>
  <c r="G91" i="19"/>
  <c r="G92" i="19"/>
  <c r="G93" i="19"/>
  <c r="G96" i="19"/>
  <c r="E97" i="19"/>
  <c r="F97" i="19"/>
  <c r="G97" i="19"/>
  <c r="F98" i="19"/>
  <c r="G98" i="19"/>
  <c r="G99" i="19"/>
  <c r="G100" i="19"/>
  <c r="G101" i="19"/>
  <c r="G102" i="19"/>
  <c r="G103" i="19"/>
  <c r="G104" i="19"/>
  <c r="G106" i="19"/>
  <c r="G107" i="19"/>
  <c r="G108" i="19"/>
  <c r="G109" i="19"/>
  <c r="G110" i="19"/>
  <c r="G111" i="19"/>
  <c r="G112" i="19"/>
  <c r="G113" i="19"/>
  <c r="F114" i="19"/>
  <c r="G114" i="19"/>
  <c r="E115" i="19"/>
  <c r="F115" i="19"/>
  <c r="G115" i="19"/>
  <c r="G116" i="19"/>
  <c r="G117" i="19"/>
  <c r="G118" i="19"/>
  <c r="G119" i="19"/>
  <c r="G120" i="19"/>
  <c r="G121" i="19"/>
  <c r="G122" i="19"/>
  <c r="E123" i="19"/>
  <c r="F123" i="19"/>
  <c r="G123" i="19"/>
  <c r="G124" i="19"/>
  <c r="G125" i="19"/>
  <c r="F126" i="19"/>
  <c r="G126" i="19"/>
  <c r="G127" i="19"/>
  <c r="G128" i="19"/>
  <c r="G129" i="19"/>
  <c r="G130" i="19"/>
  <c r="G131" i="19"/>
  <c r="G133" i="19"/>
  <c r="E134" i="19"/>
  <c r="F134" i="19"/>
  <c r="G134" i="19"/>
  <c r="G135" i="19"/>
  <c r="E136" i="19"/>
  <c r="F136" i="19"/>
  <c r="G136" i="19"/>
  <c r="G137" i="19"/>
  <c r="G138" i="19"/>
  <c r="G139" i="19"/>
  <c r="G140" i="19"/>
  <c r="G141" i="19"/>
  <c r="G143" i="19"/>
  <c r="E144" i="19"/>
  <c r="F144" i="19"/>
  <c r="G144" i="19"/>
  <c r="E146" i="19"/>
  <c r="F146" i="19"/>
  <c r="G146" i="19"/>
  <c r="G147" i="19"/>
  <c r="G148" i="19"/>
  <c r="F149" i="19"/>
  <c r="G149" i="19"/>
  <c r="G150" i="19"/>
  <c r="G151" i="19"/>
  <c r="G152" i="19"/>
  <c r="G153" i="19"/>
  <c r="G154" i="19"/>
  <c r="G155" i="19"/>
  <c r="G75" i="18"/>
  <c r="G77" i="18"/>
  <c r="G78" i="18"/>
  <c r="G79" i="18"/>
  <c r="G81" i="18"/>
  <c r="G82" i="18"/>
  <c r="G83" i="18"/>
  <c r="G84" i="18"/>
  <c r="G85" i="18"/>
  <c r="G86" i="18"/>
  <c r="G87" i="18"/>
  <c r="G89" i="18"/>
  <c r="G90" i="18"/>
  <c r="G91" i="18"/>
  <c r="G92" i="18"/>
  <c r="G93" i="18"/>
  <c r="G96" i="18"/>
  <c r="G97" i="18"/>
  <c r="G98" i="18"/>
  <c r="G99" i="18"/>
  <c r="G100" i="18"/>
  <c r="G101" i="18"/>
  <c r="G102" i="18"/>
  <c r="E103" i="18"/>
  <c r="F103" i="18"/>
  <c r="G103" i="18"/>
  <c r="G104" i="18"/>
  <c r="G106" i="18"/>
  <c r="G107" i="18"/>
  <c r="G108" i="18"/>
  <c r="G109" i="18"/>
  <c r="G110" i="18"/>
  <c r="G111" i="18"/>
  <c r="G112" i="18"/>
  <c r="G113" i="18"/>
  <c r="G114" i="18"/>
  <c r="E115" i="18"/>
  <c r="F115" i="18"/>
  <c r="G115" i="18"/>
  <c r="G116" i="18"/>
  <c r="G117" i="18"/>
  <c r="G118" i="18"/>
  <c r="G119" i="18"/>
  <c r="G120" i="18"/>
  <c r="G121" i="18"/>
  <c r="G122" i="18"/>
  <c r="E123" i="18"/>
  <c r="F123" i="18"/>
  <c r="G123" i="18"/>
  <c r="G124" i="18"/>
  <c r="G125" i="18"/>
  <c r="G126" i="18"/>
  <c r="G127" i="18"/>
  <c r="G128" i="18"/>
  <c r="G129" i="18"/>
  <c r="G130" i="18"/>
  <c r="G131" i="18"/>
  <c r="G133" i="18"/>
  <c r="G134" i="18"/>
  <c r="G135" i="18"/>
  <c r="G136" i="18"/>
  <c r="G137" i="18"/>
  <c r="G138" i="18"/>
  <c r="G139" i="18"/>
  <c r="G140" i="18"/>
  <c r="G141" i="18"/>
  <c r="G143" i="18"/>
  <c r="G144" i="18"/>
  <c r="G146" i="18"/>
  <c r="E147" i="18"/>
  <c r="F147" i="18"/>
  <c r="G147" i="18"/>
  <c r="G148" i="18"/>
  <c r="G149" i="18"/>
  <c r="G150" i="18"/>
  <c r="G151" i="18"/>
  <c r="G152" i="18"/>
  <c r="G153" i="18"/>
  <c r="G154" i="18"/>
  <c r="G155" i="18"/>
  <c r="G75" i="17"/>
  <c r="G77" i="17"/>
  <c r="G78" i="17"/>
  <c r="G79" i="17"/>
  <c r="E81" i="17"/>
  <c r="F81" i="17"/>
  <c r="G81" i="17"/>
  <c r="G82" i="17"/>
  <c r="E83" i="17"/>
  <c r="F83" i="17"/>
  <c r="G83" i="17"/>
  <c r="E84" i="17"/>
  <c r="F84" i="17"/>
  <c r="G84" i="17"/>
  <c r="G85" i="17"/>
  <c r="E86" i="17"/>
  <c r="F86" i="17"/>
  <c r="G86" i="17"/>
  <c r="G87" i="17"/>
  <c r="G89" i="17"/>
  <c r="E90" i="17"/>
  <c r="F90" i="17"/>
  <c r="G90" i="17"/>
  <c r="E91" i="17"/>
  <c r="F91" i="17"/>
  <c r="G91" i="17"/>
  <c r="E92" i="17"/>
  <c r="F92" i="17"/>
  <c r="G92" i="17"/>
  <c r="G93" i="17"/>
  <c r="G96" i="17"/>
  <c r="E97" i="17"/>
  <c r="F97" i="17"/>
  <c r="G97" i="17"/>
  <c r="E98" i="17"/>
  <c r="F98" i="17"/>
  <c r="G98" i="17"/>
  <c r="E99" i="17"/>
  <c r="F99" i="17"/>
  <c r="G99" i="17"/>
  <c r="G100" i="17"/>
  <c r="G101" i="17"/>
  <c r="G102" i="17"/>
  <c r="G103" i="17"/>
  <c r="E104" i="17"/>
  <c r="F104" i="17"/>
  <c r="G104" i="17"/>
  <c r="E106" i="17"/>
  <c r="F106" i="17"/>
  <c r="G106" i="17"/>
  <c r="G107" i="17"/>
  <c r="F108" i="17"/>
  <c r="G108" i="17"/>
  <c r="E109" i="17"/>
  <c r="F109" i="17"/>
  <c r="G109" i="17"/>
  <c r="G110" i="17"/>
  <c r="G111" i="17"/>
  <c r="G112" i="17"/>
  <c r="G113" i="17"/>
  <c r="G114" i="17"/>
  <c r="E115" i="17"/>
  <c r="F115" i="17"/>
  <c r="G115" i="17"/>
  <c r="G116" i="17"/>
  <c r="G117" i="17"/>
  <c r="G118" i="17"/>
  <c r="G119" i="17"/>
  <c r="E120" i="17"/>
  <c r="F120" i="17"/>
  <c r="G120" i="17"/>
  <c r="G121" i="17"/>
  <c r="G122" i="17"/>
  <c r="E123" i="17"/>
  <c r="F123" i="17"/>
  <c r="G123" i="17"/>
  <c r="G124" i="17"/>
  <c r="G125" i="17"/>
  <c r="G126" i="17"/>
  <c r="G127" i="17"/>
  <c r="G128" i="17"/>
  <c r="G129" i="17"/>
  <c r="G130" i="17"/>
  <c r="G131" i="17"/>
  <c r="G133" i="17"/>
  <c r="G134" i="17"/>
  <c r="G135" i="17"/>
  <c r="G136" i="17"/>
  <c r="G137" i="17"/>
  <c r="G138" i="17"/>
  <c r="G139" i="17"/>
  <c r="E140" i="17"/>
  <c r="F140" i="17"/>
  <c r="G140" i="17"/>
  <c r="G141" i="17"/>
  <c r="G143" i="17"/>
  <c r="E144" i="17"/>
  <c r="F144" i="17"/>
  <c r="G144" i="17"/>
  <c r="E146" i="17"/>
  <c r="F146" i="17"/>
  <c r="G146" i="17"/>
  <c r="E147" i="17"/>
  <c r="F147" i="17"/>
  <c r="G147" i="17"/>
  <c r="G148" i="17"/>
  <c r="E149" i="17"/>
  <c r="F149" i="17"/>
  <c r="G149" i="17"/>
  <c r="G150" i="17"/>
  <c r="E151" i="17"/>
  <c r="F151" i="17"/>
  <c r="G151" i="17"/>
  <c r="G152" i="17"/>
  <c r="G153" i="17"/>
  <c r="E154" i="17"/>
  <c r="F154" i="17"/>
  <c r="G154" i="17"/>
  <c r="G155" i="17"/>
  <c r="G75" i="16"/>
  <c r="G77" i="16"/>
  <c r="G78" i="16"/>
  <c r="G79" i="16"/>
  <c r="E81" i="16"/>
  <c r="F81" i="16"/>
  <c r="G81" i="16"/>
  <c r="G82" i="16"/>
  <c r="E83" i="16"/>
  <c r="F83" i="16"/>
  <c r="G83" i="16"/>
  <c r="E84" i="16"/>
  <c r="F84" i="16"/>
  <c r="G84" i="16"/>
  <c r="G85" i="16"/>
  <c r="G86" i="16"/>
  <c r="G87" i="16"/>
  <c r="G89" i="16"/>
  <c r="G90" i="16"/>
  <c r="G91" i="16"/>
  <c r="G92" i="16"/>
  <c r="G93" i="16"/>
  <c r="G96" i="16"/>
  <c r="F97" i="16"/>
  <c r="G97" i="16"/>
  <c r="F98" i="16"/>
  <c r="G98" i="16"/>
  <c r="G99" i="16"/>
  <c r="G100" i="16"/>
  <c r="G101" i="16"/>
  <c r="G102" i="16"/>
  <c r="E103" i="16"/>
  <c r="F103" i="16"/>
  <c r="G103" i="16"/>
  <c r="E104" i="16"/>
  <c r="F104" i="16"/>
  <c r="G104" i="16"/>
  <c r="G106" i="16"/>
  <c r="G107" i="16"/>
  <c r="G108" i="16"/>
  <c r="E109" i="16"/>
  <c r="F109" i="16"/>
  <c r="G109" i="16"/>
  <c r="G110" i="16"/>
  <c r="G111" i="16"/>
  <c r="G112" i="16"/>
  <c r="G113" i="16"/>
  <c r="G114" i="16"/>
  <c r="E115" i="16"/>
  <c r="F115" i="16"/>
  <c r="G115" i="16"/>
  <c r="G116" i="16"/>
  <c r="G117" i="16"/>
  <c r="G118" i="16"/>
  <c r="G119" i="16"/>
  <c r="G120" i="16"/>
  <c r="G121" i="16"/>
  <c r="G122" i="16"/>
  <c r="E123" i="16"/>
  <c r="F123" i="16"/>
  <c r="G123" i="16"/>
  <c r="G124" i="16"/>
  <c r="G125" i="16"/>
  <c r="G126" i="16"/>
  <c r="G127" i="16"/>
  <c r="G128" i="16"/>
  <c r="G129" i="16"/>
  <c r="G130" i="16"/>
  <c r="G131" i="16"/>
  <c r="G133" i="16"/>
  <c r="G134" i="16"/>
  <c r="G135" i="16"/>
  <c r="E136" i="16"/>
  <c r="F136" i="16"/>
  <c r="G136" i="16"/>
  <c r="G137" i="16"/>
  <c r="G138" i="16"/>
  <c r="G139" i="16"/>
  <c r="E140" i="16"/>
  <c r="F140" i="16"/>
  <c r="G140" i="16"/>
  <c r="G141" i="16"/>
  <c r="G143" i="16"/>
  <c r="E144" i="16"/>
  <c r="F144" i="16"/>
  <c r="G144" i="16"/>
  <c r="E146" i="16"/>
  <c r="F146" i="16"/>
  <c r="G146" i="16"/>
  <c r="F147" i="16"/>
  <c r="G147" i="16"/>
  <c r="G148" i="16"/>
  <c r="G149" i="16"/>
  <c r="G150" i="16"/>
  <c r="E151" i="16"/>
  <c r="F151" i="16"/>
  <c r="G151" i="16"/>
  <c r="F152" i="16"/>
  <c r="G152" i="16"/>
  <c r="G153" i="16"/>
  <c r="E154" i="16"/>
  <c r="F154" i="16"/>
  <c r="G154" i="16"/>
  <c r="G155" i="16"/>
  <c r="G75" i="15"/>
  <c r="G77" i="15"/>
  <c r="G78" i="15"/>
  <c r="G79" i="15"/>
  <c r="E81" i="15"/>
  <c r="F81" i="15"/>
  <c r="G81" i="15"/>
  <c r="G82" i="15"/>
  <c r="G83" i="15"/>
  <c r="E84" i="15"/>
  <c r="F84" i="15"/>
  <c r="G84" i="15"/>
  <c r="G85" i="15"/>
  <c r="G86" i="15"/>
  <c r="G87" i="15"/>
  <c r="G89" i="15"/>
  <c r="E90" i="15"/>
  <c r="F90" i="15"/>
  <c r="G90" i="15"/>
  <c r="G91" i="15"/>
  <c r="E92" i="15"/>
  <c r="F92" i="15"/>
  <c r="G92" i="15"/>
  <c r="G93" i="15"/>
  <c r="G96" i="15"/>
  <c r="E97" i="15"/>
  <c r="F97" i="15"/>
  <c r="G97" i="15"/>
  <c r="E98" i="15"/>
  <c r="F98" i="15"/>
  <c r="G98" i="15"/>
  <c r="E99" i="15"/>
  <c r="F99" i="15"/>
  <c r="G99" i="15"/>
  <c r="G100" i="15"/>
  <c r="G101" i="15"/>
  <c r="G102" i="15"/>
  <c r="E103" i="15"/>
  <c r="F103" i="15"/>
  <c r="G103" i="15"/>
  <c r="E104" i="15"/>
  <c r="F104" i="15"/>
  <c r="G104" i="15"/>
  <c r="G106" i="15"/>
  <c r="E107" i="15"/>
  <c r="F107" i="15"/>
  <c r="G107" i="15"/>
  <c r="G108" i="15"/>
  <c r="F109" i="15"/>
  <c r="G109" i="15"/>
  <c r="G110" i="15"/>
  <c r="G111" i="15"/>
  <c r="G112" i="15"/>
  <c r="G113" i="15"/>
  <c r="E114" i="15"/>
  <c r="F114" i="15"/>
  <c r="G114" i="15"/>
  <c r="E115" i="15"/>
  <c r="F115" i="15"/>
  <c r="G115" i="15"/>
  <c r="G116" i="15"/>
  <c r="G117" i="15"/>
  <c r="G118" i="15"/>
  <c r="G119" i="15"/>
  <c r="G120" i="15"/>
  <c r="G121" i="15"/>
  <c r="G122" i="15"/>
  <c r="E123" i="15"/>
  <c r="F123" i="15"/>
  <c r="G123" i="15"/>
  <c r="G124" i="15"/>
  <c r="G125" i="15"/>
  <c r="E126" i="15"/>
  <c r="G126" i="15"/>
  <c r="G127" i="15"/>
  <c r="G128" i="15"/>
  <c r="G129" i="15"/>
  <c r="G130" i="15"/>
  <c r="G131" i="15"/>
  <c r="G133" i="15"/>
  <c r="G134" i="15"/>
  <c r="G135" i="15"/>
  <c r="E136" i="15"/>
  <c r="F136" i="15"/>
  <c r="G136" i="15"/>
  <c r="F137" i="15"/>
  <c r="G137" i="15"/>
  <c r="G138" i="15"/>
  <c r="G139" i="15"/>
  <c r="E140" i="15"/>
  <c r="F140" i="15"/>
  <c r="G140" i="15"/>
  <c r="G141" i="15"/>
  <c r="G143" i="15"/>
  <c r="E144" i="15"/>
  <c r="F144" i="15"/>
  <c r="G144" i="15"/>
  <c r="E146" i="15"/>
  <c r="F146" i="15"/>
  <c r="G146" i="15"/>
  <c r="E147" i="15"/>
  <c r="F147" i="15"/>
  <c r="G147" i="15"/>
  <c r="G148" i="15"/>
  <c r="G149" i="15"/>
  <c r="G150" i="15"/>
  <c r="E151" i="15"/>
  <c r="F151" i="15"/>
  <c r="G151" i="15"/>
  <c r="G152" i="15"/>
  <c r="G153" i="15"/>
  <c r="G154" i="15"/>
  <c r="G155" i="15"/>
  <c r="G75" i="14"/>
  <c r="G77" i="14"/>
  <c r="G78" i="14"/>
  <c r="G79" i="14"/>
  <c r="G81" i="14"/>
  <c r="G82" i="14"/>
  <c r="G83" i="14"/>
  <c r="E84" i="14"/>
  <c r="F84" i="14"/>
  <c r="G84" i="14"/>
  <c r="G85" i="14"/>
  <c r="G86" i="14"/>
  <c r="G87" i="14"/>
  <c r="G89" i="14"/>
  <c r="G90" i="14"/>
  <c r="G91" i="14"/>
  <c r="G92" i="14"/>
  <c r="G93" i="14"/>
  <c r="G96" i="14"/>
  <c r="G97" i="14"/>
  <c r="G98" i="14"/>
  <c r="G99" i="14"/>
  <c r="G100" i="14"/>
  <c r="G101" i="14"/>
  <c r="G102" i="14"/>
  <c r="E103" i="14"/>
  <c r="F103" i="14"/>
  <c r="G103" i="14"/>
  <c r="G104" i="14"/>
  <c r="G106" i="14"/>
  <c r="G107" i="14"/>
  <c r="G108" i="14"/>
  <c r="G109" i="14"/>
  <c r="G110" i="14"/>
  <c r="G111" i="14"/>
  <c r="G112" i="14"/>
  <c r="G113" i="14"/>
  <c r="G114" i="14"/>
  <c r="E115" i="14"/>
  <c r="F115" i="14"/>
  <c r="G115" i="14"/>
  <c r="G116" i="14"/>
  <c r="G117" i="14"/>
  <c r="G118" i="14"/>
  <c r="G119" i="14"/>
  <c r="G120" i="14"/>
  <c r="G121" i="14"/>
  <c r="G122" i="14"/>
  <c r="E123" i="14"/>
  <c r="F123" i="14"/>
  <c r="G123" i="14"/>
  <c r="G124" i="14"/>
  <c r="G125" i="14"/>
  <c r="G126" i="14"/>
  <c r="G127" i="14"/>
  <c r="G128" i="14"/>
  <c r="G129" i="14"/>
  <c r="G130" i="14"/>
  <c r="G131" i="14"/>
  <c r="G133" i="14"/>
  <c r="F134" i="14"/>
  <c r="G134" i="14"/>
  <c r="G135" i="14"/>
  <c r="E136" i="14"/>
  <c r="F136" i="14"/>
  <c r="G136" i="14"/>
  <c r="G137" i="14"/>
  <c r="G138" i="14"/>
  <c r="G139" i="14"/>
  <c r="E140" i="14"/>
  <c r="F140" i="14"/>
  <c r="G140" i="14"/>
  <c r="G141" i="14"/>
  <c r="G143" i="14"/>
  <c r="E144" i="14"/>
  <c r="F144" i="14"/>
  <c r="G144" i="14"/>
  <c r="E146" i="14"/>
  <c r="F146" i="14"/>
  <c r="G146" i="14"/>
  <c r="G147" i="14"/>
  <c r="G148" i="14"/>
  <c r="G149" i="14"/>
  <c r="G150" i="14"/>
  <c r="E151" i="14"/>
  <c r="F151" i="14"/>
  <c r="G151" i="14"/>
  <c r="F152" i="14"/>
  <c r="G152" i="14"/>
  <c r="G153" i="14"/>
  <c r="G154" i="14"/>
  <c r="G155" i="14"/>
  <c r="G75" i="13"/>
  <c r="G77" i="13"/>
  <c r="G78" i="13"/>
  <c r="G79" i="13"/>
  <c r="G81" i="13"/>
  <c r="G82" i="13"/>
  <c r="G83" i="13"/>
  <c r="E84" i="13"/>
  <c r="F84" i="13"/>
  <c r="G84" i="13"/>
  <c r="G85" i="13"/>
  <c r="E86" i="13"/>
  <c r="F86" i="13"/>
  <c r="G86" i="13"/>
  <c r="G87" i="13"/>
  <c r="G89" i="13"/>
  <c r="G90" i="13"/>
  <c r="G91" i="13"/>
  <c r="G92" i="13"/>
  <c r="G93" i="13"/>
  <c r="G96" i="13"/>
  <c r="E97" i="13"/>
  <c r="F97" i="13"/>
  <c r="G97" i="13"/>
  <c r="G98" i="13"/>
  <c r="E99" i="13"/>
  <c r="F99" i="13"/>
  <c r="G99" i="13"/>
  <c r="G100" i="13"/>
  <c r="G101" i="13"/>
  <c r="G102" i="13"/>
  <c r="G103" i="13"/>
  <c r="G104" i="13"/>
  <c r="G106" i="13"/>
  <c r="G107" i="13"/>
  <c r="G108" i="13"/>
  <c r="G109" i="13"/>
  <c r="G110" i="13"/>
  <c r="G111" i="13"/>
  <c r="G112" i="13"/>
  <c r="G113" i="13"/>
  <c r="G114" i="13"/>
  <c r="E115" i="13"/>
  <c r="F115" i="13"/>
  <c r="G115" i="13"/>
  <c r="G116" i="13"/>
  <c r="G117" i="13"/>
  <c r="G118" i="13"/>
  <c r="G119" i="13"/>
  <c r="G120" i="13"/>
  <c r="G121" i="13"/>
  <c r="G122" i="13"/>
  <c r="E123" i="13"/>
  <c r="F123" i="13"/>
  <c r="G123" i="13"/>
  <c r="G124" i="13"/>
  <c r="G125" i="13"/>
  <c r="G126" i="13"/>
  <c r="G127" i="13"/>
  <c r="G128" i="13"/>
  <c r="G129" i="13"/>
  <c r="G130" i="13"/>
  <c r="G131" i="13"/>
  <c r="G133" i="13"/>
  <c r="E134" i="13"/>
  <c r="F134" i="13"/>
  <c r="G134" i="13"/>
  <c r="G135" i="13"/>
  <c r="E136" i="13"/>
  <c r="F136" i="13"/>
  <c r="G136" i="13"/>
  <c r="G137" i="13"/>
  <c r="G138" i="13"/>
  <c r="G139" i="13"/>
  <c r="G140" i="13"/>
  <c r="G141" i="13"/>
  <c r="G143" i="13"/>
  <c r="E144" i="13"/>
  <c r="F144" i="13"/>
  <c r="G144" i="13"/>
  <c r="E146" i="13"/>
  <c r="F146" i="13"/>
  <c r="G146" i="13"/>
  <c r="E147" i="13"/>
  <c r="F147" i="13"/>
  <c r="G147" i="13"/>
  <c r="G148" i="13"/>
  <c r="G149" i="13"/>
  <c r="G150" i="13"/>
  <c r="G151" i="13"/>
  <c r="G152" i="13"/>
  <c r="G153" i="13"/>
  <c r="G154" i="13"/>
  <c r="G155" i="13"/>
  <c r="G75" i="12"/>
  <c r="G77" i="12"/>
  <c r="G78" i="12"/>
  <c r="G79" i="12"/>
  <c r="E81" i="12"/>
  <c r="F81" i="12"/>
  <c r="G81" i="12"/>
  <c r="G82" i="12"/>
  <c r="G83" i="12"/>
  <c r="E84" i="12"/>
  <c r="F84" i="12"/>
  <c r="G84" i="12"/>
  <c r="G85" i="12"/>
  <c r="G86" i="12"/>
  <c r="G87" i="12"/>
  <c r="G89" i="12"/>
  <c r="G90" i="12"/>
  <c r="G91" i="12"/>
  <c r="G92" i="12"/>
  <c r="G93" i="12"/>
  <c r="G96" i="12"/>
  <c r="G97" i="12"/>
  <c r="E98" i="12"/>
  <c r="F98" i="12"/>
  <c r="G98" i="12"/>
  <c r="G99" i="12"/>
  <c r="G100" i="12"/>
  <c r="G101" i="12"/>
  <c r="G102" i="12"/>
  <c r="E103" i="12"/>
  <c r="F103" i="12"/>
  <c r="G103" i="12"/>
  <c r="G104" i="12"/>
  <c r="G106" i="12"/>
  <c r="G107" i="12"/>
  <c r="G108" i="12"/>
  <c r="G109" i="12"/>
  <c r="G110" i="12"/>
  <c r="G111" i="12"/>
  <c r="G112" i="12"/>
  <c r="G113" i="12"/>
  <c r="G114" i="12"/>
  <c r="E115" i="12"/>
  <c r="F115" i="12"/>
  <c r="G115" i="12"/>
  <c r="G116" i="12"/>
  <c r="G117" i="12"/>
  <c r="G118" i="12"/>
  <c r="G119" i="12"/>
  <c r="G120" i="12"/>
  <c r="G121" i="12"/>
  <c r="G122" i="12"/>
  <c r="E123" i="12"/>
  <c r="F123" i="12"/>
  <c r="G123" i="12"/>
  <c r="G124" i="12"/>
  <c r="G125" i="12"/>
  <c r="G126" i="12"/>
  <c r="G127" i="12"/>
  <c r="G128" i="12"/>
  <c r="G129" i="12"/>
  <c r="G130" i="12"/>
  <c r="G131" i="12"/>
  <c r="G133" i="12"/>
  <c r="G134" i="12"/>
  <c r="G135" i="12"/>
  <c r="G136" i="12"/>
  <c r="G137" i="12"/>
  <c r="G138" i="12"/>
  <c r="G139" i="12"/>
  <c r="G140" i="12"/>
  <c r="G141" i="12"/>
  <c r="G143" i="12"/>
  <c r="E144" i="12"/>
  <c r="F144" i="12"/>
  <c r="G144" i="12"/>
  <c r="E146" i="12"/>
  <c r="F146" i="12"/>
  <c r="G146" i="12"/>
  <c r="E147" i="12"/>
  <c r="F147" i="12"/>
  <c r="G147" i="12"/>
  <c r="G148" i="12"/>
  <c r="G149" i="12"/>
  <c r="G150" i="12"/>
  <c r="G151" i="12"/>
  <c r="G152" i="12"/>
  <c r="G153" i="12"/>
  <c r="G154" i="12"/>
  <c r="G155" i="12"/>
  <c r="G75" i="11"/>
  <c r="G77" i="11"/>
  <c r="G78" i="11"/>
  <c r="G79" i="11"/>
  <c r="G81" i="11"/>
  <c r="G82" i="11"/>
  <c r="G83" i="11"/>
  <c r="E84" i="11"/>
  <c r="F84" i="11"/>
  <c r="G84" i="11"/>
  <c r="G85" i="11"/>
  <c r="G86" i="11"/>
  <c r="G87" i="11"/>
  <c r="G89" i="11"/>
  <c r="G90" i="11"/>
  <c r="G91" i="11"/>
  <c r="G92" i="11"/>
  <c r="G93" i="11"/>
  <c r="G96" i="11"/>
  <c r="E97" i="11"/>
  <c r="F97" i="11"/>
  <c r="G97" i="11"/>
  <c r="E98" i="11"/>
  <c r="F98" i="11"/>
  <c r="G98" i="11"/>
  <c r="F99" i="11"/>
  <c r="G99" i="11"/>
  <c r="G100" i="11"/>
  <c r="G101" i="11"/>
  <c r="G102" i="11"/>
  <c r="E103" i="11"/>
  <c r="F103" i="11"/>
  <c r="G103" i="11"/>
  <c r="G104" i="11"/>
  <c r="G106" i="11"/>
  <c r="G107" i="11"/>
  <c r="G108" i="11"/>
  <c r="G109" i="11"/>
  <c r="G110" i="11"/>
  <c r="G111" i="11"/>
  <c r="G112" i="11"/>
  <c r="G113" i="11"/>
  <c r="G114" i="11"/>
  <c r="E115" i="11"/>
  <c r="F115" i="11"/>
  <c r="G115" i="11"/>
  <c r="G116" i="11"/>
  <c r="G117" i="11"/>
  <c r="G118" i="11"/>
  <c r="G119" i="11"/>
  <c r="G120" i="11"/>
  <c r="G121" i="11"/>
  <c r="G122" i="11"/>
  <c r="E123" i="11"/>
  <c r="F123" i="11"/>
  <c r="G123" i="11"/>
  <c r="G124" i="11"/>
  <c r="G125" i="11"/>
  <c r="G126" i="11"/>
  <c r="G127" i="11"/>
  <c r="G128" i="11"/>
  <c r="G129" i="11"/>
  <c r="G130" i="11"/>
  <c r="G131" i="11"/>
  <c r="G133" i="11"/>
  <c r="E134" i="11"/>
  <c r="F134" i="11"/>
  <c r="G134" i="11"/>
  <c r="G135" i="11"/>
  <c r="G136" i="11"/>
  <c r="G137" i="11"/>
  <c r="G138" i="11"/>
  <c r="G139" i="11"/>
  <c r="E140" i="11"/>
  <c r="F140" i="11"/>
  <c r="G140" i="11"/>
  <c r="G141" i="11"/>
  <c r="G143" i="11"/>
  <c r="E144" i="11"/>
  <c r="F144" i="11"/>
  <c r="G144" i="11"/>
  <c r="E146" i="11"/>
  <c r="F146" i="11"/>
  <c r="G146" i="11"/>
  <c r="G147" i="11"/>
  <c r="G148" i="11"/>
  <c r="G149" i="11"/>
  <c r="G150" i="11"/>
  <c r="G151" i="11"/>
  <c r="G152" i="11"/>
  <c r="G153" i="11"/>
  <c r="G154" i="11"/>
  <c r="G155" i="11"/>
  <c r="G75" i="10"/>
  <c r="G77" i="10"/>
  <c r="G78" i="10"/>
  <c r="G79" i="10"/>
  <c r="E81" i="10"/>
  <c r="F81" i="10"/>
  <c r="G81" i="10"/>
  <c r="G82" i="10"/>
  <c r="G83" i="10"/>
  <c r="E84" i="10"/>
  <c r="F84" i="10"/>
  <c r="G84" i="10"/>
  <c r="G85" i="10"/>
  <c r="G86" i="10"/>
  <c r="G87" i="10"/>
  <c r="G89" i="10"/>
  <c r="G90" i="10"/>
  <c r="G91" i="10"/>
  <c r="G92" i="10"/>
  <c r="G93" i="10"/>
  <c r="G96" i="10"/>
  <c r="G97" i="10"/>
  <c r="G98" i="10"/>
  <c r="G99" i="10"/>
  <c r="G100" i="10"/>
  <c r="G101" i="10"/>
  <c r="G102" i="10"/>
  <c r="E103" i="10"/>
  <c r="F103" i="10"/>
  <c r="G103" i="10"/>
  <c r="G104" i="10"/>
  <c r="E106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E123" i="10"/>
  <c r="F123" i="10"/>
  <c r="G123" i="10"/>
  <c r="G124" i="10"/>
  <c r="G125" i="10"/>
  <c r="G126" i="10"/>
  <c r="G127" i="10"/>
  <c r="G128" i="10"/>
  <c r="G129" i="10"/>
  <c r="G130" i="10"/>
  <c r="G131" i="10"/>
  <c r="G133" i="10"/>
  <c r="E134" i="10"/>
  <c r="F134" i="10"/>
  <c r="G134" i="10"/>
  <c r="G135" i="10"/>
  <c r="G136" i="10"/>
  <c r="G137" i="10"/>
  <c r="G138" i="10"/>
  <c r="G139" i="10"/>
  <c r="G140" i="10"/>
  <c r="G141" i="10"/>
  <c r="G143" i="10"/>
  <c r="G144" i="10"/>
  <c r="E146" i="10"/>
  <c r="F146" i="10"/>
  <c r="G146" i="10"/>
  <c r="G147" i="10"/>
  <c r="G148" i="10"/>
  <c r="G149" i="10"/>
  <c r="G150" i="10"/>
  <c r="G151" i="10"/>
  <c r="G152" i="10"/>
  <c r="G153" i="10"/>
  <c r="G154" i="10"/>
  <c r="E155" i="10"/>
  <c r="F155" i="10"/>
  <c r="G155" i="10"/>
  <c r="G75" i="9"/>
  <c r="G77" i="9"/>
  <c r="G78" i="9"/>
  <c r="G79" i="9"/>
  <c r="E81" i="9"/>
  <c r="F81" i="9"/>
  <c r="G81" i="9"/>
  <c r="G82" i="9"/>
  <c r="G83" i="9"/>
  <c r="E84" i="9"/>
  <c r="F84" i="9"/>
  <c r="G84" i="9"/>
  <c r="G85" i="9"/>
  <c r="G86" i="9"/>
  <c r="G87" i="9"/>
  <c r="G89" i="9"/>
  <c r="G90" i="9"/>
  <c r="G91" i="9"/>
  <c r="G92" i="9"/>
  <c r="G93" i="9"/>
  <c r="G96" i="9"/>
  <c r="G97" i="9"/>
  <c r="E98" i="9"/>
  <c r="F98" i="9"/>
  <c r="G98" i="9"/>
  <c r="G99" i="9"/>
  <c r="G100" i="9"/>
  <c r="G101" i="9"/>
  <c r="G102" i="9"/>
  <c r="E103" i="9"/>
  <c r="F103" i="9"/>
  <c r="G103" i="9"/>
  <c r="G104" i="9"/>
  <c r="E106" i="9"/>
  <c r="F106" i="9"/>
  <c r="G106" i="9"/>
  <c r="G107" i="9"/>
  <c r="G108" i="9"/>
  <c r="G109" i="9"/>
  <c r="G110" i="9"/>
  <c r="G111" i="9"/>
  <c r="G112" i="9"/>
  <c r="G113" i="9"/>
  <c r="G114" i="9"/>
  <c r="E115" i="9"/>
  <c r="F115" i="9"/>
  <c r="G115" i="9"/>
  <c r="F116" i="9"/>
  <c r="G116" i="9"/>
  <c r="G117" i="9"/>
  <c r="G118" i="9"/>
  <c r="G119" i="9"/>
  <c r="G120" i="9"/>
  <c r="G121" i="9"/>
  <c r="G122" i="9"/>
  <c r="E123" i="9"/>
  <c r="F123" i="9"/>
  <c r="G123" i="9"/>
  <c r="G124" i="9"/>
  <c r="G125" i="9"/>
  <c r="G126" i="9"/>
  <c r="G127" i="9"/>
  <c r="G128" i="9"/>
  <c r="G129" i="9"/>
  <c r="G130" i="9"/>
  <c r="G131" i="9"/>
  <c r="G133" i="9"/>
  <c r="E134" i="9"/>
  <c r="F134" i="9"/>
  <c r="G134" i="9"/>
  <c r="G135" i="9"/>
  <c r="E136" i="9"/>
  <c r="F136" i="9"/>
  <c r="G136" i="9"/>
  <c r="G137" i="9"/>
  <c r="G138" i="9"/>
  <c r="G139" i="9"/>
  <c r="E140" i="9"/>
  <c r="F140" i="9"/>
  <c r="G140" i="9"/>
  <c r="G141" i="9"/>
  <c r="G143" i="9"/>
  <c r="E144" i="9"/>
  <c r="F144" i="9"/>
  <c r="G144" i="9"/>
  <c r="E146" i="9"/>
  <c r="F146" i="9"/>
  <c r="G146" i="9"/>
  <c r="E147" i="9"/>
  <c r="F147" i="9"/>
  <c r="G147" i="9"/>
  <c r="G148" i="9"/>
  <c r="E149" i="9"/>
  <c r="F149" i="9"/>
  <c r="G149" i="9"/>
  <c r="G150" i="9"/>
  <c r="E151" i="9"/>
  <c r="F151" i="9"/>
  <c r="G151" i="9"/>
  <c r="F152" i="9"/>
  <c r="G152" i="9"/>
  <c r="G153" i="9"/>
  <c r="E154" i="9"/>
  <c r="F154" i="9"/>
  <c r="G154" i="9"/>
  <c r="E155" i="9"/>
  <c r="F155" i="9"/>
  <c r="G155" i="9"/>
  <c r="G75" i="8"/>
  <c r="G77" i="8"/>
  <c r="G78" i="8"/>
  <c r="G79" i="8"/>
  <c r="E81" i="8"/>
  <c r="F81" i="8"/>
  <c r="G81" i="8"/>
  <c r="G82" i="8"/>
  <c r="G83" i="8"/>
  <c r="E84" i="8"/>
  <c r="F84" i="8"/>
  <c r="G84" i="8"/>
  <c r="G85" i="8"/>
  <c r="G86" i="8"/>
  <c r="G87" i="8"/>
  <c r="G89" i="8"/>
  <c r="G90" i="8"/>
  <c r="G91" i="8"/>
  <c r="G92" i="8"/>
  <c r="G93" i="8"/>
  <c r="G96" i="8"/>
  <c r="E97" i="8"/>
  <c r="F97" i="8"/>
  <c r="G97" i="8"/>
  <c r="E98" i="8"/>
  <c r="F98" i="8"/>
  <c r="G98" i="8"/>
  <c r="E99" i="8"/>
  <c r="F99" i="8"/>
  <c r="G99" i="8"/>
  <c r="G100" i="8"/>
  <c r="G101" i="8"/>
  <c r="G102" i="8"/>
  <c r="G103" i="8"/>
  <c r="E104" i="8"/>
  <c r="F104" i="8"/>
  <c r="G104" i="8"/>
  <c r="G106" i="8"/>
  <c r="G107" i="8"/>
  <c r="G108" i="8"/>
  <c r="G109" i="8"/>
  <c r="G110" i="8"/>
  <c r="G111" i="8"/>
  <c r="G112" i="8"/>
  <c r="G113" i="8"/>
  <c r="G114" i="8"/>
  <c r="E115" i="8"/>
  <c r="F115" i="8"/>
  <c r="G115" i="8"/>
  <c r="G116" i="8"/>
  <c r="G117" i="8"/>
  <c r="G118" i="8"/>
  <c r="G119" i="8"/>
  <c r="G120" i="8"/>
  <c r="G121" i="8"/>
  <c r="G122" i="8"/>
  <c r="E123" i="8"/>
  <c r="F123" i="8"/>
  <c r="G123" i="8"/>
  <c r="G124" i="8"/>
  <c r="G125" i="8"/>
  <c r="G126" i="8"/>
  <c r="G127" i="8"/>
  <c r="G128" i="8"/>
  <c r="G129" i="8"/>
  <c r="G130" i="8"/>
  <c r="G131" i="8"/>
  <c r="G133" i="8"/>
  <c r="E134" i="8"/>
  <c r="F134" i="8"/>
  <c r="G134" i="8"/>
  <c r="G135" i="8"/>
  <c r="E136" i="8"/>
  <c r="F136" i="8"/>
  <c r="G136" i="8"/>
  <c r="G137" i="8"/>
  <c r="G138" i="8"/>
  <c r="G139" i="8"/>
  <c r="G140" i="8"/>
  <c r="G141" i="8"/>
  <c r="G143" i="8"/>
  <c r="G144" i="8"/>
  <c r="G146" i="8"/>
  <c r="G147" i="8"/>
  <c r="G148" i="8"/>
  <c r="G149" i="8"/>
  <c r="G150" i="8"/>
  <c r="G151" i="8"/>
  <c r="G152" i="8"/>
  <c r="G153" i="8"/>
  <c r="G154" i="8"/>
  <c r="G155" i="8"/>
  <c r="G75" i="7"/>
  <c r="G77" i="7"/>
  <c r="G78" i="7"/>
  <c r="G79" i="7"/>
  <c r="G81" i="7"/>
  <c r="G82" i="7"/>
  <c r="E83" i="7"/>
  <c r="F83" i="7"/>
  <c r="G83" i="7"/>
  <c r="E84" i="7"/>
  <c r="F84" i="7"/>
  <c r="G84" i="7"/>
  <c r="G85" i="7"/>
  <c r="G86" i="7"/>
  <c r="G87" i="7"/>
  <c r="G89" i="7"/>
  <c r="G90" i="7"/>
  <c r="G91" i="7"/>
  <c r="G92" i="7"/>
  <c r="G93" i="7"/>
  <c r="G96" i="7"/>
  <c r="E97" i="7"/>
  <c r="F97" i="7"/>
  <c r="G97" i="7"/>
  <c r="E98" i="7"/>
  <c r="F98" i="7"/>
  <c r="G98" i="7"/>
  <c r="G99" i="7"/>
  <c r="G100" i="7"/>
  <c r="G101" i="7"/>
  <c r="G102" i="7"/>
  <c r="E103" i="7"/>
  <c r="F103" i="7"/>
  <c r="G103" i="7"/>
  <c r="G104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E123" i="7"/>
  <c r="F123" i="7"/>
  <c r="G123" i="7"/>
  <c r="G124" i="7"/>
  <c r="G125" i="7"/>
  <c r="G126" i="7"/>
  <c r="G127" i="7"/>
  <c r="G128" i="7"/>
  <c r="G129" i="7"/>
  <c r="G130" i="7"/>
  <c r="G131" i="7"/>
  <c r="G133" i="7"/>
  <c r="E134" i="7"/>
  <c r="F134" i="7"/>
  <c r="G134" i="7"/>
  <c r="G135" i="7"/>
  <c r="G136" i="7"/>
  <c r="G137" i="7"/>
  <c r="G138" i="7"/>
  <c r="G139" i="7"/>
  <c r="G140" i="7"/>
  <c r="G141" i="7"/>
  <c r="G143" i="7"/>
  <c r="G144" i="7"/>
  <c r="G146" i="7"/>
  <c r="G147" i="7"/>
  <c r="G148" i="7"/>
  <c r="G149" i="7"/>
  <c r="G150" i="7"/>
  <c r="G151" i="7"/>
  <c r="F152" i="7"/>
  <c r="G152" i="7"/>
  <c r="G153" i="7"/>
  <c r="G154" i="7"/>
  <c r="G155" i="7"/>
  <c r="G75" i="6"/>
  <c r="G77" i="6"/>
  <c r="G78" i="6"/>
  <c r="G79" i="6"/>
  <c r="E81" i="6"/>
  <c r="F81" i="6"/>
  <c r="G81" i="6"/>
  <c r="G82" i="6"/>
  <c r="G83" i="6"/>
  <c r="E84" i="6"/>
  <c r="F84" i="6"/>
  <c r="G84" i="6"/>
  <c r="G85" i="6"/>
  <c r="G86" i="6"/>
  <c r="G87" i="6"/>
  <c r="G89" i="6"/>
  <c r="G90" i="6"/>
  <c r="G91" i="6"/>
  <c r="G92" i="6"/>
  <c r="G93" i="6"/>
  <c r="G96" i="6"/>
  <c r="E97" i="6"/>
  <c r="F97" i="6"/>
  <c r="G97" i="6"/>
  <c r="G98" i="6"/>
  <c r="E99" i="6"/>
  <c r="F99" i="6"/>
  <c r="G99" i="6"/>
  <c r="G100" i="6"/>
  <c r="G101" i="6"/>
  <c r="G102" i="6"/>
  <c r="E103" i="6"/>
  <c r="F103" i="6"/>
  <c r="G103" i="6"/>
  <c r="E104" i="6"/>
  <c r="F104" i="6"/>
  <c r="G104" i="6"/>
  <c r="G106" i="6"/>
  <c r="G107" i="6"/>
  <c r="G108" i="6"/>
  <c r="G109" i="6"/>
  <c r="G110" i="6"/>
  <c r="G111" i="6"/>
  <c r="G112" i="6"/>
  <c r="G113" i="6"/>
  <c r="G114" i="6"/>
  <c r="E115" i="6"/>
  <c r="F115" i="6"/>
  <c r="G115" i="6"/>
  <c r="G116" i="6"/>
  <c r="G117" i="6"/>
  <c r="E118" i="6"/>
  <c r="F118" i="6"/>
  <c r="G118" i="6"/>
  <c r="G119" i="6"/>
  <c r="G120" i="6"/>
  <c r="G121" i="6"/>
  <c r="G122" i="6"/>
  <c r="E123" i="6"/>
  <c r="F123" i="6"/>
  <c r="G123" i="6"/>
  <c r="G124" i="6"/>
  <c r="G125" i="6"/>
  <c r="G126" i="6"/>
  <c r="G127" i="6"/>
  <c r="G128" i="6"/>
  <c r="G129" i="6"/>
  <c r="G130" i="6"/>
  <c r="G131" i="6"/>
  <c r="G133" i="6"/>
  <c r="G134" i="6"/>
  <c r="G135" i="6"/>
  <c r="E136" i="6"/>
  <c r="F136" i="6"/>
  <c r="G136" i="6"/>
  <c r="G137" i="6"/>
  <c r="G138" i="6"/>
  <c r="G139" i="6"/>
  <c r="G140" i="6"/>
  <c r="F141" i="6"/>
  <c r="G141" i="6"/>
  <c r="G143" i="6"/>
  <c r="E144" i="6"/>
  <c r="F144" i="6"/>
  <c r="G144" i="6"/>
  <c r="E146" i="6"/>
  <c r="F146" i="6"/>
  <c r="G146" i="6"/>
  <c r="G147" i="6"/>
  <c r="G148" i="6"/>
  <c r="G149" i="6"/>
  <c r="G150" i="6"/>
  <c r="G151" i="6"/>
  <c r="G152" i="6"/>
  <c r="G153" i="6"/>
  <c r="E154" i="6"/>
  <c r="F154" i="6"/>
  <c r="G154" i="6"/>
  <c r="G155" i="6"/>
  <c r="G75" i="5"/>
  <c r="G77" i="5"/>
  <c r="G78" i="5"/>
  <c r="G79" i="5"/>
  <c r="G81" i="5"/>
  <c r="G82" i="5"/>
  <c r="G83" i="5"/>
  <c r="E84" i="5"/>
  <c r="F84" i="5"/>
  <c r="G84" i="5"/>
  <c r="G85" i="5"/>
  <c r="G86" i="5"/>
  <c r="G87" i="5"/>
  <c r="G89" i="5"/>
  <c r="G90" i="5"/>
  <c r="G91" i="5"/>
  <c r="G92" i="5"/>
  <c r="G93" i="5"/>
  <c r="G96" i="5"/>
  <c r="G97" i="5"/>
  <c r="G98" i="5"/>
  <c r="G99" i="5"/>
  <c r="G100" i="5"/>
  <c r="G101" i="5"/>
  <c r="G102" i="5"/>
  <c r="G103" i="5"/>
  <c r="G104" i="5"/>
  <c r="G106" i="5"/>
  <c r="G107" i="5"/>
  <c r="G108" i="5"/>
  <c r="G109" i="5"/>
  <c r="G110" i="5"/>
  <c r="G111" i="5"/>
  <c r="G112" i="5"/>
  <c r="G113" i="5"/>
  <c r="G114" i="5"/>
  <c r="E115" i="5"/>
  <c r="F115" i="5"/>
  <c r="G115" i="5"/>
  <c r="G116" i="5"/>
  <c r="G117" i="5"/>
  <c r="G118" i="5"/>
  <c r="G119" i="5"/>
  <c r="G120" i="5"/>
  <c r="G121" i="5"/>
  <c r="G122" i="5"/>
  <c r="E123" i="5"/>
  <c r="F123" i="5"/>
  <c r="G123" i="5"/>
  <c r="G124" i="5"/>
  <c r="G125" i="5"/>
  <c r="G126" i="5"/>
  <c r="G127" i="5"/>
  <c r="G128" i="5"/>
  <c r="G129" i="5"/>
  <c r="G130" i="5"/>
  <c r="G131" i="5"/>
  <c r="G133" i="5"/>
  <c r="G134" i="5"/>
  <c r="G135" i="5"/>
  <c r="G136" i="5"/>
  <c r="G137" i="5"/>
  <c r="G138" i="5"/>
  <c r="G139" i="5"/>
  <c r="E140" i="5"/>
  <c r="F140" i="5"/>
  <c r="G140" i="5"/>
  <c r="G141" i="5"/>
  <c r="G143" i="5"/>
  <c r="E144" i="5"/>
  <c r="F144" i="5"/>
  <c r="G144" i="5"/>
  <c r="G146" i="5"/>
  <c r="G147" i="5"/>
  <c r="G148" i="5"/>
  <c r="G149" i="5"/>
  <c r="G150" i="5"/>
  <c r="G151" i="5"/>
  <c r="G152" i="5"/>
  <c r="G153" i="5"/>
  <c r="G154" i="5"/>
  <c r="G155" i="5"/>
  <c r="G75" i="4"/>
  <c r="G77" i="4"/>
  <c r="G78" i="4"/>
  <c r="E79" i="4"/>
  <c r="F79" i="4"/>
  <c r="G79" i="4"/>
  <c r="E81" i="4"/>
  <c r="G81" i="4"/>
  <c r="G82" i="4"/>
  <c r="E83" i="4"/>
  <c r="F83" i="4"/>
  <c r="G83" i="4"/>
  <c r="E84" i="4"/>
  <c r="F84" i="4"/>
  <c r="G84" i="4"/>
  <c r="G85" i="4"/>
  <c r="E86" i="4"/>
  <c r="F86" i="4"/>
  <c r="G86" i="4"/>
  <c r="G87" i="4"/>
  <c r="G89" i="4"/>
  <c r="G90" i="4"/>
  <c r="G91" i="4"/>
  <c r="G92" i="4"/>
  <c r="E93" i="4"/>
  <c r="F93" i="4"/>
  <c r="G93" i="4"/>
  <c r="G96" i="4"/>
  <c r="E97" i="4"/>
  <c r="F97" i="4"/>
  <c r="G97" i="4"/>
  <c r="E98" i="4"/>
  <c r="F98" i="4"/>
  <c r="G98" i="4"/>
  <c r="E99" i="4"/>
  <c r="F99" i="4"/>
  <c r="G99" i="4"/>
  <c r="G100" i="4"/>
  <c r="G101" i="4"/>
  <c r="G102" i="4"/>
  <c r="E103" i="4"/>
  <c r="F103" i="4"/>
  <c r="G103" i="4"/>
  <c r="E104" i="4"/>
  <c r="F104" i="4"/>
  <c r="G104" i="4"/>
  <c r="G106" i="4"/>
  <c r="G107" i="4"/>
  <c r="G108" i="4"/>
  <c r="G109" i="4"/>
  <c r="G110" i="4"/>
  <c r="G111" i="4"/>
  <c r="G112" i="4"/>
  <c r="E113" i="4"/>
  <c r="F113" i="4"/>
  <c r="G113" i="4"/>
  <c r="G114" i="4"/>
  <c r="E115" i="4"/>
  <c r="F115" i="4"/>
  <c r="G115" i="4"/>
  <c r="G116" i="4"/>
  <c r="G117" i="4"/>
  <c r="G118" i="4"/>
  <c r="G119" i="4"/>
  <c r="G120" i="4"/>
  <c r="G121" i="4"/>
  <c r="G122" i="4"/>
  <c r="E123" i="4"/>
  <c r="F123" i="4"/>
  <c r="G123" i="4"/>
  <c r="G124" i="4"/>
  <c r="G125" i="4"/>
  <c r="E126" i="4"/>
  <c r="F126" i="4"/>
  <c r="G126" i="4"/>
  <c r="G127" i="4"/>
  <c r="G128" i="4"/>
  <c r="E129" i="4"/>
  <c r="F129" i="4"/>
  <c r="G129" i="4"/>
  <c r="E130" i="4"/>
  <c r="F130" i="4"/>
  <c r="G130" i="4"/>
  <c r="G131" i="4"/>
  <c r="G133" i="4"/>
  <c r="F134" i="4"/>
  <c r="G134" i="4"/>
  <c r="G135" i="4"/>
  <c r="E136" i="4"/>
  <c r="F136" i="4"/>
  <c r="G136" i="4"/>
  <c r="G137" i="4"/>
  <c r="G138" i="4"/>
  <c r="G139" i="4"/>
  <c r="E140" i="4"/>
  <c r="F140" i="4"/>
  <c r="G140" i="4"/>
  <c r="E141" i="4"/>
  <c r="F141" i="4"/>
  <c r="G141" i="4"/>
  <c r="G143" i="4"/>
  <c r="E144" i="4"/>
  <c r="F144" i="4"/>
  <c r="G144" i="4"/>
  <c r="E146" i="4"/>
  <c r="F146" i="4"/>
  <c r="G146" i="4"/>
  <c r="E147" i="4"/>
  <c r="F147" i="4"/>
  <c r="G147" i="4"/>
  <c r="G148" i="4"/>
  <c r="G149" i="4"/>
  <c r="G150" i="4"/>
  <c r="E151" i="4"/>
  <c r="F151" i="4"/>
  <c r="G151" i="4"/>
  <c r="F152" i="4"/>
  <c r="G152" i="4"/>
  <c r="E153" i="4"/>
  <c r="F153" i="4"/>
  <c r="G153" i="4"/>
  <c r="E154" i="4"/>
  <c r="F154" i="4"/>
  <c r="G154" i="4"/>
  <c r="E155" i="4"/>
  <c r="F155" i="4"/>
  <c r="G155" i="4"/>
  <c r="G75" i="3"/>
  <c r="G77" i="3"/>
  <c r="G78" i="3"/>
  <c r="G79" i="3"/>
  <c r="E81" i="3"/>
  <c r="F81" i="3"/>
  <c r="G81" i="3"/>
  <c r="G82" i="3"/>
  <c r="G83" i="3"/>
  <c r="E84" i="3"/>
  <c r="F84" i="3"/>
  <c r="G84" i="3"/>
  <c r="G85" i="3"/>
  <c r="G86" i="3"/>
  <c r="G87" i="3"/>
  <c r="G89" i="3"/>
  <c r="G90" i="3"/>
  <c r="G91" i="3"/>
  <c r="G92" i="3"/>
  <c r="G93" i="3"/>
  <c r="G96" i="3"/>
  <c r="G97" i="3"/>
  <c r="G98" i="3"/>
  <c r="G99" i="3"/>
  <c r="G100" i="3"/>
  <c r="G101" i="3"/>
  <c r="G102" i="3"/>
  <c r="G103" i="3"/>
  <c r="G104" i="3"/>
  <c r="E106" i="3"/>
  <c r="F106" i="3"/>
  <c r="G106" i="3"/>
  <c r="G107" i="3"/>
  <c r="G108" i="3"/>
  <c r="G109" i="3"/>
  <c r="G110" i="3"/>
  <c r="G111" i="3"/>
  <c r="G112" i="3"/>
  <c r="G113" i="3"/>
  <c r="G114" i="3"/>
  <c r="E115" i="3"/>
  <c r="F115" i="3"/>
  <c r="G115" i="3"/>
  <c r="G116" i="3"/>
  <c r="G117" i="3"/>
  <c r="G118" i="3"/>
  <c r="G119" i="3"/>
  <c r="G120" i="3"/>
  <c r="G121" i="3"/>
  <c r="G122" i="3"/>
  <c r="E123" i="3"/>
  <c r="F123" i="3"/>
  <c r="G123" i="3"/>
  <c r="G124" i="3"/>
  <c r="G125" i="3"/>
  <c r="G126" i="3"/>
  <c r="G127" i="3"/>
  <c r="G128" i="3"/>
  <c r="G129" i="3"/>
  <c r="G130" i="3"/>
  <c r="G131" i="3"/>
  <c r="G133" i="3"/>
  <c r="E134" i="3"/>
  <c r="F134" i="3"/>
  <c r="G134" i="3"/>
  <c r="G135" i="3"/>
  <c r="G136" i="3"/>
  <c r="G137" i="3"/>
  <c r="G138" i="3"/>
  <c r="G139" i="3"/>
  <c r="G140" i="3"/>
  <c r="G141" i="3"/>
  <c r="G143" i="3"/>
  <c r="E144" i="3"/>
  <c r="F144" i="3"/>
  <c r="G144" i="3"/>
  <c r="G146" i="3"/>
  <c r="G147" i="3"/>
  <c r="G148" i="3"/>
  <c r="G149" i="3"/>
  <c r="G150" i="3"/>
  <c r="E151" i="3"/>
  <c r="F151" i="3"/>
  <c r="G151" i="3"/>
  <c r="G152" i="3"/>
  <c r="G153" i="3"/>
  <c r="G154" i="3"/>
  <c r="G155" i="3"/>
  <c r="G75" i="2"/>
  <c r="G77" i="2"/>
  <c r="G78" i="2"/>
  <c r="G79" i="2"/>
  <c r="G81" i="2"/>
  <c r="G82" i="2"/>
  <c r="E83" i="2"/>
  <c r="F83" i="2"/>
  <c r="G83" i="2"/>
  <c r="E84" i="2"/>
  <c r="F84" i="2"/>
  <c r="G84" i="2"/>
  <c r="G85" i="2"/>
  <c r="G86" i="2"/>
  <c r="G87" i="2"/>
  <c r="G89" i="2"/>
  <c r="G90" i="2"/>
  <c r="G91" i="2"/>
  <c r="G92" i="2"/>
  <c r="G93" i="2"/>
  <c r="G96" i="2"/>
  <c r="G97" i="2"/>
  <c r="G98" i="2"/>
  <c r="G99" i="2"/>
  <c r="G100" i="2"/>
  <c r="G101" i="2"/>
  <c r="G102" i="2"/>
  <c r="G103" i="2"/>
  <c r="G104" i="2"/>
  <c r="G106" i="2"/>
  <c r="G107" i="2"/>
  <c r="G108" i="2"/>
  <c r="G109" i="2"/>
  <c r="G110" i="2"/>
  <c r="G111" i="2"/>
  <c r="G112" i="2"/>
  <c r="G113" i="2"/>
  <c r="G114" i="2"/>
  <c r="E115" i="2"/>
  <c r="F115" i="2"/>
  <c r="G115" i="2"/>
  <c r="G116" i="2"/>
  <c r="G117" i="2"/>
  <c r="G118" i="2"/>
  <c r="G119" i="2"/>
  <c r="G120" i="2"/>
  <c r="G121" i="2"/>
  <c r="G122" i="2"/>
  <c r="E123" i="2"/>
  <c r="F123" i="2"/>
  <c r="G123" i="2"/>
  <c r="G124" i="2"/>
  <c r="G125" i="2"/>
  <c r="G126" i="2"/>
  <c r="G127" i="2"/>
  <c r="G128" i="2"/>
  <c r="G129" i="2"/>
  <c r="G130" i="2"/>
  <c r="G131" i="2"/>
  <c r="G133" i="2"/>
  <c r="G134" i="2"/>
  <c r="G135" i="2"/>
  <c r="G136" i="2"/>
  <c r="G137" i="2"/>
  <c r="G138" i="2"/>
  <c r="G139" i="2"/>
  <c r="G140" i="2"/>
  <c r="G141" i="2"/>
  <c r="G143" i="2"/>
  <c r="G144" i="2"/>
  <c r="F146" i="2"/>
  <c r="G146" i="2"/>
  <c r="G147" i="2"/>
  <c r="G148" i="2"/>
  <c r="G149" i="2"/>
  <c r="G150" i="2"/>
  <c r="G151" i="2"/>
  <c r="G152" i="2"/>
  <c r="G153" i="2"/>
  <c r="G154" i="2"/>
  <c r="G155" i="2"/>
  <c r="G75" i="1"/>
  <c r="E77" i="1"/>
  <c r="F77" i="1"/>
  <c r="G77" i="1"/>
  <c r="G78" i="1"/>
  <c r="E79" i="1"/>
  <c r="F79" i="1"/>
  <c r="G79" i="1"/>
  <c r="G81" i="1"/>
  <c r="E82" i="1"/>
  <c r="F82" i="1"/>
  <c r="G82" i="1"/>
  <c r="G83" i="1"/>
  <c r="E84" i="1"/>
  <c r="F84" i="1"/>
  <c r="G84" i="1"/>
  <c r="G85" i="1"/>
  <c r="G86" i="1"/>
  <c r="G87" i="1"/>
  <c r="G89" i="1"/>
  <c r="F90" i="1"/>
  <c r="G90" i="1"/>
  <c r="G91" i="1"/>
  <c r="G92" i="1"/>
  <c r="E93" i="1"/>
  <c r="F93" i="1"/>
  <c r="G93" i="1"/>
  <c r="G96" i="1"/>
  <c r="E97" i="1"/>
  <c r="F97" i="1"/>
  <c r="G97" i="1"/>
  <c r="E98" i="1"/>
  <c r="F98" i="1"/>
  <c r="G98" i="1"/>
  <c r="G99" i="1"/>
  <c r="G100" i="1"/>
  <c r="G101" i="1"/>
  <c r="G102" i="1"/>
  <c r="F103" i="1"/>
  <c r="G103" i="1"/>
  <c r="E104" i="1"/>
  <c r="F104" i="1"/>
  <c r="G104" i="1"/>
  <c r="E106" i="1"/>
  <c r="F106" i="1"/>
  <c r="G106" i="1"/>
  <c r="E107" i="1"/>
  <c r="F107" i="1"/>
  <c r="G107" i="1"/>
  <c r="F108" i="1"/>
  <c r="G108" i="1"/>
  <c r="E109" i="1"/>
  <c r="F109" i="1"/>
  <c r="G109" i="1"/>
  <c r="E110" i="1"/>
  <c r="F110" i="1"/>
  <c r="G110" i="1"/>
  <c r="G111" i="1"/>
  <c r="E112" i="1"/>
  <c r="F112" i="1"/>
  <c r="G112" i="1"/>
  <c r="G113" i="1"/>
  <c r="E114" i="1"/>
  <c r="F114" i="1"/>
  <c r="G114" i="1"/>
  <c r="E115" i="1"/>
  <c r="F115" i="1"/>
  <c r="G115" i="1"/>
  <c r="E116" i="1"/>
  <c r="F116" i="1"/>
  <c r="G116" i="1"/>
  <c r="G117" i="1"/>
  <c r="E118" i="1"/>
  <c r="F118" i="1"/>
  <c r="G118" i="1"/>
  <c r="E119" i="1"/>
  <c r="F119" i="1"/>
  <c r="G119" i="1"/>
  <c r="E120" i="1"/>
  <c r="F120" i="1"/>
  <c r="G120" i="1"/>
  <c r="G121" i="1"/>
  <c r="G122" i="1"/>
  <c r="E123" i="1"/>
  <c r="F123" i="1"/>
  <c r="G123" i="1"/>
  <c r="G124" i="1"/>
  <c r="G125" i="1"/>
  <c r="E126" i="1"/>
  <c r="F126" i="1"/>
  <c r="G126" i="1"/>
  <c r="G127" i="1"/>
  <c r="G128" i="1"/>
  <c r="G129" i="1"/>
  <c r="E130" i="1"/>
  <c r="F130" i="1"/>
  <c r="G130" i="1"/>
  <c r="G131" i="1"/>
  <c r="G133" i="1"/>
  <c r="E134" i="1"/>
  <c r="F134" i="1"/>
  <c r="G134" i="1"/>
  <c r="G135" i="1"/>
  <c r="E136" i="1"/>
  <c r="F136" i="1"/>
  <c r="G136" i="1"/>
  <c r="G137" i="1"/>
  <c r="E138" i="1"/>
  <c r="F138" i="1"/>
  <c r="G138" i="1"/>
  <c r="G139" i="1"/>
  <c r="F140" i="1"/>
  <c r="G140" i="1"/>
  <c r="E141" i="1"/>
  <c r="F141" i="1"/>
  <c r="G141" i="1"/>
  <c r="G143" i="1"/>
  <c r="E144" i="1"/>
  <c r="F144" i="1"/>
  <c r="G144" i="1"/>
  <c r="E146" i="1"/>
  <c r="F146" i="1"/>
  <c r="G146" i="1"/>
  <c r="E147" i="1"/>
  <c r="F147" i="1"/>
  <c r="G147" i="1"/>
  <c r="G148" i="1"/>
  <c r="E149" i="1"/>
  <c r="F149" i="1"/>
  <c r="G149" i="1"/>
  <c r="E150" i="1"/>
  <c r="F150" i="1"/>
  <c r="G150" i="1"/>
  <c r="E151" i="1"/>
  <c r="F151" i="1"/>
  <c r="G151" i="1"/>
  <c r="F152" i="1"/>
  <c r="G152" i="1"/>
  <c r="G153" i="1"/>
  <c r="G154" i="1"/>
  <c r="E155" i="1"/>
  <c r="F155" i="1"/>
  <c r="G155" i="1"/>
  <c r="G75" i="34"/>
  <c r="G77" i="34"/>
  <c r="G78" i="34"/>
  <c r="G79" i="34"/>
  <c r="E81" i="34"/>
  <c r="F81" i="34"/>
  <c r="G81" i="34"/>
  <c r="E82" i="34"/>
  <c r="F82" i="34"/>
  <c r="G82" i="34"/>
  <c r="E83" i="34"/>
  <c r="F83" i="34"/>
  <c r="G83" i="34"/>
  <c r="E84" i="34"/>
  <c r="F84" i="34"/>
  <c r="G84" i="34"/>
  <c r="G85" i="34"/>
  <c r="E86" i="34"/>
  <c r="F86" i="34"/>
  <c r="G86" i="34"/>
  <c r="G87" i="34"/>
  <c r="G89" i="34"/>
  <c r="E90" i="34"/>
  <c r="F90" i="34"/>
  <c r="G90" i="34"/>
  <c r="G91" i="34"/>
  <c r="G92" i="34"/>
  <c r="G93" i="34"/>
  <c r="G96" i="34"/>
  <c r="E97" i="34"/>
  <c r="F97" i="34"/>
  <c r="G97" i="34"/>
  <c r="E98" i="34"/>
  <c r="F98" i="34"/>
  <c r="G98" i="34"/>
  <c r="E99" i="34"/>
  <c r="F99" i="34"/>
  <c r="G99" i="34"/>
  <c r="G100" i="34"/>
  <c r="G101" i="34"/>
  <c r="G102" i="34"/>
  <c r="E103" i="34"/>
  <c r="F103" i="34"/>
  <c r="G103" i="34"/>
  <c r="E104" i="34"/>
  <c r="F104" i="34"/>
  <c r="G104" i="34"/>
  <c r="E106" i="34"/>
  <c r="F106" i="34"/>
  <c r="G106" i="34"/>
  <c r="G107" i="34"/>
  <c r="G108" i="34"/>
  <c r="G109" i="34"/>
  <c r="G110" i="34"/>
  <c r="G111" i="34"/>
  <c r="G112" i="34"/>
  <c r="G113" i="34"/>
  <c r="E114" i="34"/>
  <c r="F114" i="34"/>
  <c r="G114" i="34"/>
  <c r="E115" i="34"/>
  <c r="F115" i="34"/>
  <c r="G115" i="34"/>
  <c r="G116" i="34"/>
  <c r="G117" i="34"/>
  <c r="E118" i="34"/>
  <c r="F118" i="34"/>
  <c r="G118" i="34"/>
  <c r="E119" i="34"/>
  <c r="F119" i="34"/>
  <c r="G119" i="34"/>
  <c r="E120" i="34"/>
  <c r="F120" i="34"/>
  <c r="G120" i="34"/>
  <c r="G121" i="34"/>
  <c r="G122" i="34"/>
  <c r="E123" i="34"/>
  <c r="F123" i="34"/>
  <c r="G123" i="34"/>
  <c r="G124" i="34"/>
  <c r="E125" i="34"/>
  <c r="G125" i="34"/>
  <c r="G126" i="34"/>
  <c r="G127" i="34"/>
  <c r="G128" i="34"/>
  <c r="G129" i="34"/>
  <c r="G130" i="34"/>
  <c r="G131" i="34"/>
  <c r="G133" i="34"/>
  <c r="G134" i="34"/>
  <c r="G135" i="34"/>
  <c r="E136" i="34"/>
  <c r="F136" i="34"/>
  <c r="G136" i="34"/>
  <c r="G137" i="34"/>
  <c r="E138" i="34"/>
  <c r="G138" i="34"/>
  <c r="G139" i="34"/>
  <c r="E140" i="34"/>
  <c r="F140" i="34"/>
  <c r="G140" i="34"/>
  <c r="E141" i="34"/>
  <c r="F141" i="34"/>
  <c r="G141" i="34"/>
  <c r="G143" i="34"/>
  <c r="E144" i="34"/>
  <c r="F144" i="34"/>
  <c r="G144" i="34"/>
  <c r="E146" i="34"/>
  <c r="F146" i="34"/>
  <c r="G146" i="34"/>
  <c r="E147" i="34"/>
  <c r="F147" i="34"/>
  <c r="G147" i="34"/>
  <c r="G148" i="34"/>
  <c r="E149" i="34"/>
  <c r="F149" i="34"/>
  <c r="G149" i="34"/>
  <c r="E150" i="34"/>
  <c r="F150" i="34"/>
  <c r="G150" i="34"/>
  <c r="E151" i="34"/>
  <c r="F151" i="34"/>
  <c r="G151" i="34"/>
  <c r="G152" i="34"/>
  <c r="G153" i="34"/>
  <c r="G154" i="34"/>
  <c r="E155" i="34"/>
  <c r="F155" i="34"/>
  <c r="G155" i="34"/>
  <c r="G75" i="33"/>
  <c r="G77" i="33"/>
  <c r="G78" i="33"/>
  <c r="G79" i="33"/>
  <c r="G81" i="33"/>
  <c r="G82" i="33"/>
  <c r="G83" i="33"/>
  <c r="G84" i="33"/>
  <c r="G85" i="33"/>
  <c r="G86" i="33"/>
  <c r="G87" i="33"/>
  <c r="G89" i="33"/>
  <c r="G90" i="33"/>
  <c r="G91" i="33"/>
  <c r="G92" i="33"/>
  <c r="G93" i="33"/>
  <c r="G96" i="33"/>
  <c r="G97" i="33"/>
  <c r="G98" i="33"/>
  <c r="G99" i="33"/>
  <c r="G100" i="33"/>
  <c r="G101" i="33"/>
  <c r="G102" i="33"/>
  <c r="G103" i="33"/>
  <c r="G104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3" i="33"/>
  <c r="G134" i="33"/>
  <c r="G135" i="33"/>
  <c r="G136" i="33"/>
  <c r="G137" i="33"/>
  <c r="G138" i="33"/>
  <c r="G139" i="33"/>
  <c r="G140" i="33"/>
  <c r="G141" i="33"/>
  <c r="G143" i="33"/>
  <c r="G144" i="33"/>
  <c r="G146" i="33"/>
  <c r="G147" i="33"/>
  <c r="G148" i="33"/>
  <c r="G149" i="33"/>
  <c r="G150" i="33"/>
  <c r="G151" i="33"/>
  <c r="G152" i="33"/>
  <c r="G153" i="33"/>
  <c r="G154" i="33"/>
  <c r="G155" i="33"/>
  <c r="E80" i="32"/>
  <c r="H80" i="32" s="1"/>
  <c r="F93" i="31"/>
  <c r="E93" i="30"/>
  <c r="E100" i="29"/>
  <c r="F147" i="27"/>
  <c r="E147" i="27"/>
  <c r="F147" i="26"/>
  <c r="F152" i="25"/>
  <c r="F82" i="25"/>
  <c r="E118" i="24"/>
  <c r="F103" i="23"/>
  <c r="E103" i="23"/>
  <c r="F151" i="22"/>
  <c r="E151" i="22"/>
  <c r="F122" i="19"/>
  <c r="E99" i="19"/>
  <c r="F154" i="18"/>
  <c r="E102" i="18"/>
  <c r="E118" i="17"/>
  <c r="F82" i="16"/>
  <c r="E99" i="16"/>
  <c r="E150" i="15"/>
  <c r="D10" i="14"/>
  <c r="E125" i="12"/>
  <c r="E110" i="11"/>
  <c r="F130" i="10"/>
  <c r="F141" i="9"/>
  <c r="E107" i="9"/>
  <c r="F140" i="8"/>
  <c r="F141" i="7"/>
  <c r="E136" i="7"/>
  <c r="F143" i="6"/>
  <c r="E143" i="6"/>
  <c r="E74" i="5"/>
  <c r="F148" i="4"/>
  <c r="E96" i="1"/>
  <c r="F112" i="34"/>
  <c r="E137" i="34"/>
  <c r="E20" i="32"/>
  <c r="F20" i="32"/>
  <c r="G20" i="32"/>
  <c r="E21" i="32"/>
  <c r="F21" i="32"/>
  <c r="G21" i="32"/>
  <c r="E22" i="32"/>
  <c r="F22" i="32"/>
  <c r="G22" i="32"/>
  <c r="G23" i="32"/>
  <c r="E24" i="32"/>
  <c r="F24" i="32"/>
  <c r="G24" i="32"/>
  <c r="G26" i="32"/>
  <c r="G27" i="32"/>
  <c r="G28" i="32"/>
  <c r="G29" i="32"/>
  <c r="E30" i="32"/>
  <c r="F30" i="32"/>
  <c r="G30" i="32"/>
  <c r="E31" i="32"/>
  <c r="F31" i="32"/>
  <c r="G31" i="32"/>
  <c r="G32" i="32"/>
  <c r="E33" i="32"/>
  <c r="F33" i="32"/>
  <c r="G33" i="32"/>
  <c r="E34" i="32"/>
  <c r="F34" i="32"/>
  <c r="G34" i="32"/>
  <c r="G35" i="32"/>
  <c r="G36" i="32"/>
  <c r="E37" i="32"/>
  <c r="G37" i="32"/>
  <c r="E38" i="32"/>
  <c r="F38" i="32"/>
  <c r="G38" i="32"/>
  <c r="E39" i="32"/>
  <c r="F39" i="32"/>
  <c r="G39" i="32"/>
  <c r="E40" i="32"/>
  <c r="G40" i="32"/>
  <c r="G41" i="32"/>
  <c r="E42" i="32"/>
  <c r="F42" i="32"/>
  <c r="G42" i="32"/>
  <c r="G43" i="32"/>
  <c r="G44" i="32"/>
  <c r="E45" i="32"/>
  <c r="F45" i="32"/>
  <c r="G45" i="32"/>
  <c r="E46" i="32"/>
  <c r="G46" i="32"/>
  <c r="E47" i="32"/>
  <c r="F47" i="32"/>
  <c r="G47" i="32"/>
  <c r="F48" i="32"/>
  <c r="G48" i="32"/>
  <c r="G49" i="32"/>
  <c r="E50" i="32"/>
  <c r="F50" i="32"/>
  <c r="G50" i="32"/>
  <c r="E51" i="32"/>
  <c r="F51" i="32"/>
  <c r="G51" i="32"/>
  <c r="G52" i="32"/>
  <c r="G53" i="32"/>
  <c r="E54" i="32"/>
  <c r="F54" i="32"/>
  <c r="G54" i="32"/>
  <c r="E55" i="32"/>
  <c r="F55" i="32"/>
  <c r="G55" i="32"/>
  <c r="E56" i="32"/>
  <c r="F56" i="32"/>
  <c r="G56" i="32"/>
  <c r="G57" i="32"/>
  <c r="E58" i="32"/>
  <c r="F58" i="32"/>
  <c r="G58" i="32"/>
  <c r="G59" i="32"/>
  <c r="E60" i="32"/>
  <c r="F60" i="32"/>
  <c r="G60" i="32"/>
  <c r="G61" i="32"/>
  <c r="E64" i="32"/>
  <c r="F64" i="32"/>
  <c r="G64" i="32"/>
  <c r="G65" i="32"/>
  <c r="G66" i="32"/>
  <c r="G67" i="32"/>
  <c r="G20" i="31"/>
  <c r="G21" i="31"/>
  <c r="G22" i="31"/>
  <c r="G23" i="31"/>
  <c r="G24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E39" i="31"/>
  <c r="F39" i="31"/>
  <c r="G39" i="31"/>
  <c r="G40" i="31"/>
  <c r="G41" i="31"/>
  <c r="E42" i="31"/>
  <c r="F42" i="31"/>
  <c r="G42" i="31"/>
  <c r="G43" i="31"/>
  <c r="G44" i="31"/>
  <c r="G45" i="31"/>
  <c r="G46" i="31"/>
  <c r="E47" i="31"/>
  <c r="G47" i="31"/>
  <c r="G48" i="31"/>
  <c r="G49" i="31"/>
  <c r="G50" i="31"/>
  <c r="G51" i="31"/>
  <c r="G52" i="31"/>
  <c r="G53" i="31"/>
  <c r="F54" i="31"/>
  <c r="G54" i="31"/>
  <c r="F55" i="31"/>
  <c r="G55" i="31"/>
  <c r="G56" i="31"/>
  <c r="G57" i="31"/>
  <c r="G58" i="31"/>
  <c r="G59" i="31"/>
  <c r="G60" i="31"/>
  <c r="G61" i="31"/>
  <c r="G64" i="31"/>
  <c r="G65" i="31"/>
  <c r="G66" i="31"/>
  <c r="G67" i="31"/>
  <c r="E20" i="30"/>
  <c r="G20" i="30"/>
  <c r="E21" i="30"/>
  <c r="F21" i="30"/>
  <c r="G21" i="30"/>
  <c r="E22" i="30"/>
  <c r="F22" i="30"/>
  <c r="G22" i="30"/>
  <c r="E23" i="30"/>
  <c r="G23" i="30"/>
  <c r="E24" i="30"/>
  <c r="F24" i="30"/>
  <c r="G24" i="30"/>
  <c r="G26" i="30"/>
  <c r="G27" i="30"/>
  <c r="E28" i="30"/>
  <c r="F28" i="30"/>
  <c r="G28" i="30"/>
  <c r="G29" i="30"/>
  <c r="E30" i="30"/>
  <c r="G30" i="30"/>
  <c r="G31" i="30"/>
  <c r="E32" i="30"/>
  <c r="G32" i="30"/>
  <c r="E33" i="30"/>
  <c r="F33" i="30"/>
  <c r="G33" i="30"/>
  <c r="E34" i="30"/>
  <c r="F34" i="30"/>
  <c r="G34" i="30"/>
  <c r="G35" i="30"/>
  <c r="G36" i="30"/>
  <c r="E37" i="30"/>
  <c r="G37" i="30"/>
  <c r="E38" i="30"/>
  <c r="G38" i="30"/>
  <c r="E39" i="30"/>
  <c r="G39" i="30"/>
  <c r="G40" i="30"/>
  <c r="E41" i="30"/>
  <c r="F41" i="30"/>
  <c r="G41" i="30"/>
  <c r="E42" i="30"/>
  <c r="F42" i="30"/>
  <c r="G42" i="30"/>
  <c r="G43" i="30"/>
  <c r="G44" i="30"/>
  <c r="E45" i="30"/>
  <c r="F45" i="30"/>
  <c r="G45" i="30"/>
  <c r="E46" i="30"/>
  <c r="F46" i="30"/>
  <c r="G46" i="30"/>
  <c r="E47" i="30"/>
  <c r="F47" i="30"/>
  <c r="G47" i="30"/>
  <c r="E48" i="30"/>
  <c r="G48" i="30"/>
  <c r="G49" i="30"/>
  <c r="E50" i="30"/>
  <c r="F50" i="30"/>
  <c r="G50" i="30"/>
  <c r="E51" i="30"/>
  <c r="G51" i="30"/>
  <c r="G52" i="30"/>
  <c r="G53" i="30"/>
  <c r="E54" i="30"/>
  <c r="F54" i="30"/>
  <c r="G54" i="30"/>
  <c r="E55" i="30"/>
  <c r="F55" i="30"/>
  <c r="G55" i="30"/>
  <c r="E56" i="30"/>
  <c r="F56" i="30"/>
  <c r="G56" i="30"/>
  <c r="G57" i="30"/>
  <c r="G58" i="30"/>
  <c r="G59" i="30"/>
  <c r="G60" i="30"/>
  <c r="G61" i="30"/>
  <c r="E64" i="30"/>
  <c r="F64" i="30"/>
  <c r="G64" i="30"/>
  <c r="E65" i="30"/>
  <c r="G65" i="30"/>
  <c r="E66" i="30"/>
  <c r="F66" i="30"/>
  <c r="G66" i="30"/>
  <c r="E67" i="30"/>
  <c r="G67" i="30"/>
  <c r="G20" i="29"/>
  <c r="G21" i="29"/>
  <c r="G22" i="29"/>
  <c r="G23" i="29"/>
  <c r="G24" i="29"/>
  <c r="G26" i="29"/>
  <c r="G27" i="29"/>
  <c r="G28" i="29"/>
  <c r="G29" i="29"/>
  <c r="G30" i="29"/>
  <c r="G31" i="29"/>
  <c r="F32" i="29"/>
  <c r="G32" i="29"/>
  <c r="G33" i="29"/>
  <c r="G34" i="29"/>
  <c r="G35" i="29"/>
  <c r="E36" i="29"/>
  <c r="F36" i="29"/>
  <c r="G36" i="29"/>
  <c r="G37" i="29"/>
  <c r="G38" i="29"/>
  <c r="E39" i="29"/>
  <c r="F39" i="29"/>
  <c r="G39" i="29"/>
  <c r="G40" i="29"/>
  <c r="G41" i="29"/>
  <c r="E42" i="29"/>
  <c r="F42" i="29"/>
  <c r="G42" i="29"/>
  <c r="G43" i="29"/>
  <c r="G44" i="29"/>
  <c r="E45" i="29"/>
  <c r="F45" i="29"/>
  <c r="G45" i="29"/>
  <c r="E46" i="29"/>
  <c r="F46" i="29"/>
  <c r="G46" i="29"/>
  <c r="E47" i="29"/>
  <c r="F47" i="29"/>
  <c r="G47" i="29"/>
  <c r="G48" i="29"/>
  <c r="G49" i="29"/>
  <c r="G50" i="29"/>
  <c r="G51" i="29"/>
  <c r="G52" i="29"/>
  <c r="G53" i="29"/>
  <c r="E54" i="29"/>
  <c r="F54" i="29"/>
  <c r="G54" i="29"/>
  <c r="E55" i="29"/>
  <c r="F55" i="29"/>
  <c r="G55" i="29"/>
  <c r="E56" i="29"/>
  <c r="F56" i="29"/>
  <c r="G56" i="29"/>
  <c r="G57" i="29"/>
  <c r="G58" i="29"/>
  <c r="E59" i="29"/>
  <c r="F59" i="29"/>
  <c r="G59" i="29"/>
  <c r="G60" i="29"/>
  <c r="G61" i="29"/>
  <c r="G64" i="29"/>
  <c r="G65" i="29"/>
  <c r="G66" i="29"/>
  <c r="G67" i="29"/>
  <c r="G20" i="28"/>
  <c r="G21" i="28"/>
  <c r="G22" i="28"/>
  <c r="G23" i="28"/>
  <c r="G24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E45" i="28"/>
  <c r="F45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4" i="28"/>
  <c r="G65" i="28"/>
  <c r="G66" i="28"/>
  <c r="G67" i="28"/>
  <c r="G20" i="27"/>
  <c r="E21" i="27"/>
  <c r="F21" i="27"/>
  <c r="G21" i="27"/>
  <c r="G22" i="27"/>
  <c r="G23" i="27"/>
  <c r="G24" i="27"/>
  <c r="G26" i="27"/>
  <c r="G27" i="27"/>
  <c r="G28" i="27"/>
  <c r="G29" i="27"/>
  <c r="E30" i="27"/>
  <c r="F30" i="27"/>
  <c r="G30" i="27"/>
  <c r="G31" i="27"/>
  <c r="G32" i="27"/>
  <c r="G33" i="27"/>
  <c r="G34" i="27"/>
  <c r="G35" i="27"/>
  <c r="G36" i="27"/>
  <c r="G37" i="27"/>
  <c r="G38" i="27"/>
  <c r="E39" i="27"/>
  <c r="F39" i="27"/>
  <c r="G39" i="27"/>
  <c r="G40" i="27"/>
  <c r="G41" i="27"/>
  <c r="G42" i="27"/>
  <c r="G43" i="27"/>
  <c r="G44" i="27"/>
  <c r="E45" i="27"/>
  <c r="F45" i="27"/>
  <c r="G45" i="27"/>
  <c r="E46" i="27"/>
  <c r="F46" i="27"/>
  <c r="G46" i="27"/>
  <c r="E47" i="27"/>
  <c r="F47" i="27"/>
  <c r="G47" i="27"/>
  <c r="G48" i="27"/>
  <c r="G49" i="27"/>
  <c r="G50" i="27"/>
  <c r="G51" i="27"/>
  <c r="G52" i="27"/>
  <c r="G53" i="27"/>
  <c r="E54" i="27"/>
  <c r="G54" i="27"/>
  <c r="E55" i="27"/>
  <c r="F55" i="27"/>
  <c r="G55" i="27"/>
  <c r="G56" i="27"/>
  <c r="G57" i="27"/>
  <c r="G58" i="27"/>
  <c r="G59" i="27"/>
  <c r="G60" i="27"/>
  <c r="G61" i="27"/>
  <c r="G64" i="27"/>
  <c r="G65" i="27"/>
  <c r="G66" i="27"/>
  <c r="G67" i="27"/>
  <c r="G20" i="26"/>
  <c r="F21" i="26"/>
  <c r="G21" i="26"/>
  <c r="G22" i="26"/>
  <c r="G23" i="26"/>
  <c r="G24" i="26"/>
  <c r="G26" i="26"/>
  <c r="G27" i="26"/>
  <c r="G28" i="26"/>
  <c r="G29" i="26"/>
  <c r="E30" i="26"/>
  <c r="G30" i="26"/>
  <c r="G31" i="26"/>
  <c r="E32" i="26"/>
  <c r="F32" i="26"/>
  <c r="G32" i="26"/>
  <c r="G33" i="26"/>
  <c r="F34" i="26"/>
  <c r="G34" i="26"/>
  <c r="G35" i="26"/>
  <c r="G36" i="26"/>
  <c r="G37" i="26"/>
  <c r="G38" i="26"/>
  <c r="F39" i="26"/>
  <c r="G39" i="26"/>
  <c r="E40" i="26"/>
  <c r="F40" i="26"/>
  <c r="G40" i="26"/>
  <c r="G41" i="26"/>
  <c r="E42" i="26"/>
  <c r="G42" i="26"/>
  <c r="G43" i="26"/>
  <c r="G44" i="26"/>
  <c r="E45" i="26"/>
  <c r="F45" i="26"/>
  <c r="G45" i="26"/>
  <c r="G46" i="26"/>
  <c r="G47" i="26"/>
  <c r="G48" i="26"/>
  <c r="G49" i="26"/>
  <c r="G50" i="26"/>
  <c r="G51" i="26"/>
  <c r="G52" i="26"/>
  <c r="G53" i="26"/>
  <c r="G54" i="26"/>
  <c r="E55" i="26"/>
  <c r="F55" i="26"/>
  <c r="G55" i="26"/>
  <c r="G56" i="26"/>
  <c r="G57" i="26"/>
  <c r="G58" i="26"/>
  <c r="G59" i="26"/>
  <c r="G60" i="26"/>
  <c r="G61" i="26"/>
  <c r="G64" i="26"/>
  <c r="G65" i="26"/>
  <c r="G66" i="26"/>
  <c r="G67" i="26"/>
  <c r="G20" i="25"/>
  <c r="G21" i="25"/>
  <c r="G22" i="25"/>
  <c r="G23" i="25"/>
  <c r="G24" i="25"/>
  <c r="G26" i="25"/>
  <c r="G27" i="25"/>
  <c r="G28" i="25"/>
  <c r="G29" i="25"/>
  <c r="G30" i="25"/>
  <c r="G31" i="25"/>
  <c r="E32" i="25"/>
  <c r="F32" i="25"/>
  <c r="G32" i="25"/>
  <c r="E33" i="25"/>
  <c r="F33" i="25"/>
  <c r="G33" i="25"/>
  <c r="E34" i="25"/>
  <c r="F34" i="25"/>
  <c r="G34" i="25"/>
  <c r="G35" i="25"/>
  <c r="G36" i="25"/>
  <c r="G37" i="25"/>
  <c r="G38" i="25"/>
  <c r="E39" i="25"/>
  <c r="F39" i="25"/>
  <c r="G39" i="25"/>
  <c r="E40" i="25"/>
  <c r="F40" i="25"/>
  <c r="G40" i="25"/>
  <c r="G41" i="25"/>
  <c r="E42" i="25"/>
  <c r="F42" i="25"/>
  <c r="G42" i="25"/>
  <c r="G43" i="25"/>
  <c r="G44" i="25"/>
  <c r="E45" i="25"/>
  <c r="F45" i="25"/>
  <c r="G45" i="25"/>
  <c r="E46" i="25"/>
  <c r="F46" i="25"/>
  <c r="G46" i="25"/>
  <c r="E47" i="25"/>
  <c r="F47" i="25"/>
  <c r="G47" i="25"/>
  <c r="E48" i="25"/>
  <c r="F48" i="25"/>
  <c r="G48" i="25"/>
  <c r="G49" i="25"/>
  <c r="G50" i="25"/>
  <c r="G51" i="25"/>
  <c r="E52" i="25"/>
  <c r="F52" i="25"/>
  <c r="G52" i="25"/>
  <c r="G53" i="25"/>
  <c r="E54" i="25"/>
  <c r="F54" i="25"/>
  <c r="G54" i="25"/>
  <c r="E55" i="25"/>
  <c r="F55" i="25"/>
  <c r="G55" i="25"/>
  <c r="E56" i="25"/>
  <c r="F56" i="25"/>
  <c r="G56" i="25"/>
  <c r="E57" i="25"/>
  <c r="G57" i="25"/>
  <c r="E58" i="25"/>
  <c r="F58" i="25"/>
  <c r="G58" i="25"/>
  <c r="G59" i="25"/>
  <c r="G60" i="25"/>
  <c r="G61" i="25"/>
  <c r="E64" i="25"/>
  <c r="F64" i="25"/>
  <c r="G64" i="25"/>
  <c r="G65" i="25"/>
  <c r="G66" i="25"/>
  <c r="E67" i="25"/>
  <c r="F67" i="25"/>
  <c r="G67" i="25"/>
  <c r="G20" i="24"/>
  <c r="G21" i="24"/>
  <c r="G22" i="24"/>
  <c r="G23" i="24"/>
  <c r="G24" i="24"/>
  <c r="G26" i="24"/>
  <c r="G27" i="24"/>
  <c r="G28" i="24"/>
  <c r="G29" i="24"/>
  <c r="E30" i="24"/>
  <c r="F30" i="24"/>
  <c r="G30" i="24"/>
  <c r="G31" i="24"/>
  <c r="G32" i="24"/>
  <c r="E33" i="24"/>
  <c r="F33" i="24"/>
  <c r="G33" i="24"/>
  <c r="E34" i="24"/>
  <c r="F34" i="24"/>
  <c r="G34" i="24"/>
  <c r="G35" i="24"/>
  <c r="E36" i="24"/>
  <c r="F36" i="24"/>
  <c r="G36" i="24"/>
  <c r="E37" i="24"/>
  <c r="F37" i="24"/>
  <c r="G37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F44" i="24"/>
  <c r="G44" i="24"/>
  <c r="E45" i="24"/>
  <c r="F45" i="24"/>
  <c r="G45" i="24"/>
  <c r="G46" i="24"/>
  <c r="E47" i="24"/>
  <c r="F47" i="24"/>
  <c r="G47" i="24"/>
  <c r="G48" i="24"/>
  <c r="G49" i="24"/>
  <c r="F50" i="24"/>
  <c r="G50" i="24"/>
  <c r="G51" i="24"/>
  <c r="E52" i="24"/>
  <c r="F52" i="24"/>
  <c r="G52" i="24"/>
  <c r="G53" i="24"/>
  <c r="E54" i="24"/>
  <c r="F54" i="24"/>
  <c r="G54" i="24"/>
  <c r="E55" i="24"/>
  <c r="F55" i="24"/>
  <c r="G55" i="24"/>
  <c r="E56" i="24"/>
  <c r="F56" i="24"/>
  <c r="G56" i="24"/>
  <c r="G57" i="24"/>
  <c r="E58" i="24"/>
  <c r="F58" i="24"/>
  <c r="G58" i="24"/>
  <c r="G59" i="24"/>
  <c r="G60" i="24"/>
  <c r="G61" i="24"/>
  <c r="G64" i="24"/>
  <c r="G65" i="24"/>
  <c r="G66" i="24"/>
  <c r="G67" i="24"/>
  <c r="E20" i="23"/>
  <c r="F20" i="23"/>
  <c r="G20" i="23"/>
  <c r="G21" i="23"/>
  <c r="G22" i="23"/>
  <c r="G23" i="23"/>
  <c r="G24" i="23"/>
  <c r="G26" i="23"/>
  <c r="G27" i="23"/>
  <c r="G28" i="23"/>
  <c r="G29" i="23"/>
  <c r="E30" i="23"/>
  <c r="F30" i="23"/>
  <c r="G30" i="23"/>
  <c r="G31" i="23"/>
  <c r="E32" i="23"/>
  <c r="F32" i="23"/>
  <c r="G32" i="23"/>
  <c r="E33" i="23"/>
  <c r="F33" i="23"/>
  <c r="G33" i="23"/>
  <c r="G34" i="23"/>
  <c r="G35" i="23"/>
  <c r="G36" i="23"/>
  <c r="G37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G43" i="23"/>
  <c r="G44" i="23"/>
  <c r="E45" i="23"/>
  <c r="F45" i="23"/>
  <c r="G45" i="23"/>
  <c r="E46" i="23"/>
  <c r="F46" i="23"/>
  <c r="G46" i="23"/>
  <c r="G47" i="23"/>
  <c r="E48" i="23"/>
  <c r="F48" i="23"/>
  <c r="G48" i="23"/>
  <c r="G49" i="23"/>
  <c r="E50" i="23"/>
  <c r="F50" i="23"/>
  <c r="G50" i="23"/>
  <c r="G51" i="23"/>
  <c r="E52" i="23"/>
  <c r="F52" i="23"/>
  <c r="G52" i="23"/>
  <c r="G53" i="23"/>
  <c r="E54" i="23"/>
  <c r="G54" i="23"/>
  <c r="E55" i="23"/>
  <c r="F55" i="23"/>
  <c r="G55" i="23"/>
  <c r="G56" i="23"/>
  <c r="G57" i="23"/>
  <c r="G58" i="23"/>
  <c r="G59" i="23"/>
  <c r="G60" i="23"/>
  <c r="G61" i="23"/>
  <c r="G64" i="23"/>
  <c r="G65" i="23"/>
  <c r="G66" i="23"/>
  <c r="G67" i="23"/>
  <c r="E20" i="22"/>
  <c r="F20" i="22"/>
  <c r="G20" i="22"/>
  <c r="E21" i="22"/>
  <c r="G21" i="22"/>
  <c r="G22" i="22"/>
  <c r="G23" i="22"/>
  <c r="G24" i="22"/>
  <c r="G26" i="22"/>
  <c r="G27" i="22"/>
  <c r="G28" i="22"/>
  <c r="G29" i="22"/>
  <c r="E30" i="22"/>
  <c r="F30" i="22"/>
  <c r="G30" i="22"/>
  <c r="G31" i="22"/>
  <c r="G32" i="22"/>
  <c r="E33" i="22"/>
  <c r="F33" i="22"/>
  <c r="G33" i="22"/>
  <c r="G34" i="22"/>
  <c r="G35" i="22"/>
  <c r="G36" i="22"/>
  <c r="G37" i="22"/>
  <c r="F38" i="22"/>
  <c r="G38" i="22"/>
  <c r="E39" i="22"/>
  <c r="F39" i="22"/>
  <c r="G39" i="22"/>
  <c r="E40" i="22"/>
  <c r="F40" i="22"/>
  <c r="G40" i="22"/>
  <c r="G41" i="22"/>
  <c r="E42" i="22"/>
  <c r="F42" i="22"/>
  <c r="G42" i="22"/>
  <c r="G43" i="22"/>
  <c r="G44" i="22"/>
  <c r="E45" i="22"/>
  <c r="F45" i="22"/>
  <c r="G45" i="22"/>
  <c r="E46" i="22"/>
  <c r="F46" i="22"/>
  <c r="G46" i="22"/>
  <c r="E47" i="22"/>
  <c r="F47" i="22"/>
  <c r="G47" i="22"/>
  <c r="G48" i="22"/>
  <c r="G49" i="22"/>
  <c r="E50" i="22"/>
  <c r="F50" i="22"/>
  <c r="G50" i="22"/>
  <c r="G51" i="22"/>
  <c r="E52" i="22"/>
  <c r="F52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F58" i="22"/>
  <c r="G58" i="22"/>
  <c r="E59" i="22"/>
  <c r="F59" i="22"/>
  <c r="G59" i="22"/>
  <c r="E60" i="22"/>
  <c r="G60" i="22"/>
  <c r="G61" i="22"/>
  <c r="G64" i="22"/>
  <c r="G65" i="22"/>
  <c r="G66" i="22"/>
  <c r="G67" i="22"/>
  <c r="G20" i="21"/>
  <c r="G21" i="21"/>
  <c r="G22" i="21"/>
  <c r="G23" i="21"/>
  <c r="E24" i="21"/>
  <c r="F24" i="21"/>
  <c r="G24" i="21"/>
  <c r="G26" i="21"/>
  <c r="G27" i="21"/>
  <c r="G28" i="21"/>
  <c r="G29" i="21"/>
  <c r="E30" i="21"/>
  <c r="F30" i="21"/>
  <c r="G30" i="21"/>
  <c r="G31" i="21"/>
  <c r="G32" i="21"/>
  <c r="E33" i="21"/>
  <c r="F33" i="21"/>
  <c r="G33" i="21"/>
  <c r="E34" i="21"/>
  <c r="F34" i="21"/>
  <c r="G34" i="21"/>
  <c r="G35" i="21"/>
  <c r="E36" i="21"/>
  <c r="G36" i="21"/>
  <c r="G37" i="21"/>
  <c r="G38" i="21"/>
  <c r="E39" i="21"/>
  <c r="F39" i="21"/>
  <c r="G39" i="21"/>
  <c r="E40" i="21"/>
  <c r="F40" i="21"/>
  <c r="G40" i="21"/>
  <c r="G41" i="21"/>
  <c r="E42" i="21"/>
  <c r="F42" i="21"/>
  <c r="G42" i="21"/>
  <c r="G43" i="21"/>
  <c r="G44" i="21"/>
  <c r="E45" i="21"/>
  <c r="F45" i="21"/>
  <c r="G45" i="21"/>
  <c r="E46" i="21"/>
  <c r="F46" i="21"/>
  <c r="G46" i="21"/>
  <c r="E47" i="21"/>
  <c r="G47" i="21"/>
  <c r="E48" i="21"/>
  <c r="F48" i="21"/>
  <c r="G48" i="21"/>
  <c r="G49" i="21"/>
  <c r="G50" i="21"/>
  <c r="G51" i="21"/>
  <c r="G52" i="21"/>
  <c r="G53" i="21"/>
  <c r="E54" i="21"/>
  <c r="F54" i="21"/>
  <c r="G54" i="21"/>
  <c r="E55" i="21"/>
  <c r="F55" i="21"/>
  <c r="G55" i="21"/>
  <c r="G56" i="21"/>
  <c r="E57" i="21"/>
  <c r="G57" i="21"/>
  <c r="G58" i="21"/>
  <c r="G59" i="21"/>
  <c r="G60" i="21"/>
  <c r="G61" i="21"/>
  <c r="E64" i="21"/>
  <c r="F64" i="21"/>
  <c r="G64" i="21"/>
  <c r="G65" i="21"/>
  <c r="G66" i="21"/>
  <c r="E67" i="21"/>
  <c r="F67" i="21"/>
  <c r="G67" i="21"/>
  <c r="E20" i="20"/>
  <c r="F20" i="20"/>
  <c r="G20" i="20"/>
  <c r="E21" i="20"/>
  <c r="F21" i="20"/>
  <c r="G21" i="20"/>
  <c r="G22" i="20"/>
  <c r="G23" i="20"/>
  <c r="G24" i="20"/>
  <c r="E26" i="20"/>
  <c r="G26" i="20"/>
  <c r="G27" i="20"/>
  <c r="G28" i="20"/>
  <c r="G29" i="20"/>
  <c r="E30" i="20"/>
  <c r="F30" i="20"/>
  <c r="G30" i="20"/>
  <c r="G31" i="20"/>
  <c r="G32" i="20"/>
  <c r="E33" i="20"/>
  <c r="F33" i="20"/>
  <c r="G33" i="20"/>
  <c r="E34" i="20"/>
  <c r="F34" i="20"/>
  <c r="G34" i="20"/>
  <c r="E35" i="20"/>
  <c r="G35" i="20"/>
  <c r="E36" i="20"/>
  <c r="F36" i="20"/>
  <c r="G36" i="20"/>
  <c r="E37" i="20"/>
  <c r="F37" i="20"/>
  <c r="G37" i="20"/>
  <c r="G38" i="20"/>
  <c r="F39" i="20"/>
  <c r="G39" i="20"/>
  <c r="E40" i="20"/>
  <c r="F40" i="20"/>
  <c r="G40" i="20"/>
  <c r="G41" i="20"/>
  <c r="E42" i="20"/>
  <c r="F42" i="20"/>
  <c r="G42" i="20"/>
  <c r="G43" i="20"/>
  <c r="E44" i="20"/>
  <c r="F44" i="20"/>
  <c r="G44" i="20"/>
  <c r="E45" i="20"/>
  <c r="F45" i="20"/>
  <c r="G45" i="20"/>
  <c r="G46" i="20"/>
  <c r="E47" i="20"/>
  <c r="F47" i="20"/>
  <c r="G47" i="20"/>
  <c r="E48" i="20"/>
  <c r="F48" i="20"/>
  <c r="G48" i="20"/>
  <c r="G49" i="20"/>
  <c r="E50" i="20"/>
  <c r="F50" i="20"/>
  <c r="G50" i="20"/>
  <c r="G51" i="20"/>
  <c r="E52" i="20"/>
  <c r="F52" i="20"/>
  <c r="G52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F59" i="20"/>
  <c r="G59" i="20"/>
  <c r="G60" i="20"/>
  <c r="E61" i="20"/>
  <c r="F61" i="20"/>
  <c r="G61" i="20"/>
  <c r="E64" i="20"/>
  <c r="F64" i="20"/>
  <c r="G64" i="20"/>
  <c r="G65" i="20"/>
  <c r="E66" i="20"/>
  <c r="F66" i="20"/>
  <c r="G66" i="20"/>
  <c r="E67" i="20"/>
  <c r="F67" i="20"/>
  <c r="G67" i="20"/>
  <c r="G20" i="19"/>
  <c r="E21" i="19"/>
  <c r="F21" i="19"/>
  <c r="G21" i="19"/>
  <c r="G22" i="19"/>
  <c r="G23" i="19"/>
  <c r="G24" i="19"/>
  <c r="G26" i="19"/>
  <c r="G27" i="19"/>
  <c r="G28" i="19"/>
  <c r="G29" i="19"/>
  <c r="E30" i="19"/>
  <c r="F30" i="19"/>
  <c r="G30" i="19"/>
  <c r="G31" i="19"/>
  <c r="E32" i="19"/>
  <c r="F32" i="19"/>
  <c r="G32" i="19"/>
  <c r="E33" i="19"/>
  <c r="F33" i="19"/>
  <c r="G33" i="19"/>
  <c r="G34" i="19"/>
  <c r="G35" i="19"/>
  <c r="G36" i="19"/>
  <c r="G37" i="19"/>
  <c r="G38" i="19"/>
  <c r="E39" i="19"/>
  <c r="F39" i="19"/>
  <c r="G39" i="19"/>
  <c r="E40" i="19"/>
  <c r="F40" i="19"/>
  <c r="G40" i="19"/>
  <c r="G41" i="19"/>
  <c r="E42" i="19"/>
  <c r="F42" i="19"/>
  <c r="G42" i="19"/>
  <c r="G43" i="19"/>
  <c r="G44" i="19"/>
  <c r="E45" i="19"/>
  <c r="F45" i="19"/>
  <c r="G45" i="19"/>
  <c r="F46" i="19"/>
  <c r="G46" i="19"/>
  <c r="E47" i="19"/>
  <c r="F47" i="19"/>
  <c r="G47" i="19"/>
  <c r="G48" i="19"/>
  <c r="G49" i="19"/>
  <c r="E50" i="19"/>
  <c r="F50" i="19"/>
  <c r="G50" i="19"/>
  <c r="G51" i="19"/>
  <c r="E52" i="19"/>
  <c r="F52" i="19"/>
  <c r="G52" i="19"/>
  <c r="G53" i="19"/>
  <c r="E54" i="19"/>
  <c r="F54" i="19"/>
  <c r="G54" i="19"/>
  <c r="E55" i="19"/>
  <c r="F55" i="19"/>
  <c r="G55" i="19"/>
  <c r="E56" i="19"/>
  <c r="F56" i="19"/>
  <c r="G56" i="19"/>
  <c r="G57" i="19"/>
  <c r="E58" i="19"/>
  <c r="F58" i="19"/>
  <c r="G58" i="19"/>
  <c r="G59" i="19"/>
  <c r="G60" i="19"/>
  <c r="G61" i="19"/>
  <c r="G64" i="19"/>
  <c r="G65" i="19"/>
  <c r="G66" i="19"/>
  <c r="G67" i="19"/>
  <c r="G20" i="18"/>
  <c r="G21" i="18"/>
  <c r="G22" i="18"/>
  <c r="G23" i="18"/>
  <c r="G24" i="18"/>
  <c r="G26" i="18"/>
  <c r="G27" i="18"/>
  <c r="G28" i="18"/>
  <c r="G29" i="18"/>
  <c r="E30" i="18"/>
  <c r="F30" i="18"/>
  <c r="G30" i="18"/>
  <c r="G31" i="18"/>
  <c r="G32" i="18"/>
  <c r="G33" i="18"/>
  <c r="G34" i="18"/>
  <c r="G35" i="18"/>
  <c r="G36" i="18"/>
  <c r="G37" i="18"/>
  <c r="G38" i="18"/>
  <c r="E39" i="18"/>
  <c r="F39" i="18"/>
  <c r="G39" i="18"/>
  <c r="E40" i="18"/>
  <c r="F40" i="18"/>
  <c r="G40" i="18"/>
  <c r="G41" i="18"/>
  <c r="E42" i="18"/>
  <c r="F42" i="18"/>
  <c r="G42" i="18"/>
  <c r="G43" i="18"/>
  <c r="G44" i="18"/>
  <c r="E45" i="18"/>
  <c r="F45" i="18"/>
  <c r="G45" i="18"/>
  <c r="G46" i="18"/>
  <c r="G47" i="18"/>
  <c r="G48" i="18"/>
  <c r="G49" i="18"/>
  <c r="G50" i="18"/>
  <c r="G51" i="18"/>
  <c r="G52" i="18"/>
  <c r="G53" i="18"/>
  <c r="G54" i="18"/>
  <c r="E55" i="18"/>
  <c r="F55" i="18"/>
  <c r="G55" i="18"/>
  <c r="G56" i="18"/>
  <c r="G57" i="18"/>
  <c r="G58" i="18"/>
  <c r="G59" i="18"/>
  <c r="G60" i="18"/>
  <c r="G61" i="18"/>
  <c r="G64" i="18"/>
  <c r="G65" i="18"/>
  <c r="G66" i="18"/>
  <c r="G67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6" i="17"/>
  <c r="G27" i="17"/>
  <c r="G28" i="17"/>
  <c r="G29" i="17"/>
  <c r="E30" i="17"/>
  <c r="F30" i="17"/>
  <c r="G30" i="17"/>
  <c r="G31" i="17"/>
  <c r="E32" i="17"/>
  <c r="F32" i="17"/>
  <c r="G32" i="17"/>
  <c r="E33" i="17"/>
  <c r="F33" i="17"/>
  <c r="G33" i="17"/>
  <c r="E34" i="17"/>
  <c r="F34" i="17"/>
  <c r="G34" i="17"/>
  <c r="E35" i="17"/>
  <c r="G35" i="17"/>
  <c r="G36" i="17"/>
  <c r="E37" i="17"/>
  <c r="F37" i="17"/>
  <c r="G37" i="17"/>
  <c r="G38" i="17"/>
  <c r="E39" i="17"/>
  <c r="F39" i="17"/>
  <c r="G39" i="17"/>
  <c r="E40" i="17"/>
  <c r="F40" i="17"/>
  <c r="G40" i="17"/>
  <c r="G41" i="17"/>
  <c r="G42" i="17"/>
  <c r="G43" i="17"/>
  <c r="G44" i="17"/>
  <c r="E45" i="17"/>
  <c r="F45" i="17"/>
  <c r="G45" i="17"/>
  <c r="E46" i="17"/>
  <c r="F46" i="17"/>
  <c r="G46" i="17"/>
  <c r="E47" i="17"/>
  <c r="F47" i="17"/>
  <c r="G47" i="17"/>
  <c r="G48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G60" i="17"/>
  <c r="E61" i="17"/>
  <c r="F61" i="17"/>
  <c r="G61" i="17"/>
  <c r="E64" i="17"/>
  <c r="F64" i="17"/>
  <c r="G64" i="17"/>
  <c r="G65" i="17"/>
  <c r="E66" i="17"/>
  <c r="F66" i="17"/>
  <c r="G66" i="17"/>
  <c r="E67" i="17"/>
  <c r="F67" i="17"/>
  <c r="G67" i="17"/>
  <c r="E20" i="16"/>
  <c r="F20" i="16"/>
  <c r="G20" i="16"/>
  <c r="E21" i="16"/>
  <c r="F21" i="16"/>
  <c r="G21" i="16"/>
  <c r="G22" i="16"/>
  <c r="E23" i="16"/>
  <c r="G23" i="16"/>
  <c r="G24" i="16"/>
  <c r="G26" i="16"/>
  <c r="G27" i="16"/>
  <c r="G28" i="16"/>
  <c r="G29" i="16"/>
  <c r="E30" i="16"/>
  <c r="F30" i="16"/>
  <c r="G30" i="16"/>
  <c r="G31" i="16"/>
  <c r="E32" i="16"/>
  <c r="F32" i="16"/>
  <c r="G32" i="16"/>
  <c r="G33" i="16"/>
  <c r="E34" i="16"/>
  <c r="F34" i="16"/>
  <c r="G34" i="16"/>
  <c r="G35" i="16"/>
  <c r="E36" i="16"/>
  <c r="F36" i="16"/>
  <c r="G36" i="16"/>
  <c r="E37" i="16"/>
  <c r="F37" i="16"/>
  <c r="G37" i="16"/>
  <c r="G38" i="16"/>
  <c r="E39" i="16"/>
  <c r="F39" i="16"/>
  <c r="G39" i="16"/>
  <c r="E40" i="16"/>
  <c r="F40" i="16"/>
  <c r="G40" i="16"/>
  <c r="G41" i="16"/>
  <c r="E42" i="16"/>
  <c r="F42" i="16"/>
  <c r="G42" i="16"/>
  <c r="E43" i="16"/>
  <c r="F43" i="16"/>
  <c r="G43" i="16"/>
  <c r="G44" i="16"/>
  <c r="E45" i="16"/>
  <c r="F45" i="16"/>
  <c r="G45" i="16"/>
  <c r="E46" i="16"/>
  <c r="F46" i="16"/>
  <c r="G46" i="16"/>
  <c r="E47" i="16"/>
  <c r="F47" i="16"/>
  <c r="G47" i="16"/>
  <c r="G48" i="16"/>
  <c r="G49" i="16"/>
  <c r="E50" i="16"/>
  <c r="F50" i="16"/>
  <c r="G50" i="16"/>
  <c r="G51" i="16"/>
  <c r="E52" i="16"/>
  <c r="G52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G58" i="16"/>
  <c r="G59" i="16"/>
  <c r="G60" i="16"/>
  <c r="G61" i="16"/>
  <c r="G64" i="16"/>
  <c r="G65" i="16"/>
  <c r="G66" i="16"/>
  <c r="F67" i="16"/>
  <c r="G67" i="16"/>
  <c r="G20" i="15"/>
  <c r="E21" i="15"/>
  <c r="F21" i="15"/>
  <c r="G21" i="15"/>
  <c r="G22" i="15"/>
  <c r="G23" i="15"/>
  <c r="G24" i="15"/>
  <c r="G26" i="15"/>
  <c r="G27" i="15"/>
  <c r="E28" i="15"/>
  <c r="F28" i="15"/>
  <c r="G28" i="15"/>
  <c r="G29" i="15"/>
  <c r="E30" i="15"/>
  <c r="F30" i="15"/>
  <c r="G30" i="15"/>
  <c r="G31" i="15"/>
  <c r="E32" i="15"/>
  <c r="F32" i="15"/>
  <c r="G32" i="15"/>
  <c r="E33" i="15"/>
  <c r="F33" i="15"/>
  <c r="G33" i="15"/>
  <c r="E34" i="15"/>
  <c r="F34" i="15"/>
  <c r="G34" i="15"/>
  <c r="G35" i="15"/>
  <c r="E36" i="15"/>
  <c r="F36" i="15"/>
  <c r="G36" i="15"/>
  <c r="G37" i="15"/>
  <c r="G38" i="15"/>
  <c r="E39" i="15"/>
  <c r="F39" i="15"/>
  <c r="G39" i="15"/>
  <c r="E40" i="15"/>
  <c r="F40" i="15"/>
  <c r="G40" i="15"/>
  <c r="F41" i="15"/>
  <c r="G41" i="15"/>
  <c r="G42" i="15"/>
  <c r="G43" i="15"/>
  <c r="G44" i="15"/>
  <c r="E45" i="15"/>
  <c r="F45" i="15"/>
  <c r="G45" i="15"/>
  <c r="E46" i="15"/>
  <c r="F46" i="15"/>
  <c r="G46" i="15"/>
  <c r="E47" i="15"/>
  <c r="F47" i="15"/>
  <c r="G47" i="15"/>
  <c r="E48" i="15"/>
  <c r="G48" i="15"/>
  <c r="G49" i="15"/>
  <c r="E50" i="15"/>
  <c r="F50" i="15"/>
  <c r="G50" i="15"/>
  <c r="E51" i="15"/>
  <c r="F51" i="15"/>
  <c r="G51" i="15"/>
  <c r="G52" i="15"/>
  <c r="G53" i="15"/>
  <c r="E54" i="15"/>
  <c r="F54" i="15"/>
  <c r="G54" i="15"/>
  <c r="G55" i="15"/>
  <c r="E56" i="15"/>
  <c r="F56" i="15"/>
  <c r="G56" i="15"/>
  <c r="G57" i="15"/>
  <c r="E58" i="15"/>
  <c r="F58" i="15"/>
  <c r="G58" i="15"/>
  <c r="E59" i="15"/>
  <c r="F59" i="15"/>
  <c r="G59" i="15"/>
  <c r="G60" i="15"/>
  <c r="F61" i="15"/>
  <c r="G61" i="15"/>
  <c r="E64" i="15"/>
  <c r="F64" i="15"/>
  <c r="G64" i="15"/>
  <c r="F65" i="15"/>
  <c r="G65" i="15"/>
  <c r="E66" i="15"/>
  <c r="F66" i="15"/>
  <c r="G66" i="15"/>
  <c r="E67" i="15"/>
  <c r="G67" i="15"/>
  <c r="E20" i="14"/>
  <c r="F20" i="14"/>
  <c r="G20" i="14"/>
  <c r="G21" i="14"/>
  <c r="G22" i="14"/>
  <c r="G23" i="14"/>
  <c r="G24" i="14"/>
  <c r="G26" i="14"/>
  <c r="G27" i="14"/>
  <c r="G28" i="14"/>
  <c r="G29" i="14"/>
  <c r="G30" i="14"/>
  <c r="G31" i="14"/>
  <c r="E32" i="14"/>
  <c r="F32" i="14"/>
  <c r="G32" i="14"/>
  <c r="E33" i="14"/>
  <c r="G33" i="14"/>
  <c r="G34" i="14"/>
  <c r="G35" i="14"/>
  <c r="G36" i="14"/>
  <c r="G37" i="14"/>
  <c r="G38" i="14"/>
  <c r="E39" i="14"/>
  <c r="F39" i="14"/>
  <c r="G39" i="14"/>
  <c r="E40" i="14"/>
  <c r="F40" i="14"/>
  <c r="G40" i="14"/>
  <c r="G41" i="14"/>
  <c r="E42" i="14"/>
  <c r="F42" i="14"/>
  <c r="G42" i="14"/>
  <c r="G43" i="14"/>
  <c r="G44" i="14"/>
  <c r="E45" i="14"/>
  <c r="F45" i="14"/>
  <c r="G45" i="14"/>
  <c r="E46" i="14"/>
  <c r="F46" i="14"/>
  <c r="G46" i="14"/>
  <c r="E47" i="14"/>
  <c r="F47" i="14"/>
  <c r="G47" i="14"/>
  <c r="G48" i="14"/>
  <c r="G49" i="14"/>
  <c r="G50" i="14"/>
  <c r="G51" i="14"/>
  <c r="G52" i="14"/>
  <c r="G53" i="14"/>
  <c r="E54" i="14"/>
  <c r="F54" i="14"/>
  <c r="G54" i="14"/>
  <c r="G55" i="14"/>
  <c r="G56" i="14"/>
  <c r="G57" i="14"/>
  <c r="G58" i="14"/>
  <c r="G59" i="14"/>
  <c r="G60" i="14"/>
  <c r="G61" i="14"/>
  <c r="G64" i="14"/>
  <c r="G65" i="14"/>
  <c r="G66" i="14"/>
  <c r="G67" i="14"/>
  <c r="G20" i="13"/>
  <c r="E21" i="13"/>
  <c r="F21" i="13"/>
  <c r="G21" i="13"/>
  <c r="G22" i="13"/>
  <c r="G23" i="13"/>
  <c r="G24" i="13"/>
  <c r="G26" i="13"/>
  <c r="G27" i="13"/>
  <c r="G28" i="13"/>
  <c r="G29" i="13"/>
  <c r="E30" i="13"/>
  <c r="G30" i="13"/>
  <c r="G31" i="13"/>
  <c r="E32" i="13"/>
  <c r="F32" i="13"/>
  <c r="G32" i="13"/>
  <c r="E33" i="13"/>
  <c r="F33" i="13"/>
  <c r="G33" i="13"/>
  <c r="E34" i="13"/>
  <c r="F34" i="13"/>
  <c r="G34" i="13"/>
  <c r="G35" i="13"/>
  <c r="G36" i="13"/>
  <c r="G37" i="13"/>
  <c r="G38" i="13"/>
  <c r="E39" i="13"/>
  <c r="F39" i="13"/>
  <c r="G39" i="13"/>
  <c r="E40" i="13"/>
  <c r="F40" i="13"/>
  <c r="G40" i="13"/>
  <c r="G41" i="13"/>
  <c r="E42" i="13"/>
  <c r="F42" i="13"/>
  <c r="G42" i="13"/>
  <c r="G43" i="13"/>
  <c r="G44" i="13"/>
  <c r="E45" i="13"/>
  <c r="F45" i="13"/>
  <c r="G45" i="13"/>
  <c r="G46" i="13"/>
  <c r="E47" i="13"/>
  <c r="F47" i="13"/>
  <c r="G47" i="13"/>
  <c r="G48" i="13"/>
  <c r="G49" i="13"/>
  <c r="G50" i="13"/>
  <c r="G51" i="13"/>
  <c r="G52" i="13"/>
  <c r="G53" i="13"/>
  <c r="G54" i="13"/>
  <c r="E55" i="13"/>
  <c r="F55" i="13"/>
  <c r="G55" i="13"/>
  <c r="E56" i="13"/>
  <c r="F56" i="13"/>
  <c r="G56" i="13"/>
  <c r="G57" i="13"/>
  <c r="G58" i="13"/>
  <c r="G59" i="13"/>
  <c r="G60" i="13"/>
  <c r="G61" i="13"/>
  <c r="G64" i="13"/>
  <c r="G65" i="13"/>
  <c r="G66" i="13"/>
  <c r="G67" i="13"/>
  <c r="E20" i="12"/>
  <c r="F20" i="12"/>
  <c r="G20" i="12"/>
  <c r="F21" i="12"/>
  <c r="G21" i="12"/>
  <c r="G22" i="12"/>
  <c r="G23" i="12"/>
  <c r="G24" i="12"/>
  <c r="G26" i="12"/>
  <c r="G27" i="12"/>
  <c r="G28" i="12"/>
  <c r="G29" i="12"/>
  <c r="E30" i="12"/>
  <c r="F30" i="12"/>
  <c r="G30" i="12"/>
  <c r="G31" i="12"/>
  <c r="G32" i="12"/>
  <c r="G33" i="12"/>
  <c r="G34" i="12"/>
  <c r="G35" i="12"/>
  <c r="G36" i="12"/>
  <c r="G37" i="12"/>
  <c r="G38" i="12"/>
  <c r="E39" i="12"/>
  <c r="F39" i="12"/>
  <c r="G39" i="12"/>
  <c r="E40" i="12"/>
  <c r="F40" i="12"/>
  <c r="G40" i="12"/>
  <c r="G41" i="12"/>
  <c r="E42" i="12"/>
  <c r="F42" i="12"/>
  <c r="G42" i="12"/>
  <c r="G43" i="12"/>
  <c r="G44" i="12"/>
  <c r="E45" i="12"/>
  <c r="F45" i="12"/>
  <c r="G45" i="12"/>
  <c r="G46" i="12"/>
  <c r="E47" i="12"/>
  <c r="F47" i="12"/>
  <c r="G47" i="12"/>
  <c r="E48" i="12"/>
  <c r="G48" i="12"/>
  <c r="G49" i="12"/>
  <c r="E50" i="12"/>
  <c r="F50" i="12"/>
  <c r="G50" i="12"/>
  <c r="G51" i="12"/>
  <c r="G52" i="12"/>
  <c r="G53" i="12"/>
  <c r="G54" i="12"/>
  <c r="E55" i="12"/>
  <c r="F55" i="12"/>
  <c r="G55" i="12"/>
  <c r="G56" i="12"/>
  <c r="G57" i="12"/>
  <c r="E58" i="12"/>
  <c r="G58" i="12"/>
  <c r="G59" i="12"/>
  <c r="G60" i="12"/>
  <c r="G61" i="12"/>
  <c r="G64" i="12"/>
  <c r="G65" i="12"/>
  <c r="G66" i="12"/>
  <c r="G67" i="12"/>
  <c r="G20" i="11"/>
  <c r="F21" i="11"/>
  <c r="G21" i="11"/>
  <c r="G22" i="11"/>
  <c r="G23" i="11"/>
  <c r="G24" i="11"/>
  <c r="G26" i="11"/>
  <c r="G27" i="11"/>
  <c r="G28" i="11"/>
  <c r="G29" i="11"/>
  <c r="E30" i="11"/>
  <c r="F30" i="11"/>
  <c r="G30" i="11"/>
  <c r="G31" i="11"/>
  <c r="G32" i="11"/>
  <c r="E33" i="11"/>
  <c r="F33" i="11"/>
  <c r="G33" i="11"/>
  <c r="E34" i="11"/>
  <c r="F34" i="11"/>
  <c r="G34" i="11"/>
  <c r="G35" i="11"/>
  <c r="E36" i="11"/>
  <c r="G36" i="11"/>
  <c r="G37" i="11"/>
  <c r="G38" i="11"/>
  <c r="G39" i="11"/>
  <c r="E40" i="11"/>
  <c r="F40" i="11"/>
  <c r="G40" i="11"/>
  <c r="G41" i="11"/>
  <c r="F42" i="11"/>
  <c r="G42" i="11"/>
  <c r="G43" i="11"/>
  <c r="G44" i="11"/>
  <c r="E45" i="11"/>
  <c r="F45" i="11"/>
  <c r="G45" i="11"/>
  <c r="G46" i="11"/>
  <c r="G47" i="11"/>
  <c r="G48" i="11"/>
  <c r="G49" i="11"/>
  <c r="G50" i="11"/>
  <c r="G51" i="11"/>
  <c r="G52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G58" i="11"/>
  <c r="G59" i="11"/>
  <c r="G60" i="11"/>
  <c r="G61" i="11"/>
  <c r="G64" i="11"/>
  <c r="G65" i="11"/>
  <c r="G66" i="11"/>
  <c r="G67" i="11"/>
  <c r="F20" i="10"/>
  <c r="G20" i="10"/>
  <c r="E21" i="10"/>
  <c r="F21" i="10"/>
  <c r="G21" i="10"/>
  <c r="G22" i="10"/>
  <c r="G23" i="10"/>
  <c r="G24" i="10"/>
  <c r="G26" i="10"/>
  <c r="G27" i="10"/>
  <c r="G28" i="10"/>
  <c r="G29" i="10"/>
  <c r="E30" i="10"/>
  <c r="F30" i="10"/>
  <c r="G30" i="10"/>
  <c r="G31" i="10"/>
  <c r="F32" i="10"/>
  <c r="G32" i="10"/>
  <c r="G33" i="10"/>
  <c r="G34" i="10"/>
  <c r="G35" i="10"/>
  <c r="G36" i="10"/>
  <c r="G37" i="10"/>
  <c r="G38" i="10"/>
  <c r="E39" i="10"/>
  <c r="F39" i="10"/>
  <c r="G39" i="10"/>
  <c r="G40" i="10"/>
  <c r="G41" i="10"/>
  <c r="E42" i="10"/>
  <c r="F42" i="10"/>
  <c r="G42" i="10"/>
  <c r="G43" i="10"/>
  <c r="G44" i="10"/>
  <c r="E45" i="10"/>
  <c r="F45" i="10"/>
  <c r="G45" i="10"/>
  <c r="G46" i="10"/>
  <c r="E47" i="10"/>
  <c r="F47" i="10"/>
  <c r="G47" i="10"/>
  <c r="G48" i="10"/>
  <c r="G49" i="10"/>
  <c r="G50" i="10"/>
  <c r="G51" i="10"/>
  <c r="G52" i="10"/>
  <c r="G53" i="10"/>
  <c r="E54" i="10"/>
  <c r="F54" i="10"/>
  <c r="G54" i="10"/>
  <c r="E55" i="10"/>
  <c r="F55" i="10"/>
  <c r="G55" i="10"/>
  <c r="E56" i="10"/>
  <c r="F56" i="10"/>
  <c r="G56" i="10"/>
  <c r="G57" i="10"/>
  <c r="G58" i="10"/>
  <c r="G59" i="10"/>
  <c r="G60" i="10"/>
  <c r="G61" i="10"/>
  <c r="G64" i="10"/>
  <c r="G65" i="10"/>
  <c r="G66" i="10"/>
  <c r="F67" i="10"/>
  <c r="G67" i="10"/>
  <c r="G20" i="9"/>
  <c r="E21" i="9"/>
  <c r="F21" i="9"/>
  <c r="G21" i="9"/>
  <c r="G22" i="9"/>
  <c r="E23" i="9"/>
  <c r="F23" i="9"/>
  <c r="G23" i="9"/>
  <c r="G24" i="9"/>
  <c r="G26" i="9"/>
  <c r="G27" i="9"/>
  <c r="E28" i="9"/>
  <c r="G28" i="9"/>
  <c r="G29" i="9"/>
  <c r="E30" i="9"/>
  <c r="F30" i="9"/>
  <c r="G30" i="9"/>
  <c r="E31" i="9"/>
  <c r="G31" i="9"/>
  <c r="G32" i="9"/>
  <c r="E33" i="9"/>
  <c r="F33" i="9"/>
  <c r="G33" i="9"/>
  <c r="E34" i="9"/>
  <c r="F34" i="9"/>
  <c r="G34" i="9"/>
  <c r="G35" i="9"/>
  <c r="G36" i="9"/>
  <c r="E37" i="9"/>
  <c r="F37" i="9"/>
  <c r="G37" i="9"/>
  <c r="E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G49" i="9"/>
  <c r="E50" i="9"/>
  <c r="F50" i="9"/>
  <c r="G50" i="9"/>
  <c r="E51" i="9"/>
  <c r="F51" i="9"/>
  <c r="G51" i="9"/>
  <c r="E52" i="9"/>
  <c r="F52" i="9"/>
  <c r="G52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G61" i="9"/>
  <c r="E64" i="9"/>
  <c r="F64" i="9"/>
  <c r="G64" i="9"/>
  <c r="G65" i="9"/>
  <c r="E66" i="9"/>
  <c r="F66" i="9"/>
  <c r="G66" i="9"/>
  <c r="G67" i="9"/>
  <c r="E20" i="8"/>
  <c r="F20" i="8"/>
  <c r="G20" i="8"/>
  <c r="G21" i="8"/>
  <c r="G22" i="8"/>
  <c r="G23" i="8"/>
  <c r="G24" i="8"/>
  <c r="G26" i="8"/>
  <c r="G27" i="8"/>
  <c r="G28" i="8"/>
  <c r="G29" i="8"/>
  <c r="F30" i="8"/>
  <c r="G30" i="8"/>
  <c r="G31" i="8"/>
  <c r="E32" i="8"/>
  <c r="F32" i="8"/>
  <c r="G32" i="8"/>
  <c r="G33" i="8"/>
  <c r="G34" i="8"/>
  <c r="G35" i="8"/>
  <c r="E36" i="8"/>
  <c r="F36" i="8"/>
  <c r="G36" i="8"/>
  <c r="G37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G43" i="8"/>
  <c r="G44" i="8"/>
  <c r="E45" i="8"/>
  <c r="F45" i="8"/>
  <c r="G45" i="8"/>
  <c r="E46" i="8"/>
  <c r="F46" i="8"/>
  <c r="G46" i="8"/>
  <c r="G47" i="8"/>
  <c r="G48" i="8"/>
  <c r="G49" i="8"/>
  <c r="G50" i="8"/>
  <c r="G51" i="8"/>
  <c r="G52" i="8"/>
  <c r="G53" i="8"/>
  <c r="G54" i="8"/>
  <c r="G55" i="8"/>
  <c r="E56" i="8"/>
  <c r="F56" i="8"/>
  <c r="G56" i="8"/>
  <c r="G57" i="8"/>
  <c r="E58" i="8"/>
  <c r="F58" i="8"/>
  <c r="G58" i="8"/>
  <c r="G59" i="8"/>
  <c r="G60" i="8"/>
  <c r="G61" i="8"/>
  <c r="F64" i="8"/>
  <c r="G64" i="8"/>
  <c r="G65" i="8"/>
  <c r="G66" i="8"/>
  <c r="G67" i="8"/>
  <c r="G20" i="7"/>
  <c r="E21" i="7"/>
  <c r="G21" i="7"/>
  <c r="G22" i="7"/>
  <c r="G23" i="7"/>
  <c r="G24" i="7"/>
  <c r="G26" i="7"/>
  <c r="G27" i="7"/>
  <c r="G28" i="7"/>
  <c r="G29" i="7"/>
  <c r="G30" i="7"/>
  <c r="G31" i="7"/>
  <c r="G32" i="7"/>
  <c r="G33" i="7"/>
  <c r="G34" i="7"/>
  <c r="G35" i="7"/>
  <c r="E36" i="7"/>
  <c r="G36" i="7"/>
  <c r="G37" i="7"/>
  <c r="G38" i="7"/>
  <c r="G39" i="7"/>
  <c r="G40" i="7"/>
  <c r="G41" i="7"/>
  <c r="F42" i="7"/>
  <c r="G42" i="7"/>
  <c r="G43" i="7"/>
  <c r="G44" i="7"/>
  <c r="E45" i="7"/>
  <c r="F45" i="7"/>
  <c r="G45" i="7"/>
  <c r="E46" i="7"/>
  <c r="F46" i="7"/>
  <c r="G46" i="7"/>
  <c r="G47" i="7"/>
  <c r="G48" i="7"/>
  <c r="G49" i="7"/>
  <c r="G50" i="7"/>
  <c r="G51" i="7"/>
  <c r="G52" i="7"/>
  <c r="G53" i="7"/>
  <c r="G54" i="7"/>
  <c r="E55" i="7"/>
  <c r="F55" i="7"/>
  <c r="G55" i="7"/>
  <c r="E56" i="7"/>
  <c r="F56" i="7"/>
  <c r="G56" i="7"/>
  <c r="G57" i="7"/>
  <c r="E58" i="7"/>
  <c r="F58" i="7"/>
  <c r="G58" i="7"/>
  <c r="G59" i="7"/>
  <c r="G60" i="7"/>
  <c r="G61" i="7"/>
  <c r="G64" i="7"/>
  <c r="G65" i="7"/>
  <c r="G66" i="7"/>
  <c r="E67" i="7"/>
  <c r="F67" i="7"/>
  <c r="G67" i="7"/>
  <c r="G20" i="6"/>
  <c r="E21" i="6"/>
  <c r="F21" i="6"/>
  <c r="G21" i="6"/>
  <c r="G22" i="6"/>
  <c r="G23" i="6"/>
  <c r="G24" i="6"/>
  <c r="G26" i="6"/>
  <c r="G27" i="6"/>
  <c r="G28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F34" i="6"/>
  <c r="G34" i="6"/>
  <c r="G35" i="6"/>
  <c r="G36" i="6"/>
  <c r="G37" i="6"/>
  <c r="G38" i="6"/>
  <c r="G39" i="6"/>
  <c r="E40" i="6"/>
  <c r="F40" i="6"/>
  <c r="G40" i="6"/>
  <c r="G41" i="6"/>
  <c r="E42" i="6"/>
  <c r="F42" i="6"/>
  <c r="G42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G48" i="6"/>
  <c r="G49" i="6"/>
  <c r="E50" i="6"/>
  <c r="F50" i="6"/>
  <c r="G50" i="6"/>
  <c r="G51" i="6"/>
  <c r="G52" i="6"/>
  <c r="G53" i="6"/>
  <c r="E54" i="6"/>
  <c r="F54" i="6"/>
  <c r="G54" i="6"/>
  <c r="E55" i="6"/>
  <c r="F55" i="6"/>
  <c r="G55" i="6"/>
  <c r="E56" i="6"/>
  <c r="F56" i="6"/>
  <c r="G56" i="6"/>
  <c r="G57" i="6"/>
  <c r="G58" i="6"/>
  <c r="E59" i="6"/>
  <c r="F59" i="6"/>
  <c r="G59" i="6"/>
  <c r="G60" i="6"/>
  <c r="G61" i="6"/>
  <c r="G64" i="6"/>
  <c r="G65" i="6"/>
  <c r="G66" i="6"/>
  <c r="G67" i="6"/>
  <c r="G20" i="5"/>
  <c r="G21" i="5"/>
  <c r="G22" i="5"/>
  <c r="G23" i="5"/>
  <c r="G24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E39" i="5"/>
  <c r="F39" i="5"/>
  <c r="G39" i="5"/>
  <c r="G40" i="5"/>
  <c r="G41" i="5"/>
  <c r="F42" i="5"/>
  <c r="G42" i="5"/>
  <c r="G43" i="5"/>
  <c r="G44" i="5"/>
  <c r="E45" i="5"/>
  <c r="F45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4" i="5"/>
  <c r="G65" i="5"/>
  <c r="G66" i="5"/>
  <c r="G67" i="5"/>
  <c r="E20" i="4"/>
  <c r="F20" i="4"/>
  <c r="G20" i="4"/>
  <c r="E21" i="4"/>
  <c r="F21" i="4"/>
  <c r="G21" i="4"/>
  <c r="G22" i="4"/>
  <c r="E23" i="4"/>
  <c r="F23" i="4"/>
  <c r="G23" i="4"/>
  <c r="G24" i="4"/>
  <c r="G26" i="4"/>
  <c r="G27" i="4"/>
  <c r="E28" i="4"/>
  <c r="F28" i="4"/>
  <c r="G28" i="4"/>
  <c r="G29" i="4"/>
  <c r="G30" i="4"/>
  <c r="F31" i="4"/>
  <c r="G31" i="4"/>
  <c r="G32" i="4"/>
  <c r="E33" i="4"/>
  <c r="F33" i="4"/>
  <c r="G33" i="4"/>
  <c r="E34" i="4"/>
  <c r="F34" i="4"/>
  <c r="G34" i="4"/>
  <c r="G35" i="4"/>
  <c r="E36" i="4"/>
  <c r="F36" i="4"/>
  <c r="G36" i="4"/>
  <c r="G37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G43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G49" i="4"/>
  <c r="E50" i="4"/>
  <c r="F50" i="4"/>
  <c r="G50" i="4"/>
  <c r="F51" i="4"/>
  <c r="G51" i="4"/>
  <c r="G52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G59" i="4"/>
  <c r="E60" i="4"/>
  <c r="F60" i="4"/>
  <c r="G60" i="4"/>
  <c r="G61" i="4"/>
  <c r="G64" i="4"/>
  <c r="G65" i="4"/>
  <c r="G66" i="4"/>
  <c r="G67" i="4"/>
  <c r="E20" i="3"/>
  <c r="F20" i="3"/>
  <c r="G20" i="3"/>
  <c r="E21" i="3"/>
  <c r="F21" i="3"/>
  <c r="G21" i="3"/>
  <c r="G22" i="3"/>
  <c r="G23" i="3"/>
  <c r="G24" i="3"/>
  <c r="G26" i="3"/>
  <c r="G27" i="3"/>
  <c r="G28" i="3"/>
  <c r="G29" i="3"/>
  <c r="E30" i="3"/>
  <c r="F30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E45" i="3"/>
  <c r="F45" i="3"/>
  <c r="G45" i="3"/>
  <c r="G46" i="3"/>
  <c r="E47" i="3"/>
  <c r="F47" i="3"/>
  <c r="G47" i="3"/>
  <c r="G48" i="3"/>
  <c r="G49" i="3"/>
  <c r="G50" i="3"/>
  <c r="G51" i="3"/>
  <c r="G52" i="3"/>
  <c r="G53" i="3"/>
  <c r="E54" i="3"/>
  <c r="F54" i="3"/>
  <c r="G54" i="3"/>
  <c r="E55" i="3"/>
  <c r="F55" i="3"/>
  <c r="G55" i="3"/>
  <c r="G56" i="3"/>
  <c r="G57" i="3"/>
  <c r="G58" i="3"/>
  <c r="G59" i="3"/>
  <c r="G60" i="3"/>
  <c r="G61" i="3"/>
  <c r="G64" i="3"/>
  <c r="G65" i="3"/>
  <c r="G66" i="3"/>
  <c r="G67" i="3"/>
  <c r="G20" i="2"/>
  <c r="E21" i="2"/>
  <c r="G21" i="2"/>
  <c r="G22" i="2"/>
  <c r="G23" i="2"/>
  <c r="G24" i="2"/>
  <c r="G26" i="2"/>
  <c r="G27" i="2"/>
  <c r="G28" i="2"/>
  <c r="G29" i="2"/>
  <c r="E30" i="2"/>
  <c r="G30" i="2"/>
  <c r="G31" i="2"/>
  <c r="G32" i="2"/>
  <c r="E33" i="2"/>
  <c r="G33" i="2"/>
  <c r="E34" i="2"/>
  <c r="F34" i="2"/>
  <c r="G34" i="2"/>
  <c r="G35" i="2"/>
  <c r="G36" i="2"/>
  <c r="G37" i="2"/>
  <c r="G38" i="2"/>
  <c r="F39" i="2"/>
  <c r="G39" i="2"/>
  <c r="E40" i="2"/>
  <c r="F40" i="2"/>
  <c r="G40" i="2"/>
  <c r="G41" i="2"/>
  <c r="E42" i="2"/>
  <c r="F42" i="2"/>
  <c r="G42" i="2"/>
  <c r="G43" i="2"/>
  <c r="G44" i="2"/>
  <c r="E45" i="2"/>
  <c r="F45" i="2"/>
  <c r="G45" i="2"/>
  <c r="G46" i="2"/>
  <c r="E47" i="2"/>
  <c r="F47" i="2"/>
  <c r="G47" i="2"/>
  <c r="G48" i="2"/>
  <c r="G49" i="2"/>
  <c r="G50" i="2"/>
  <c r="G51" i="2"/>
  <c r="G52" i="2"/>
  <c r="G53" i="2"/>
  <c r="E54" i="2"/>
  <c r="F54" i="2"/>
  <c r="G54" i="2"/>
  <c r="E55" i="2"/>
  <c r="F55" i="2"/>
  <c r="G55" i="2"/>
  <c r="E56" i="2"/>
  <c r="F56" i="2"/>
  <c r="G56" i="2"/>
  <c r="G57" i="2"/>
  <c r="E58" i="2"/>
  <c r="F58" i="2"/>
  <c r="G58" i="2"/>
  <c r="G59" i="2"/>
  <c r="G60" i="2"/>
  <c r="G61" i="2"/>
  <c r="G64" i="2"/>
  <c r="G65" i="2"/>
  <c r="G66" i="2"/>
  <c r="F67" i="2"/>
  <c r="G67" i="2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G26" i="1"/>
  <c r="E27" i="1"/>
  <c r="F27" i="1"/>
  <c r="G27" i="1"/>
  <c r="E28" i="1"/>
  <c r="F28" i="1"/>
  <c r="G28" i="1"/>
  <c r="G29" i="1"/>
  <c r="E30" i="1"/>
  <c r="F30" i="1"/>
  <c r="G30" i="1"/>
  <c r="G31" i="1"/>
  <c r="E32" i="1"/>
  <c r="F32" i="1"/>
  <c r="G32" i="1"/>
  <c r="E33" i="1"/>
  <c r="F33" i="1"/>
  <c r="G33" i="1"/>
  <c r="E34" i="1"/>
  <c r="F34" i="1"/>
  <c r="G34" i="1"/>
  <c r="E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4" i="1"/>
  <c r="F64" i="1"/>
  <c r="G64" i="1"/>
  <c r="E65" i="1"/>
  <c r="F65" i="1"/>
  <c r="G65" i="1"/>
  <c r="E66" i="1"/>
  <c r="F66" i="1"/>
  <c r="G66" i="1"/>
  <c r="E67" i="1"/>
  <c r="F67" i="1"/>
  <c r="G67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6" i="34"/>
  <c r="F26" i="34"/>
  <c r="G26" i="34"/>
  <c r="E27" i="34"/>
  <c r="F27" i="34"/>
  <c r="G27" i="34"/>
  <c r="E28" i="34"/>
  <c r="F28" i="34"/>
  <c r="G28" i="34"/>
  <c r="G29" i="34"/>
  <c r="E30" i="34"/>
  <c r="F30" i="34"/>
  <c r="G30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G43" i="34"/>
  <c r="G44" i="34"/>
  <c r="E45" i="34"/>
  <c r="F45" i="34"/>
  <c r="G45" i="34"/>
  <c r="G46" i="34"/>
  <c r="E47" i="34"/>
  <c r="F47" i="34"/>
  <c r="G47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G59" i="34"/>
  <c r="E60" i="34"/>
  <c r="F60" i="34"/>
  <c r="G60" i="34"/>
  <c r="E61" i="34"/>
  <c r="F61" i="34"/>
  <c r="G61" i="34"/>
  <c r="E64" i="34"/>
  <c r="F64" i="34"/>
  <c r="G64" i="34"/>
  <c r="E65" i="34"/>
  <c r="F65" i="34"/>
  <c r="G65" i="34"/>
  <c r="E66" i="34"/>
  <c r="F66" i="34"/>
  <c r="G66" i="34"/>
  <c r="E67" i="34"/>
  <c r="F67" i="34"/>
  <c r="G67" i="34"/>
  <c r="G20" i="33"/>
  <c r="G21" i="33"/>
  <c r="G22" i="33"/>
  <c r="G23" i="33"/>
  <c r="G24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4" i="33"/>
  <c r="G65" i="33"/>
  <c r="G66" i="33"/>
  <c r="G67" i="33"/>
  <c r="F19" i="32"/>
  <c r="F19" i="30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2"/>
  <c r="F19" i="11"/>
  <c r="F19" i="10"/>
  <c r="F19" i="9"/>
  <c r="F19" i="8"/>
  <c r="F19" i="7"/>
  <c r="F19" i="6"/>
  <c r="F19" i="4"/>
  <c r="F19" i="3"/>
  <c r="F19" i="2"/>
  <c r="F19" i="1"/>
  <c r="F19" i="34"/>
  <c r="E19" i="32"/>
  <c r="E19" i="30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10"/>
  <c r="E19" i="9"/>
  <c r="E19" i="8"/>
  <c r="E19" i="7"/>
  <c r="E19" i="6"/>
  <c r="E19" i="4"/>
  <c r="E19" i="3"/>
  <c r="E19" i="2"/>
  <c r="E19" i="1"/>
  <c r="E19" i="34"/>
  <c r="D18" i="32"/>
  <c r="C18" i="32"/>
  <c r="E59" i="32" s="1"/>
  <c r="D18" i="31"/>
  <c r="C18" i="31"/>
  <c r="D18" i="30"/>
  <c r="F29" i="30" s="1"/>
  <c r="C18" i="30"/>
  <c r="E31" i="30" s="1"/>
  <c r="D18" i="29"/>
  <c r="C18" i="29"/>
  <c r="E33" i="29" s="1"/>
  <c r="D18" i="28"/>
  <c r="C18" i="28"/>
  <c r="E25" i="28" s="1"/>
  <c r="H25" i="28" s="1"/>
  <c r="D18" i="27"/>
  <c r="F54" i="27" s="1"/>
  <c r="C18" i="27"/>
  <c r="E67" i="27" s="1"/>
  <c r="D18" i="26"/>
  <c r="F30" i="26" s="1"/>
  <c r="C18" i="26"/>
  <c r="E33" i="26" s="1"/>
  <c r="D18" i="25"/>
  <c r="C18" i="25"/>
  <c r="E36" i="25" s="1"/>
  <c r="D18" i="24"/>
  <c r="F66" i="24" s="1"/>
  <c r="C18" i="24"/>
  <c r="E20" i="24" s="1"/>
  <c r="D18" i="23"/>
  <c r="F54" i="23" s="1"/>
  <c r="F23" i="23"/>
  <c r="C18" i="23"/>
  <c r="E44" i="23" s="1"/>
  <c r="D18" i="22"/>
  <c r="F67" i="22" s="1"/>
  <c r="C18" i="22"/>
  <c r="E24" i="22" s="1"/>
  <c r="D18" i="21"/>
  <c r="C18" i="21"/>
  <c r="E65" i="21" s="1"/>
  <c r="D18" i="20"/>
  <c r="F18" i="20" s="1"/>
  <c r="C18" i="20"/>
  <c r="E29" i="20" s="1"/>
  <c r="D18" i="19"/>
  <c r="F24" i="19" s="1"/>
  <c r="C18" i="19"/>
  <c r="E36" i="19" s="1"/>
  <c r="D18" i="18"/>
  <c r="F34" i="18" s="1"/>
  <c r="C18" i="18"/>
  <c r="E33" i="18" s="1"/>
  <c r="D18" i="17"/>
  <c r="F18" i="17" s="1"/>
  <c r="C18" i="17"/>
  <c r="E38" i="17" s="1"/>
  <c r="D18" i="16"/>
  <c r="F64" i="16" s="1"/>
  <c r="C18" i="16"/>
  <c r="E18" i="16" s="1"/>
  <c r="D18" i="15"/>
  <c r="F26" i="15" s="1"/>
  <c r="C18" i="15"/>
  <c r="E24" i="15" s="1"/>
  <c r="D18" i="14"/>
  <c r="F62" i="14" s="1"/>
  <c r="F19" i="14"/>
  <c r="C18" i="14"/>
  <c r="D18" i="13"/>
  <c r="F30" i="13" s="1"/>
  <c r="F19" i="13"/>
  <c r="C18" i="13"/>
  <c r="E25" i="13" s="1"/>
  <c r="H25" i="13" s="1"/>
  <c r="D18" i="12"/>
  <c r="F48" i="12" s="1"/>
  <c r="C18" i="12"/>
  <c r="E36" i="12" s="1"/>
  <c r="D18" i="11"/>
  <c r="C18" i="11"/>
  <c r="E39" i="11" s="1"/>
  <c r="D18" i="10"/>
  <c r="C18" i="10"/>
  <c r="E50" i="10" s="1"/>
  <c r="D18" i="9"/>
  <c r="C18" i="9"/>
  <c r="E65" i="9" s="1"/>
  <c r="D18" i="8"/>
  <c r="C18" i="8"/>
  <c r="E22" i="8" s="1"/>
  <c r="D18" i="7"/>
  <c r="F64" i="7" s="1"/>
  <c r="C18" i="7"/>
  <c r="E23" i="7" s="1"/>
  <c r="D18" i="6"/>
  <c r="C18" i="6"/>
  <c r="E29" i="6" s="1"/>
  <c r="D18" i="5"/>
  <c r="F23" i="5" s="1"/>
  <c r="C18" i="5"/>
  <c r="E35" i="5" s="1"/>
  <c r="D18" i="4"/>
  <c r="C18" i="4"/>
  <c r="E24" i="4" s="1"/>
  <c r="D18" i="3"/>
  <c r="C18" i="3"/>
  <c r="E34" i="3" s="1"/>
  <c r="D18" i="2"/>
  <c r="F33" i="2" s="1"/>
  <c r="C18" i="2"/>
  <c r="E50" i="2" s="1"/>
  <c r="D18" i="1"/>
  <c r="F26" i="1" s="1"/>
  <c r="C18" i="1"/>
  <c r="D18" i="34"/>
  <c r="F43" i="34" s="1"/>
  <c r="C18" i="34"/>
  <c r="E29" i="34" s="1"/>
  <c r="D18" i="33"/>
  <c r="C18" i="33"/>
  <c r="E25" i="33" s="1"/>
  <c r="H25" i="33" s="1"/>
  <c r="G554" i="32"/>
  <c r="G554" i="31"/>
  <c r="G554" i="30"/>
  <c r="G554" i="29"/>
  <c r="G554" i="28"/>
  <c r="G554" i="27"/>
  <c r="G554" i="26"/>
  <c r="G554" i="25"/>
  <c r="G554" i="24"/>
  <c r="G554" i="23"/>
  <c r="G554" i="22"/>
  <c r="G554" i="21"/>
  <c r="G554" i="20"/>
  <c r="G554" i="19"/>
  <c r="G554" i="18"/>
  <c r="G554" i="17"/>
  <c r="G554" i="16"/>
  <c r="G554" i="15"/>
  <c r="G554" i="14"/>
  <c r="G554" i="13"/>
  <c r="G554" i="12"/>
  <c r="G554" i="11"/>
  <c r="G554" i="10"/>
  <c r="G554" i="9"/>
  <c r="G554" i="8"/>
  <c r="G554" i="7"/>
  <c r="G554" i="6"/>
  <c r="G554" i="5"/>
  <c r="G554" i="4"/>
  <c r="G554" i="3"/>
  <c r="G554" i="2"/>
  <c r="G554" i="1"/>
  <c r="G554" i="34"/>
  <c r="G554" i="33"/>
  <c r="G334" i="32"/>
  <c r="G334" i="31"/>
  <c r="G334" i="30"/>
  <c r="G334" i="29"/>
  <c r="G334" i="28"/>
  <c r="G334" i="27"/>
  <c r="G334" i="26"/>
  <c r="G334" i="25"/>
  <c r="G334" i="24"/>
  <c r="G334" i="23"/>
  <c r="G334" i="22"/>
  <c r="G334" i="21"/>
  <c r="G334" i="20"/>
  <c r="G334" i="19"/>
  <c r="G334" i="18"/>
  <c r="G334" i="17"/>
  <c r="G334" i="16"/>
  <c r="G334" i="15"/>
  <c r="G334" i="14"/>
  <c r="G334" i="13"/>
  <c r="G334" i="12"/>
  <c r="G334" i="11"/>
  <c r="G334" i="10"/>
  <c r="G334" i="9"/>
  <c r="G334" i="8"/>
  <c r="G334" i="7"/>
  <c r="G334" i="6"/>
  <c r="G334" i="5"/>
  <c r="G334" i="4"/>
  <c r="G334" i="3"/>
  <c r="G334" i="2"/>
  <c r="G334" i="1"/>
  <c r="G334" i="34"/>
  <c r="G334" i="33"/>
  <c r="G166" i="32"/>
  <c r="G166" i="31"/>
  <c r="G166" i="30"/>
  <c r="G166" i="29"/>
  <c r="G166" i="28"/>
  <c r="G166" i="27"/>
  <c r="G166" i="26"/>
  <c r="G166" i="25"/>
  <c r="G166" i="24"/>
  <c r="G166" i="23"/>
  <c r="G166" i="22"/>
  <c r="G166" i="21"/>
  <c r="G166" i="20"/>
  <c r="G166" i="19"/>
  <c r="G166" i="18"/>
  <c r="G166" i="17"/>
  <c r="G166" i="16"/>
  <c r="G166" i="15"/>
  <c r="G166" i="14"/>
  <c r="G166" i="13"/>
  <c r="G166" i="12"/>
  <c r="G166" i="11"/>
  <c r="G166" i="10"/>
  <c r="G166" i="9"/>
  <c r="G166" i="8"/>
  <c r="G166" i="7"/>
  <c r="G166" i="6"/>
  <c r="G166" i="5"/>
  <c r="G166" i="4"/>
  <c r="G166" i="3"/>
  <c r="G166" i="2"/>
  <c r="G166" i="1"/>
  <c r="G166" i="34"/>
  <c r="G166" i="33"/>
  <c r="G74" i="32"/>
  <c r="G74" i="31"/>
  <c r="G74" i="30"/>
  <c r="G74" i="29"/>
  <c r="G74" i="28"/>
  <c r="G74" i="27"/>
  <c r="G74" i="26"/>
  <c r="G74" i="25"/>
  <c r="G74" i="24"/>
  <c r="G74" i="23"/>
  <c r="G74" i="22"/>
  <c r="G74" i="21"/>
  <c r="G74" i="20"/>
  <c r="G74" i="19"/>
  <c r="G74" i="18"/>
  <c r="G74" i="17"/>
  <c r="G74" i="16"/>
  <c r="G74" i="15"/>
  <c r="G74" i="14"/>
  <c r="G74" i="13"/>
  <c r="G74" i="12"/>
  <c r="G74" i="11"/>
  <c r="G74" i="10"/>
  <c r="G74" i="9"/>
  <c r="G74" i="8"/>
  <c r="G74" i="7"/>
  <c r="G74" i="6"/>
  <c r="G74" i="5"/>
  <c r="G74" i="4"/>
  <c r="G74" i="3"/>
  <c r="G74" i="2"/>
  <c r="G74" i="1"/>
  <c r="G74" i="34"/>
  <c r="G74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553" i="34"/>
  <c r="E553" i="24"/>
  <c r="E553" i="25"/>
  <c r="E333" i="15"/>
  <c r="E333" i="21"/>
  <c r="E333" i="29"/>
  <c r="E165" i="28"/>
  <c r="E165" i="30"/>
  <c r="C13" i="20"/>
  <c r="E558" i="20"/>
  <c r="E556" i="20"/>
  <c r="F559" i="20"/>
  <c r="E562" i="20"/>
  <c r="E545" i="20"/>
  <c r="E509" i="20"/>
  <c r="E501" i="20"/>
  <c r="E462" i="20"/>
  <c r="E456" i="20"/>
  <c r="E446" i="20"/>
  <c r="E439" i="20"/>
  <c r="E338" i="20"/>
  <c r="F531" i="20"/>
  <c r="F470" i="20"/>
  <c r="F466" i="20"/>
  <c r="F462" i="20"/>
  <c r="F455" i="20"/>
  <c r="F439" i="20"/>
  <c r="F432" i="20"/>
  <c r="F415" i="20"/>
  <c r="F381" i="20"/>
  <c r="F378" i="20"/>
  <c r="F338" i="20"/>
  <c r="F167" i="20"/>
  <c r="E273" i="20"/>
  <c r="E316" i="20"/>
  <c r="E307" i="20"/>
  <c r="E236" i="20"/>
  <c r="F224" i="20"/>
  <c r="E221" i="20"/>
  <c r="F178" i="20"/>
  <c r="E79" i="20"/>
  <c r="E114" i="20"/>
  <c r="E102" i="20"/>
  <c r="E39" i="20"/>
  <c r="E579" i="21"/>
  <c r="F538" i="21"/>
  <c r="F504" i="21"/>
  <c r="F501" i="21"/>
  <c r="F468" i="21"/>
  <c r="F466" i="21"/>
  <c r="F460" i="21"/>
  <c r="F444" i="21"/>
  <c r="F442" i="21"/>
  <c r="F441" i="21"/>
  <c r="F433" i="21"/>
  <c r="F376" i="21"/>
  <c r="F366" i="21"/>
  <c r="F359" i="21"/>
  <c r="F337" i="21"/>
  <c r="C12" i="21"/>
  <c r="E545" i="21"/>
  <c r="E543" i="21"/>
  <c r="E541" i="21"/>
  <c r="E539" i="21"/>
  <c r="E531" i="21"/>
  <c r="E530" i="21"/>
  <c r="E527" i="21"/>
  <c r="E525" i="21"/>
  <c r="E523" i="21"/>
  <c r="E522" i="21"/>
  <c r="E520" i="21"/>
  <c r="E515" i="21"/>
  <c r="E514" i="21"/>
  <c r="E511" i="21"/>
  <c r="E507" i="21"/>
  <c r="E504" i="21"/>
  <c r="E501" i="21"/>
  <c r="E488" i="21"/>
  <c r="E480" i="21"/>
  <c r="E464" i="21"/>
  <c r="E461" i="21"/>
  <c r="E459" i="21"/>
  <c r="E457" i="21"/>
  <c r="E456" i="21"/>
  <c r="E453" i="21"/>
  <c r="E451" i="21"/>
  <c r="E444" i="21"/>
  <c r="E443" i="21"/>
  <c r="E441" i="21"/>
  <c r="E437" i="21"/>
  <c r="E435" i="21"/>
  <c r="E432" i="21"/>
  <c r="E431" i="21"/>
  <c r="E427" i="21"/>
  <c r="E426" i="21"/>
  <c r="E425" i="21"/>
  <c r="E417" i="21"/>
  <c r="E416" i="21"/>
  <c r="E412" i="21"/>
  <c r="E407" i="21"/>
  <c r="E401" i="21"/>
  <c r="E399" i="21"/>
  <c r="E397" i="21"/>
  <c r="E395" i="21"/>
  <c r="E392" i="21"/>
  <c r="E386" i="21"/>
  <c r="E385" i="21"/>
  <c r="E383" i="21"/>
  <c r="E379" i="21"/>
  <c r="E375" i="21"/>
  <c r="H375" i="21" s="1"/>
  <c r="E374" i="21"/>
  <c r="E372" i="21"/>
  <c r="E369" i="21"/>
  <c r="E358" i="21"/>
  <c r="H358" i="21" s="1"/>
  <c r="E357" i="21"/>
  <c r="E354" i="21"/>
  <c r="E353" i="21"/>
  <c r="E346" i="21"/>
  <c r="E345" i="21"/>
  <c r="E342" i="21"/>
  <c r="E340" i="21"/>
  <c r="E336" i="21"/>
  <c r="E335" i="21"/>
  <c r="E289" i="21"/>
  <c r="E187" i="21"/>
  <c r="E306" i="21"/>
  <c r="E276" i="21"/>
  <c r="E244" i="21"/>
  <c r="E230" i="21"/>
  <c r="E220" i="21"/>
  <c r="E204" i="21"/>
  <c r="E174" i="21"/>
  <c r="E167" i="21"/>
  <c r="F134" i="21"/>
  <c r="E83" i="21"/>
  <c r="F154" i="21"/>
  <c r="E153" i="21"/>
  <c r="E136" i="21"/>
  <c r="E151" i="21"/>
  <c r="E134" i="21"/>
  <c r="F56" i="21"/>
  <c r="E41" i="21"/>
  <c r="F21" i="21"/>
  <c r="F41" i="21"/>
  <c r="E579" i="22"/>
  <c r="E574" i="22"/>
  <c r="E563" i="22"/>
  <c r="E554" i="22"/>
  <c r="E521" i="22"/>
  <c r="E520" i="22"/>
  <c r="E491" i="22"/>
  <c r="E471" i="22"/>
  <c r="E455" i="22"/>
  <c r="E436" i="22"/>
  <c r="E381" i="22"/>
  <c r="E355" i="22"/>
  <c r="F515" i="22"/>
  <c r="F513" i="22"/>
  <c r="F512" i="22"/>
  <c r="F509" i="22"/>
  <c r="F502" i="22"/>
  <c r="F478" i="22"/>
  <c r="F471" i="22"/>
  <c r="F464" i="22"/>
  <c r="F460" i="22"/>
  <c r="F442" i="22"/>
  <c r="F426" i="22"/>
  <c r="F352" i="22"/>
  <c r="F351" i="22"/>
  <c r="F239" i="22"/>
  <c r="E237" i="22"/>
  <c r="F224" i="22"/>
  <c r="E221" i="22"/>
  <c r="E174" i="22"/>
  <c r="E181" i="22"/>
  <c r="F236" i="22"/>
  <c r="E234" i="22"/>
  <c r="F203" i="22"/>
  <c r="F273" i="22"/>
  <c r="E231" i="22"/>
  <c r="F147" i="22"/>
  <c r="E83" i="22"/>
  <c r="E557" i="23"/>
  <c r="E561" i="23"/>
  <c r="F578" i="23"/>
  <c r="C12" i="23"/>
  <c r="E541" i="23"/>
  <c r="E539" i="23"/>
  <c r="E537" i="23"/>
  <c r="E532" i="23"/>
  <c r="E530" i="23"/>
  <c r="E527" i="23"/>
  <c r="E525" i="23"/>
  <c r="E522" i="23"/>
  <c r="E511" i="23"/>
  <c r="E510" i="23"/>
  <c r="E508" i="23"/>
  <c r="E507" i="23"/>
  <c r="E488" i="23"/>
  <c r="E482" i="23"/>
  <c r="E473" i="23"/>
  <c r="E470" i="23"/>
  <c r="E462" i="23"/>
  <c r="E461" i="23"/>
  <c r="E458" i="23"/>
  <c r="E457" i="23"/>
  <c r="E456" i="23"/>
  <c r="E455" i="23"/>
  <c r="E453" i="23"/>
  <c r="E451" i="23"/>
  <c r="E443" i="23"/>
  <c r="E439" i="23"/>
  <c r="E437" i="23"/>
  <c r="E435" i="23"/>
  <c r="E433" i="23"/>
  <c r="E430" i="23"/>
  <c r="E428" i="23"/>
  <c r="E427" i="23"/>
  <c r="E417" i="23"/>
  <c r="E414" i="23"/>
  <c r="E407" i="23"/>
  <c r="E399" i="23"/>
  <c r="E398" i="23"/>
  <c r="E395" i="23"/>
  <c r="E387" i="23"/>
  <c r="E385" i="23"/>
  <c r="E384" i="23"/>
  <c r="E379" i="23"/>
  <c r="E378" i="23"/>
  <c r="E375" i="23"/>
  <c r="E374" i="23"/>
  <c r="E373" i="23"/>
  <c r="E372" i="23"/>
  <c r="E369" i="23"/>
  <c r="E366" i="23"/>
  <c r="E365" i="23"/>
  <c r="E358" i="23"/>
  <c r="E357" i="23"/>
  <c r="E356" i="23"/>
  <c r="E355" i="23"/>
  <c r="E353" i="23"/>
  <c r="E351" i="23"/>
  <c r="E349" i="23"/>
  <c r="E348" i="23"/>
  <c r="E346" i="23"/>
  <c r="E345" i="23"/>
  <c r="E342" i="23"/>
  <c r="E341" i="23"/>
  <c r="E340" i="23"/>
  <c r="E339" i="23"/>
  <c r="E336" i="23"/>
  <c r="E335" i="23"/>
  <c r="F512" i="23"/>
  <c r="F501" i="23"/>
  <c r="F460" i="23"/>
  <c r="F459" i="23"/>
  <c r="F442" i="23"/>
  <c r="F398" i="23"/>
  <c r="F369" i="23"/>
  <c r="F290" i="23"/>
  <c r="F172" i="23"/>
  <c r="E169" i="23"/>
  <c r="F239" i="23"/>
  <c r="E219" i="23"/>
  <c r="F230" i="23"/>
  <c r="F147" i="23"/>
  <c r="F137" i="23"/>
  <c r="F131" i="23"/>
  <c r="E31" i="23"/>
  <c r="E562" i="24"/>
  <c r="E579" i="24"/>
  <c r="E573" i="24"/>
  <c r="E563" i="24"/>
  <c r="F569" i="24"/>
  <c r="F558" i="24"/>
  <c r="E570" i="24"/>
  <c r="F566" i="24"/>
  <c r="E568" i="24"/>
  <c r="F515" i="24"/>
  <c r="F494" i="24"/>
  <c r="F483" i="24"/>
  <c r="F466" i="24"/>
  <c r="F442" i="24"/>
  <c r="F441" i="24"/>
  <c r="F433" i="24"/>
  <c r="F392" i="24"/>
  <c r="F346" i="24"/>
  <c r="E527" i="24"/>
  <c r="E518" i="24"/>
  <c r="E515" i="24"/>
  <c r="E511" i="24"/>
  <c r="E488" i="24"/>
  <c r="E484" i="24"/>
  <c r="E483" i="24"/>
  <c r="E460" i="24"/>
  <c r="E453" i="24"/>
  <c r="E442" i="24"/>
  <c r="E441" i="24"/>
  <c r="E435" i="24"/>
  <c r="E433" i="24"/>
  <c r="E400" i="24"/>
  <c r="E386" i="24"/>
  <c r="E379" i="24"/>
  <c r="E303" i="24"/>
  <c r="E256" i="24"/>
  <c r="F220" i="24"/>
  <c r="F211" i="24"/>
  <c r="E202" i="24"/>
  <c r="C11" i="24"/>
  <c r="E301" i="24"/>
  <c r="E196" i="24"/>
  <c r="E293" i="24"/>
  <c r="E292" i="24"/>
  <c r="E267" i="24"/>
  <c r="E266" i="24"/>
  <c r="E237" i="24"/>
  <c r="E229" i="24"/>
  <c r="F207" i="24"/>
  <c r="E205" i="24"/>
  <c r="E194" i="24"/>
  <c r="F230" i="24"/>
  <c r="E193" i="24"/>
  <c r="E181" i="24"/>
  <c r="E180" i="24"/>
  <c r="E178" i="24"/>
  <c r="E171" i="24"/>
  <c r="E170" i="24"/>
  <c r="E168" i="24"/>
  <c r="E82" i="24"/>
  <c r="E140" i="24"/>
  <c r="F57" i="24"/>
  <c r="E59" i="24"/>
  <c r="F562" i="25"/>
  <c r="F573" i="25"/>
  <c r="E574" i="25"/>
  <c r="E531" i="25"/>
  <c r="E530" i="25"/>
  <c r="E527" i="25"/>
  <c r="E525" i="25"/>
  <c r="E520" i="25"/>
  <c r="E514" i="25"/>
  <c r="E511" i="25"/>
  <c r="E510" i="25"/>
  <c r="E509" i="25"/>
  <c r="E507" i="25"/>
  <c r="E504" i="25"/>
  <c r="E502" i="25"/>
  <c r="E501" i="25"/>
  <c r="E498" i="25"/>
  <c r="E493" i="25"/>
  <c r="E492" i="25"/>
  <c r="E484" i="25"/>
  <c r="E483" i="25"/>
  <c r="E482" i="25"/>
  <c r="E459" i="25"/>
  <c r="E457" i="25"/>
  <c r="E438" i="25"/>
  <c r="E434" i="25"/>
  <c r="E431" i="25"/>
  <c r="E416" i="25"/>
  <c r="E414" i="25"/>
  <c r="E413" i="25"/>
  <c r="E407" i="25"/>
  <c r="E401" i="25"/>
  <c r="E400" i="25"/>
  <c r="E383" i="25"/>
  <c r="E382" i="25"/>
  <c r="E380" i="25"/>
  <c r="E377" i="25"/>
  <c r="E376" i="25"/>
  <c r="E360" i="25"/>
  <c r="E355" i="25"/>
  <c r="E338" i="25"/>
  <c r="F542" i="25"/>
  <c r="F523" i="25"/>
  <c r="F514" i="25"/>
  <c r="F509" i="25"/>
  <c r="F505" i="25"/>
  <c r="F504" i="25"/>
  <c r="F502" i="25"/>
  <c r="F491" i="25"/>
  <c r="F478" i="25"/>
  <c r="F470" i="25"/>
  <c r="F439" i="25"/>
  <c r="F432" i="25"/>
  <c r="F397" i="25"/>
  <c r="C12" i="25"/>
  <c r="F322" i="25"/>
  <c r="F280" i="25"/>
  <c r="F274" i="25"/>
  <c r="F243" i="25"/>
  <c r="F230" i="25"/>
  <c r="F221" i="25"/>
  <c r="F187" i="25"/>
  <c r="F176" i="25"/>
  <c r="E290" i="25"/>
  <c r="E272" i="25"/>
  <c r="E241" i="25"/>
  <c r="E230" i="25"/>
  <c r="E229" i="25"/>
  <c r="E208" i="25"/>
  <c r="E181" i="25"/>
  <c r="E98" i="25"/>
  <c r="E153" i="25"/>
  <c r="E83" i="25"/>
  <c r="E82" i="25"/>
  <c r="E134" i="25"/>
  <c r="F83" i="25"/>
  <c r="E38" i="25"/>
  <c r="E450" i="26"/>
  <c r="E426" i="26"/>
  <c r="E401" i="26"/>
  <c r="E378" i="26"/>
  <c r="E518" i="26"/>
  <c r="E475" i="26"/>
  <c r="E396" i="26"/>
  <c r="E515" i="26"/>
  <c r="E391" i="26"/>
  <c r="E376" i="26"/>
  <c r="C13" i="26"/>
  <c r="E562" i="26"/>
  <c r="F517" i="26"/>
  <c r="F515" i="26"/>
  <c r="F494" i="26"/>
  <c r="F466" i="26"/>
  <c r="F450" i="26"/>
  <c r="F449" i="26"/>
  <c r="F447" i="26"/>
  <c r="F445" i="26"/>
  <c r="F444" i="26"/>
  <c r="F434" i="26"/>
  <c r="F401" i="26"/>
  <c r="F396" i="26"/>
  <c r="F378" i="26"/>
  <c r="F359" i="26"/>
  <c r="F352" i="26"/>
  <c r="F320" i="26"/>
  <c r="F319" i="26"/>
  <c r="F315" i="26"/>
  <c r="F314" i="26"/>
  <c r="F313" i="26"/>
  <c r="F311" i="26"/>
  <c r="F248" i="26"/>
  <c r="F217" i="26"/>
  <c r="F203" i="26"/>
  <c r="F182" i="26"/>
  <c r="E198" i="26"/>
  <c r="E177" i="26"/>
  <c r="E317" i="26"/>
  <c r="E309" i="26"/>
  <c r="E302" i="26"/>
  <c r="E287" i="26"/>
  <c r="E265" i="26"/>
  <c r="E235" i="26"/>
  <c r="E232" i="26"/>
  <c r="E231" i="26"/>
  <c r="E230" i="26"/>
  <c r="E226" i="26"/>
  <c r="E224" i="26"/>
  <c r="E216" i="26"/>
  <c r="E204" i="26"/>
  <c r="E87" i="26"/>
  <c r="E97" i="26"/>
  <c r="E86" i="26"/>
  <c r="F136" i="26"/>
  <c r="E125" i="26"/>
  <c r="E21" i="26"/>
  <c r="E34" i="26"/>
  <c r="E39" i="26"/>
  <c r="E22" i="26"/>
  <c r="C12" i="27"/>
  <c r="E570" i="27"/>
  <c r="F561" i="27"/>
  <c r="E334" i="27"/>
  <c r="E543" i="27"/>
  <c r="E542" i="27"/>
  <c r="E541" i="27"/>
  <c r="E540" i="27"/>
  <c r="E539" i="27"/>
  <c r="E538" i="27"/>
  <c r="E536" i="27"/>
  <c r="E535" i="27"/>
  <c r="E534" i="27"/>
  <c r="E532" i="27"/>
  <c r="E531" i="27"/>
  <c r="E530" i="27"/>
  <c r="E525" i="27"/>
  <c r="E522" i="27"/>
  <c r="E520" i="27"/>
  <c r="E519" i="27"/>
  <c r="E516" i="27"/>
  <c r="E515" i="27"/>
  <c r="E514" i="27"/>
  <c r="E511" i="27"/>
  <c r="E510" i="27"/>
  <c r="E507" i="27"/>
  <c r="E504" i="27"/>
  <c r="E503" i="27"/>
  <c r="E501" i="27"/>
  <c r="E495" i="27"/>
  <c r="E492" i="27"/>
  <c r="E489" i="27"/>
  <c r="E488" i="27"/>
  <c r="E487" i="27"/>
  <c r="E483" i="27"/>
  <c r="E482" i="27"/>
  <c r="E481" i="27"/>
  <c r="E472" i="27"/>
  <c r="E471" i="27"/>
  <c r="E470" i="27"/>
  <c r="E469" i="27"/>
  <c r="E468" i="27"/>
  <c r="E467" i="27"/>
  <c r="E466" i="27"/>
  <c r="E463" i="27"/>
  <c r="E462" i="27"/>
  <c r="E461" i="27"/>
  <c r="E460" i="27"/>
  <c r="E459" i="27"/>
  <c r="E458" i="27"/>
  <c r="E457" i="27"/>
  <c r="E456" i="27"/>
  <c r="E455" i="27"/>
  <c r="E453" i="27"/>
  <c r="E451" i="27"/>
  <c r="E450" i="27"/>
  <c r="E449" i="27"/>
  <c r="E448" i="27"/>
  <c r="E443" i="27"/>
  <c r="E442" i="27"/>
  <c r="E441" i="27"/>
  <c r="E440" i="27"/>
  <c r="E439" i="27"/>
  <c r="E438" i="27"/>
  <c r="E437" i="27"/>
  <c r="E436" i="27"/>
  <c r="E435" i="27"/>
  <c r="E434" i="27"/>
  <c r="E433" i="27"/>
  <c r="E430" i="27"/>
  <c r="E429" i="27"/>
  <c r="E428" i="27"/>
  <c r="E427" i="27"/>
  <c r="E426" i="27"/>
  <c r="E407" i="27"/>
  <c r="E400" i="27"/>
  <c r="E399" i="27"/>
  <c r="E398" i="27"/>
  <c r="E397" i="27"/>
  <c r="E395" i="27"/>
  <c r="E392" i="27"/>
  <c r="E387" i="27"/>
  <c r="E386" i="27"/>
  <c r="E385" i="27"/>
  <c r="E384" i="27"/>
  <c r="E383" i="27"/>
  <c r="E381" i="27"/>
  <c r="E380" i="27"/>
  <c r="E379" i="27"/>
  <c r="E378" i="27"/>
  <c r="E377" i="27"/>
  <c r="E375" i="27"/>
  <c r="E374" i="27"/>
  <c r="E373" i="27"/>
  <c r="E372" i="27"/>
  <c r="E369" i="27"/>
  <c r="E365" i="27"/>
  <c r="E361" i="27"/>
  <c r="E360" i="27"/>
  <c r="E358" i="27"/>
  <c r="E357" i="27"/>
  <c r="E356" i="27"/>
  <c r="E353" i="27"/>
  <c r="E352" i="27"/>
  <c r="E349" i="27"/>
  <c r="E348" i="27"/>
  <c r="E346" i="27"/>
  <c r="E345" i="27"/>
  <c r="E342" i="27"/>
  <c r="E341" i="27"/>
  <c r="E340" i="27"/>
  <c r="E339" i="27"/>
  <c r="E338" i="27"/>
  <c r="E336" i="27"/>
  <c r="E335" i="27"/>
  <c r="F545" i="27"/>
  <c r="F542" i="27"/>
  <c r="F519" i="27"/>
  <c r="F501" i="27"/>
  <c r="F471" i="27"/>
  <c r="F449" i="27"/>
  <c r="F237" i="27"/>
  <c r="F322" i="27"/>
  <c r="F296" i="27"/>
  <c r="F295" i="27"/>
  <c r="E270" i="27"/>
  <c r="F248" i="27"/>
  <c r="F154" i="27"/>
  <c r="E152" i="27"/>
  <c r="E137" i="27"/>
  <c r="E120" i="27"/>
  <c r="E91" i="27"/>
  <c r="E155" i="27"/>
  <c r="E148" i="27"/>
  <c r="E114" i="27"/>
  <c r="E107" i="27"/>
  <c r="E77" i="27"/>
  <c r="F114" i="27"/>
  <c r="E85" i="27"/>
  <c r="E20" i="27"/>
  <c r="E31" i="27"/>
  <c r="E554" i="28"/>
  <c r="E556" i="28"/>
  <c r="F568" i="28"/>
  <c r="E576" i="28"/>
  <c r="E575" i="28"/>
  <c r="E547" i="28"/>
  <c r="E535" i="28"/>
  <c r="E412" i="28"/>
  <c r="E402" i="28"/>
  <c r="E361" i="28"/>
  <c r="F547" i="28"/>
  <c r="E491" i="28"/>
  <c r="E317" i="28"/>
  <c r="E316" i="28"/>
  <c r="E309" i="28"/>
  <c r="E308" i="28"/>
  <c r="E301" i="28"/>
  <c r="E300" i="28"/>
  <c r="E294" i="28"/>
  <c r="E292" i="28"/>
  <c r="E280" i="28"/>
  <c r="E279" i="28"/>
  <c r="E276" i="28"/>
  <c r="E267" i="28"/>
  <c r="E252" i="28"/>
  <c r="E247" i="28"/>
  <c r="E239" i="28"/>
  <c r="E237" i="28"/>
  <c r="E230" i="28"/>
  <c r="E229" i="28"/>
  <c r="E221" i="28"/>
  <c r="E220" i="28"/>
  <c r="E205" i="28"/>
  <c r="E204" i="28"/>
  <c r="E197" i="28"/>
  <c r="E196" i="28"/>
  <c r="E187" i="28"/>
  <c r="E186" i="28"/>
  <c r="E175" i="28"/>
  <c r="E174" i="28"/>
  <c r="E167" i="28"/>
  <c r="C11" i="28"/>
  <c r="E306" i="28"/>
  <c r="E298" i="28"/>
  <c r="E291" i="28"/>
  <c r="E266" i="28"/>
  <c r="E244" i="28"/>
  <c r="E219" i="28"/>
  <c r="E202" i="28"/>
  <c r="E182" i="28"/>
  <c r="E322" i="28"/>
  <c r="E321" i="28"/>
  <c r="E313" i="28"/>
  <c r="E311" i="28"/>
  <c r="E305" i="28"/>
  <c r="E297" i="28"/>
  <c r="E296" i="28"/>
  <c r="E289" i="28"/>
  <c r="E287" i="28"/>
  <c r="E273" i="28"/>
  <c r="E272" i="28"/>
  <c r="E264" i="28"/>
  <c r="E257" i="28"/>
  <c r="E243" i="28"/>
  <c r="E242" i="28"/>
  <c r="E241" i="28"/>
  <c r="E235" i="28"/>
  <c r="E234" i="28"/>
  <c r="E233" i="28"/>
  <c r="E227" i="28"/>
  <c r="E226" i="28"/>
  <c r="E218" i="28"/>
  <c r="E217" i="28"/>
  <c r="E216" i="28"/>
  <c r="E210" i="28"/>
  <c r="E208" i="28"/>
  <c r="E201" i="28"/>
  <c r="E199" i="28"/>
  <c r="E193" i="28"/>
  <c r="E191" i="28"/>
  <c r="E190" i="28"/>
  <c r="E181" i="28"/>
  <c r="E180" i="28"/>
  <c r="E178" i="28"/>
  <c r="E172" i="28"/>
  <c r="E171" i="28"/>
  <c r="E170" i="28"/>
  <c r="E319" i="28"/>
  <c r="E310" i="28"/>
  <c r="E302" i="28"/>
  <c r="E256" i="28"/>
  <c r="E248" i="28"/>
  <c r="E240" i="28"/>
  <c r="E232" i="28"/>
  <c r="F208" i="28"/>
  <c r="E206" i="28"/>
  <c r="E198" i="28"/>
  <c r="E188" i="28"/>
  <c r="E177" i="28"/>
  <c r="E115" i="28"/>
  <c r="E99" i="28"/>
  <c r="E98" i="28"/>
  <c r="E122" i="28"/>
  <c r="F115" i="28"/>
  <c r="E140" i="28"/>
  <c r="C12" i="29"/>
  <c r="E334" i="29"/>
  <c r="F566" i="29"/>
  <c r="F574" i="29"/>
  <c r="F559" i="29"/>
  <c r="F447" i="29"/>
  <c r="F445" i="29"/>
  <c r="E436" i="29"/>
  <c r="E428" i="29"/>
  <c r="E415" i="29"/>
  <c r="E395" i="29"/>
  <c r="E386" i="29"/>
  <c r="E369" i="29"/>
  <c r="E353" i="29"/>
  <c r="E336" i="29"/>
  <c r="E546" i="29"/>
  <c r="E545" i="29"/>
  <c r="E543" i="29"/>
  <c r="E542" i="29"/>
  <c r="E541" i="29"/>
  <c r="E539" i="29"/>
  <c r="E538" i="29"/>
  <c r="E536" i="29"/>
  <c r="E535" i="29"/>
  <c r="E534" i="29"/>
  <c r="E532" i="29"/>
  <c r="E531" i="29"/>
  <c r="E530" i="29"/>
  <c r="E527" i="29"/>
  <c r="E525" i="29"/>
  <c r="E522" i="29"/>
  <c r="E521" i="29"/>
  <c r="E520" i="29"/>
  <c r="E515" i="29"/>
  <c r="E514" i="29"/>
  <c r="E513" i="29"/>
  <c r="E512" i="29"/>
  <c r="E511" i="29"/>
  <c r="E510" i="29"/>
  <c r="E508" i="29"/>
  <c r="E507" i="29"/>
  <c r="E504" i="29"/>
  <c r="E503" i="29"/>
  <c r="E502" i="29"/>
  <c r="E501" i="29"/>
  <c r="E496" i="29"/>
  <c r="E494" i="29"/>
  <c r="E492" i="29"/>
  <c r="E491" i="29"/>
  <c r="E488" i="29"/>
  <c r="E487" i="29"/>
  <c r="E484" i="29"/>
  <c r="E483" i="29"/>
  <c r="E482" i="29"/>
  <c r="E481" i="29"/>
  <c r="E480" i="29"/>
  <c r="E478" i="29"/>
  <c r="E477" i="29"/>
  <c r="E472" i="29"/>
  <c r="E470" i="29"/>
  <c r="E469" i="29"/>
  <c r="E468" i="29"/>
  <c r="E467" i="29"/>
  <c r="E466" i="29"/>
  <c r="E465" i="29"/>
  <c r="E464" i="29"/>
  <c r="E462" i="29"/>
  <c r="E461" i="29"/>
  <c r="E460" i="29"/>
  <c r="E459" i="29"/>
  <c r="E458" i="29"/>
  <c r="E457" i="29"/>
  <c r="E451" i="29"/>
  <c r="E443" i="29"/>
  <c r="E442" i="29"/>
  <c r="E441" i="29"/>
  <c r="E435" i="29"/>
  <c r="E434" i="29"/>
  <c r="E433" i="29"/>
  <c r="E427" i="29"/>
  <c r="E426" i="29"/>
  <c r="E425" i="29"/>
  <c r="E385" i="29"/>
  <c r="E384" i="29"/>
  <c r="E383" i="29"/>
  <c r="E377" i="29"/>
  <c r="E375" i="29"/>
  <c r="E368" i="29"/>
  <c r="E367" i="29"/>
  <c r="E360" i="29"/>
  <c r="E358" i="29"/>
  <c r="E351" i="29"/>
  <c r="E349" i="29"/>
  <c r="E343" i="29"/>
  <c r="E342" i="29"/>
  <c r="E341" i="29"/>
  <c r="E335" i="29"/>
  <c r="F542" i="29"/>
  <c r="F524" i="29"/>
  <c r="F512" i="29"/>
  <c r="F499" i="29"/>
  <c r="F495" i="29"/>
  <c r="F486" i="29"/>
  <c r="F468" i="29"/>
  <c r="F466" i="29"/>
  <c r="E456" i="29"/>
  <c r="E448" i="29"/>
  <c r="E440" i="29"/>
  <c r="F414" i="29"/>
  <c r="F401" i="29"/>
  <c r="F400" i="29"/>
  <c r="E399" i="29"/>
  <c r="E374" i="29"/>
  <c r="E365" i="29"/>
  <c r="E357" i="29"/>
  <c r="E348" i="29"/>
  <c r="E455" i="29"/>
  <c r="E454" i="29"/>
  <c r="E453" i="29"/>
  <c r="E447" i="29"/>
  <c r="E438" i="29"/>
  <c r="E437" i="29"/>
  <c r="E430" i="29"/>
  <c r="E429" i="29"/>
  <c r="E418" i="29"/>
  <c r="E417" i="29"/>
  <c r="E407" i="29"/>
  <c r="E398" i="29"/>
  <c r="E387" i="29"/>
  <c r="F382" i="29"/>
  <c r="E381" i="29"/>
  <c r="E380" i="29"/>
  <c r="E379" i="29"/>
  <c r="E373" i="29"/>
  <c r="E372" i="29"/>
  <c r="E364" i="29"/>
  <c r="E356" i="29"/>
  <c r="E354" i="29"/>
  <c r="E346" i="29"/>
  <c r="E345" i="29"/>
  <c r="E316" i="29"/>
  <c r="E247" i="29"/>
  <c r="E230" i="29"/>
  <c r="E214" i="29"/>
  <c r="F188" i="29"/>
  <c r="F169" i="29"/>
  <c r="E306" i="29"/>
  <c r="E219" i="29"/>
  <c r="E182" i="29"/>
  <c r="E289" i="29"/>
  <c r="E272" i="29"/>
  <c r="E242" i="29"/>
  <c r="E218" i="29"/>
  <c r="E217" i="29"/>
  <c r="E180" i="29"/>
  <c r="F84" i="29"/>
  <c r="E153" i="29"/>
  <c r="E148" i="29"/>
  <c r="E134" i="29"/>
  <c r="E106" i="29"/>
  <c r="E98" i="29"/>
  <c r="F153" i="29"/>
  <c r="F144" i="29"/>
  <c r="F134" i="29"/>
  <c r="F126" i="29"/>
  <c r="E112" i="29"/>
  <c r="F48" i="29"/>
  <c r="F34" i="29"/>
  <c r="F21" i="29"/>
  <c r="F41" i="29"/>
  <c r="F40" i="29"/>
  <c r="E569" i="30"/>
  <c r="F559" i="30"/>
  <c r="E557" i="30"/>
  <c r="E573" i="30"/>
  <c r="F543" i="30"/>
  <c r="F527" i="30"/>
  <c r="F518" i="30"/>
  <c r="F425" i="30"/>
  <c r="E379" i="30"/>
  <c r="F349" i="30"/>
  <c r="F487" i="30"/>
  <c r="E378" i="30"/>
  <c r="F484" i="30"/>
  <c r="E441" i="30"/>
  <c r="E433" i="30"/>
  <c r="F379" i="30"/>
  <c r="F336" i="30"/>
  <c r="F537" i="30"/>
  <c r="C11" i="30"/>
  <c r="E256" i="30"/>
  <c r="E240" i="30"/>
  <c r="E232" i="30"/>
  <c r="F227" i="30"/>
  <c r="F190" i="30"/>
  <c r="F178" i="30"/>
  <c r="E292" i="30"/>
  <c r="E279" i="30"/>
  <c r="E267" i="30"/>
  <c r="E247" i="30"/>
  <c r="E229" i="30"/>
  <c r="E213" i="30"/>
  <c r="E205" i="30"/>
  <c r="E196" i="30"/>
  <c r="E195" i="30"/>
  <c r="E186" i="30"/>
  <c r="E275" i="30"/>
  <c r="E266" i="30"/>
  <c r="E219" i="30"/>
  <c r="E202" i="30"/>
  <c r="E194" i="30"/>
  <c r="E297" i="30"/>
  <c r="E216" i="30"/>
  <c r="E193" i="30"/>
  <c r="E171" i="30"/>
  <c r="E170" i="30"/>
  <c r="F134" i="30"/>
  <c r="E104" i="30"/>
  <c r="F106" i="30"/>
  <c r="F36" i="30"/>
  <c r="E36" i="30"/>
  <c r="C12" i="31"/>
  <c r="E571" i="31"/>
  <c r="E546" i="31"/>
  <c r="E538" i="31"/>
  <c r="E513" i="31"/>
  <c r="E507" i="31"/>
  <c r="E505" i="31"/>
  <c r="E500" i="31"/>
  <c r="E495" i="31"/>
  <c r="E489" i="31"/>
  <c r="E488" i="31"/>
  <c r="E487" i="31"/>
  <c r="E486" i="31"/>
  <c r="E485" i="31"/>
  <c r="E484" i="31"/>
  <c r="E483" i="31"/>
  <c r="E482" i="31"/>
  <c r="E481" i="31"/>
  <c r="E480" i="31"/>
  <c r="E479" i="31"/>
  <c r="E478" i="31"/>
  <c r="E477" i="31"/>
  <c r="E476" i="31"/>
  <c r="E475" i="31"/>
  <c r="E473" i="31"/>
  <c r="E472" i="31"/>
  <c r="E471" i="31"/>
  <c r="E470" i="31"/>
  <c r="E469" i="31"/>
  <c r="E467" i="31"/>
  <c r="E466" i="31"/>
  <c r="E465" i="31"/>
  <c r="E464" i="31"/>
  <c r="E463" i="31"/>
  <c r="E462" i="31"/>
  <c r="E461" i="31"/>
  <c r="E460" i="31"/>
  <c r="E459" i="31"/>
  <c r="E458" i="31"/>
  <c r="E457" i="31"/>
  <c r="E456" i="31"/>
  <c r="E455" i="31"/>
  <c r="E454" i="31"/>
  <c r="E453" i="31"/>
  <c r="E452" i="31"/>
  <c r="E451" i="31"/>
  <c r="E450" i="31"/>
  <c r="E449" i="31"/>
  <c r="E448" i="31"/>
  <c r="E447" i="31"/>
  <c r="E446" i="31"/>
  <c r="E445" i="31"/>
  <c r="E444" i="31"/>
  <c r="E443" i="31"/>
  <c r="E442" i="31"/>
  <c r="E441" i="31"/>
  <c r="E440" i="31"/>
  <c r="E439" i="31"/>
  <c r="E438" i="31"/>
  <c r="E437" i="31"/>
  <c r="E436" i="31"/>
  <c r="E435" i="31"/>
  <c r="E434" i="31"/>
  <c r="E433" i="31"/>
  <c r="E432" i="31"/>
  <c r="E431" i="31"/>
  <c r="E430" i="31"/>
  <c r="E429" i="31"/>
  <c r="E428" i="31"/>
  <c r="E427" i="31"/>
  <c r="E426" i="31"/>
  <c r="E425" i="31"/>
  <c r="E417" i="31"/>
  <c r="E416" i="31"/>
  <c r="E415" i="31"/>
  <c r="E414" i="31"/>
  <c r="E413" i="31"/>
  <c r="E412" i="31"/>
  <c r="E408" i="31"/>
  <c r="E407" i="31"/>
  <c r="E406" i="31"/>
  <c r="E401" i="31"/>
  <c r="E400" i="31"/>
  <c r="E399" i="31"/>
  <c r="E398" i="31"/>
  <c r="E397" i="31"/>
  <c r="E395" i="31"/>
  <c r="E392" i="31"/>
  <c r="E391" i="31"/>
  <c r="E387" i="31"/>
  <c r="F382" i="31"/>
  <c r="E381" i="31"/>
  <c r="E380" i="31"/>
  <c r="E379" i="31"/>
  <c r="E373" i="31"/>
  <c r="E372" i="31"/>
  <c r="E370" i="31"/>
  <c r="E356" i="31"/>
  <c r="E355" i="31"/>
  <c r="E354" i="31"/>
  <c r="E346" i="31"/>
  <c r="E345" i="31"/>
  <c r="E339" i="31"/>
  <c r="E334" i="31"/>
  <c r="E545" i="31"/>
  <c r="E544" i="31"/>
  <c r="E543" i="31"/>
  <c r="F538" i="31"/>
  <c r="E537" i="31"/>
  <c r="E527" i="31"/>
  <c r="E520" i="31"/>
  <c r="E518" i="31"/>
  <c r="E512" i="31"/>
  <c r="E511" i="31"/>
  <c r="E510" i="31"/>
  <c r="F505" i="31"/>
  <c r="E504" i="31"/>
  <c r="E499" i="31"/>
  <c r="E494" i="31"/>
  <c r="E493" i="31"/>
  <c r="E386" i="31"/>
  <c r="E369" i="31"/>
  <c r="E361" i="31"/>
  <c r="F355" i="31"/>
  <c r="E353" i="31"/>
  <c r="E336" i="31"/>
  <c r="E542" i="31"/>
  <c r="E525" i="31"/>
  <c r="E517" i="31"/>
  <c r="E509" i="31"/>
  <c r="E503" i="31"/>
  <c r="F499" i="31"/>
  <c r="E498" i="31"/>
  <c r="E492" i="31"/>
  <c r="E385" i="31"/>
  <c r="E384" i="31"/>
  <c r="E383" i="31"/>
  <c r="E377" i="31"/>
  <c r="E376" i="31"/>
  <c r="E375" i="31"/>
  <c r="E368" i="31"/>
  <c r="E367" i="31"/>
  <c r="E366" i="31"/>
  <c r="E360" i="31"/>
  <c r="E359" i="31"/>
  <c r="E358" i="31"/>
  <c r="E351" i="31"/>
  <c r="E349" i="31"/>
  <c r="E343" i="31"/>
  <c r="E342" i="31"/>
  <c r="E341" i="31"/>
  <c r="E335" i="31"/>
  <c r="E547" i="31"/>
  <c r="E541" i="31"/>
  <c r="E539" i="31"/>
  <c r="E532" i="31"/>
  <c r="E531" i="31"/>
  <c r="E530" i="31"/>
  <c r="E522" i="31"/>
  <c r="F519" i="31"/>
  <c r="E516" i="31"/>
  <c r="E515" i="31"/>
  <c r="E514" i="31"/>
  <c r="E502" i="31"/>
  <c r="E501" i="31"/>
  <c r="E496" i="31"/>
  <c r="E491" i="31"/>
  <c r="E382" i="31"/>
  <c r="E374" i="31"/>
  <c r="E365" i="31"/>
  <c r="E357" i="31"/>
  <c r="E348" i="31"/>
  <c r="E177" i="31"/>
  <c r="E314" i="31"/>
  <c r="E268" i="31"/>
  <c r="E175" i="31"/>
  <c r="F280" i="31"/>
  <c r="F247" i="31"/>
  <c r="E173" i="31"/>
  <c r="E134" i="31"/>
  <c r="F84" i="31"/>
  <c r="E138" i="31"/>
  <c r="E75" i="31"/>
  <c r="E111" i="31"/>
  <c r="E55" i="31"/>
  <c r="E54" i="31"/>
  <c r="F530" i="32"/>
  <c r="E365" i="32"/>
  <c r="E361" i="32"/>
  <c r="E352" i="32"/>
  <c r="E342" i="32"/>
  <c r="E341" i="32"/>
  <c r="E338" i="32"/>
  <c r="E451" i="32"/>
  <c r="F368" i="32"/>
  <c r="E470" i="32"/>
  <c r="E166" i="32"/>
  <c r="E308" i="32"/>
  <c r="E205" i="32"/>
  <c r="E186" i="32"/>
  <c r="F180" i="32"/>
  <c r="F178" i="32"/>
  <c r="E202" i="32"/>
  <c r="E264" i="32"/>
  <c r="E242" i="32"/>
  <c r="E216" i="32"/>
  <c r="E256" i="32"/>
  <c r="F110" i="32"/>
  <c r="F153" i="32"/>
  <c r="E150" i="32"/>
  <c r="E90" i="32"/>
  <c r="E48" i="32"/>
  <c r="F475" i="33"/>
  <c r="F528" i="33"/>
  <c r="F560" i="33"/>
  <c r="E546" i="33"/>
  <c r="E542" i="33"/>
  <c r="E538" i="33"/>
  <c r="E534" i="33"/>
  <c r="E528" i="33"/>
  <c r="E524" i="33"/>
  <c r="E520" i="33"/>
  <c r="E516" i="33"/>
  <c r="E512" i="33"/>
  <c r="E508" i="33"/>
  <c r="E503" i="33"/>
  <c r="E499" i="33"/>
  <c r="E494" i="33"/>
  <c r="E490" i="33"/>
  <c r="E486" i="33"/>
  <c r="E482" i="33"/>
  <c r="E478" i="33"/>
  <c r="E474" i="33"/>
  <c r="E470" i="33"/>
  <c r="E466" i="33"/>
  <c r="E462" i="33"/>
  <c r="E458" i="33"/>
  <c r="E454" i="33"/>
  <c r="E450" i="33"/>
  <c r="E446" i="33"/>
  <c r="E442" i="33"/>
  <c r="E438" i="33"/>
  <c r="E434" i="33"/>
  <c r="E430" i="33"/>
  <c r="E426" i="33"/>
  <c r="E417" i="33"/>
  <c r="E413" i="33"/>
  <c r="E407" i="33"/>
  <c r="E402" i="33"/>
  <c r="E400" i="33"/>
  <c r="E396" i="33"/>
  <c r="E392" i="33"/>
  <c r="E386" i="33"/>
  <c r="E382" i="33"/>
  <c r="E378" i="33"/>
  <c r="E374" i="33"/>
  <c r="E369" i="33"/>
  <c r="E365" i="33"/>
  <c r="E359" i="33"/>
  <c r="E355" i="33"/>
  <c r="E351" i="33"/>
  <c r="E345" i="33"/>
  <c r="E340" i="33"/>
  <c r="E336" i="33"/>
  <c r="E318" i="33"/>
  <c r="E310" i="33"/>
  <c r="E302" i="33"/>
  <c r="E289" i="33"/>
  <c r="E274" i="33"/>
  <c r="E265" i="33"/>
  <c r="E252" i="33"/>
  <c r="E244" i="33"/>
  <c r="E235" i="33"/>
  <c r="E230" i="33"/>
  <c r="E221" i="33"/>
  <c r="E212" i="33"/>
  <c r="E204" i="33"/>
  <c r="E198" i="33"/>
  <c r="E188" i="33"/>
  <c r="E178" i="33"/>
  <c r="E170" i="33"/>
  <c r="F166" i="33"/>
  <c r="F318" i="33"/>
  <c r="F316" i="33"/>
  <c r="F309" i="33"/>
  <c r="F307" i="33"/>
  <c r="F300" i="33"/>
  <c r="F298" i="33"/>
  <c r="F295" i="33"/>
  <c r="F293" i="33"/>
  <c r="F286" i="33"/>
  <c r="F279" i="33"/>
  <c r="F271" i="33"/>
  <c r="F268" i="33"/>
  <c r="F255" i="33"/>
  <c r="F249" i="33"/>
  <c r="F247" i="33"/>
  <c r="F239" i="33"/>
  <c r="F237" i="33"/>
  <c r="F230" i="33"/>
  <c r="F228" i="33"/>
  <c r="F221" i="33"/>
  <c r="F219" i="33"/>
  <c r="F213" i="33"/>
  <c r="F211" i="33"/>
  <c r="F204" i="33"/>
  <c r="F202" i="33"/>
  <c r="F196" i="33"/>
  <c r="F194" i="33"/>
  <c r="F186" i="33"/>
  <c r="F182" i="33"/>
  <c r="F175" i="33"/>
  <c r="F173" i="33"/>
  <c r="F129" i="33"/>
  <c r="E74" i="10"/>
  <c r="E165" i="10"/>
  <c r="E558" i="10"/>
  <c r="F577" i="10"/>
  <c r="F574" i="10"/>
  <c r="E562" i="10"/>
  <c r="F563" i="10"/>
  <c r="E547" i="10"/>
  <c r="F544" i="10"/>
  <c r="E485" i="10"/>
  <c r="F543" i="10"/>
  <c r="F518" i="10"/>
  <c r="F514" i="10"/>
  <c r="E452" i="10"/>
  <c r="E450" i="10"/>
  <c r="E445" i="10"/>
  <c r="E431" i="10"/>
  <c r="E397" i="10"/>
  <c r="E382" i="10"/>
  <c r="E376" i="10"/>
  <c r="F542" i="10"/>
  <c r="E524" i="10"/>
  <c r="F509" i="10"/>
  <c r="F500" i="10"/>
  <c r="F488" i="10"/>
  <c r="F476" i="10"/>
  <c r="F471" i="10"/>
  <c r="F463" i="10"/>
  <c r="F452" i="10"/>
  <c r="F450" i="10"/>
  <c r="F447" i="10"/>
  <c r="F390" i="10"/>
  <c r="F380" i="10"/>
  <c r="F370" i="10"/>
  <c r="F362" i="10"/>
  <c r="F361" i="10"/>
  <c r="F360" i="10"/>
  <c r="F341" i="10"/>
  <c r="F520" i="10"/>
  <c r="F516" i="10"/>
  <c r="F508" i="10"/>
  <c r="E322" i="10"/>
  <c r="E321" i="10"/>
  <c r="E315" i="10"/>
  <c r="E311" i="10"/>
  <c r="E308" i="10"/>
  <c r="E305" i="10"/>
  <c r="E303" i="10"/>
  <c r="E302" i="10"/>
  <c r="E298" i="10"/>
  <c r="E296" i="10"/>
  <c r="E292" i="10"/>
  <c r="E287" i="10"/>
  <c r="E279" i="10"/>
  <c r="E275" i="10"/>
  <c r="E274" i="10"/>
  <c r="E273" i="10"/>
  <c r="E272" i="10"/>
  <c r="E267" i="10"/>
  <c r="E266" i="10"/>
  <c r="E264" i="10"/>
  <c r="E252" i="10"/>
  <c r="E251" i="10"/>
  <c r="E250" i="10"/>
  <c r="E247" i="10"/>
  <c r="E240" i="10"/>
  <c r="E239" i="10"/>
  <c r="E235" i="10"/>
  <c r="E232" i="10"/>
  <c r="E231" i="10"/>
  <c r="E229" i="10"/>
  <c r="E223" i="10"/>
  <c r="E216" i="10"/>
  <c r="E206" i="10"/>
  <c r="E205" i="10"/>
  <c r="E202" i="10"/>
  <c r="E201" i="10"/>
  <c r="E198" i="10"/>
  <c r="E197" i="10"/>
  <c r="E196" i="10"/>
  <c r="E195" i="10"/>
  <c r="E193" i="10"/>
  <c r="E191" i="10"/>
  <c r="E186" i="10"/>
  <c r="E181" i="10"/>
  <c r="E178" i="10"/>
  <c r="E177" i="10"/>
  <c r="E174" i="10"/>
  <c r="E172" i="10"/>
  <c r="E171" i="10"/>
  <c r="E168" i="10"/>
  <c r="F291" i="10"/>
  <c r="F235" i="10"/>
  <c r="F224" i="10"/>
  <c r="F217" i="10"/>
  <c r="F106" i="10"/>
  <c r="E83" i="10"/>
  <c r="E79" i="10"/>
  <c r="E152" i="10"/>
  <c r="E151" i="10"/>
  <c r="E138" i="10"/>
  <c r="E135" i="10"/>
  <c r="E127" i="10"/>
  <c r="E126" i="10"/>
  <c r="E117" i="10"/>
  <c r="E101" i="10"/>
  <c r="E93" i="10"/>
  <c r="E90" i="10"/>
  <c r="E67" i="10"/>
  <c r="E52" i="10"/>
  <c r="E40" i="10"/>
  <c r="E32" i="10"/>
  <c r="E20" i="10"/>
  <c r="E334" i="11"/>
  <c r="C12" i="11"/>
  <c r="E562" i="11"/>
  <c r="F566" i="11"/>
  <c r="E545" i="11"/>
  <c r="E542" i="11"/>
  <c r="E541" i="11"/>
  <c r="E539" i="11"/>
  <c r="E532" i="11"/>
  <c r="E531" i="11"/>
  <c r="E530" i="11"/>
  <c r="E527" i="11"/>
  <c r="E525" i="11"/>
  <c r="E523" i="11"/>
  <c r="E516" i="11"/>
  <c r="E515" i="11"/>
  <c r="E513" i="11"/>
  <c r="E510" i="11"/>
  <c r="E507" i="11"/>
  <c r="E504" i="11"/>
  <c r="E501" i="11"/>
  <c r="E488" i="11"/>
  <c r="E487" i="11"/>
  <c r="E483" i="11"/>
  <c r="E482" i="11"/>
  <c r="E479" i="11"/>
  <c r="E470" i="11"/>
  <c r="E466" i="11"/>
  <c r="E463" i="11"/>
  <c r="E462" i="11"/>
  <c r="E461" i="11"/>
  <c r="E460" i="11"/>
  <c r="E459" i="11"/>
  <c r="E458" i="11"/>
  <c r="E457" i="11"/>
  <c r="E456" i="11"/>
  <c r="E455" i="11"/>
  <c r="E453" i="11"/>
  <c r="E448" i="11"/>
  <c r="E443" i="11"/>
  <c r="E442" i="11"/>
  <c r="E441" i="11"/>
  <c r="E440" i="11"/>
  <c r="E439" i="11"/>
  <c r="E438" i="11"/>
  <c r="E437" i="11"/>
  <c r="E436" i="11"/>
  <c r="E434" i="11"/>
  <c r="E431" i="11"/>
  <c r="E430" i="11"/>
  <c r="E428" i="11"/>
  <c r="E427" i="11"/>
  <c r="E425" i="11"/>
  <c r="E417" i="11"/>
  <c r="E415" i="11"/>
  <c r="E407" i="11"/>
  <c r="E400" i="11"/>
  <c r="E399" i="11"/>
  <c r="E398" i="11"/>
  <c r="E395" i="11"/>
  <c r="E387" i="11"/>
  <c r="E386" i="11"/>
  <c r="E385" i="11"/>
  <c r="E384" i="11"/>
  <c r="E383" i="11"/>
  <c r="E381" i="11"/>
  <c r="E379" i="11"/>
  <c r="E377" i="11"/>
  <c r="E375" i="11"/>
  <c r="E374" i="11"/>
  <c r="E373" i="11"/>
  <c r="E372" i="11"/>
  <c r="E369" i="11"/>
  <c r="E368" i="11"/>
  <c r="E367" i="11"/>
  <c r="E366" i="11"/>
  <c r="E365" i="11"/>
  <c r="E361" i="11"/>
  <c r="E360" i="11"/>
  <c r="E358" i="11"/>
  <c r="E357" i="11"/>
  <c r="E356" i="11"/>
  <c r="E354" i="11"/>
  <c r="E353" i="11"/>
  <c r="E352" i="11"/>
  <c r="E349" i="11"/>
  <c r="E348" i="11"/>
  <c r="E346" i="11"/>
  <c r="E345" i="11"/>
  <c r="E343" i="11"/>
  <c r="E342" i="11"/>
  <c r="E341" i="11"/>
  <c r="E340" i="11"/>
  <c r="E339" i="11"/>
  <c r="E338" i="11"/>
  <c r="E337" i="11"/>
  <c r="E336" i="11"/>
  <c r="E335" i="11"/>
  <c r="F545" i="11"/>
  <c r="F536" i="11"/>
  <c r="F521" i="11"/>
  <c r="F513" i="11"/>
  <c r="F498" i="11"/>
  <c r="F492" i="11"/>
  <c r="F472" i="11"/>
  <c r="F465" i="11"/>
  <c r="F448" i="11"/>
  <c r="F413" i="11"/>
  <c r="F376" i="11"/>
  <c r="F370" i="11"/>
  <c r="F355" i="11"/>
  <c r="F351" i="11"/>
  <c r="F337" i="11"/>
  <c r="E166" i="11"/>
  <c r="F319" i="11"/>
  <c r="F293" i="11"/>
  <c r="F234" i="11"/>
  <c r="E318" i="11"/>
  <c r="E316" i="11"/>
  <c r="E311" i="11"/>
  <c r="E302" i="11"/>
  <c r="E293" i="11"/>
  <c r="E290" i="11"/>
  <c r="E273" i="11"/>
  <c r="E264" i="11"/>
  <c r="E247" i="11"/>
  <c r="E242" i="11"/>
  <c r="E240" i="11"/>
  <c r="E232" i="11"/>
  <c r="E226" i="11"/>
  <c r="E224" i="11"/>
  <c r="E221" i="11"/>
  <c r="E220" i="11"/>
  <c r="E206" i="11"/>
  <c r="E197" i="11"/>
  <c r="E186" i="11"/>
  <c r="E177" i="11"/>
  <c r="E171" i="11"/>
  <c r="F139" i="11"/>
  <c r="F131" i="11"/>
  <c r="E136" i="11"/>
  <c r="F129" i="11"/>
  <c r="F127" i="11"/>
  <c r="F126" i="11"/>
  <c r="E131" i="11"/>
  <c r="E106" i="11"/>
  <c r="F100" i="11"/>
  <c r="E59" i="11"/>
  <c r="E64" i="11"/>
  <c r="E46" i="11"/>
  <c r="E42" i="11"/>
  <c r="E21" i="11"/>
  <c r="F46" i="11"/>
  <c r="E558" i="12"/>
  <c r="F559" i="12"/>
  <c r="E573" i="12"/>
  <c r="E570" i="12"/>
  <c r="E543" i="12"/>
  <c r="E513" i="12"/>
  <c r="E492" i="12"/>
  <c r="E484" i="12"/>
  <c r="E454" i="12"/>
  <c r="E450" i="12"/>
  <c r="E442" i="12"/>
  <c r="E432" i="12"/>
  <c r="E426" i="12"/>
  <c r="E370" i="12"/>
  <c r="F512" i="12"/>
  <c r="F502" i="12"/>
  <c r="F501" i="12"/>
  <c r="F497" i="12"/>
  <c r="F495" i="12"/>
  <c r="F473" i="12"/>
  <c r="F470" i="12"/>
  <c r="F463" i="12"/>
  <c r="F460" i="12"/>
  <c r="F450" i="12"/>
  <c r="F448" i="12"/>
  <c r="F446" i="12"/>
  <c r="F444" i="12"/>
  <c r="F442" i="12"/>
  <c r="F433" i="12"/>
  <c r="F432" i="12"/>
  <c r="F400" i="12"/>
  <c r="F397" i="12"/>
  <c r="F378" i="12"/>
  <c r="F368" i="12"/>
  <c r="F367" i="12"/>
  <c r="F361" i="12"/>
  <c r="F226" i="12"/>
  <c r="F211" i="12"/>
  <c r="F208" i="12"/>
  <c r="F182" i="12"/>
  <c r="E316" i="12"/>
  <c r="E298" i="12"/>
  <c r="E294" i="12"/>
  <c r="E252" i="12"/>
  <c r="E250" i="12"/>
  <c r="E247" i="12"/>
  <c r="E237" i="12"/>
  <c r="E232" i="12"/>
  <c r="E226" i="12"/>
  <c r="E216" i="12"/>
  <c r="E182" i="12"/>
  <c r="E172" i="12"/>
  <c r="E169" i="12"/>
  <c r="E168" i="12"/>
  <c r="F136" i="12"/>
  <c r="E108" i="12"/>
  <c r="F67" i="12"/>
  <c r="E23" i="12"/>
  <c r="E21" i="12"/>
  <c r="F237" i="13"/>
  <c r="F214" i="13"/>
  <c r="F175" i="13"/>
  <c r="F319" i="13"/>
  <c r="F316" i="13"/>
  <c r="F201" i="13"/>
  <c r="F187" i="13"/>
  <c r="F231" i="13"/>
  <c r="C11" i="13"/>
  <c r="F298" i="13"/>
  <c r="F274" i="13"/>
  <c r="F190" i="13"/>
  <c r="C12" i="13"/>
  <c r="E543" i="13"/>
  <c r="E539" i="13"/>
  <c r="E530" i="13"/>
  <c r="E526" i="13"/>
  <c r="E522" i="13"/>
  <c r="E518" i="13"/>
  <c r="E514" i="13"/>
  <c r="E510" i="13"/>
  <c r="E501" i="13"/>
  <c r="F478" i="13"/>
  <c r="E461" i="13"/>
  <c r="E457" i="13"/>
  <c r="E453" i="13"/>
  <c r="E445" i="13"/>
  <c r="E441" i="13"/>
  <c r="E437" i="13"/>
  <c r="F434" i="13"/>
  <c r="E433" i="13"/>
  <c r="F430" i="13"/>
  <c r="E425" i="13"/>
  <c r="E407" i="13"/>
  <c r="F393" i="13"/>
  <c r="E387" i="13"/>
  <c r="E383" i="13"/>
  <c r="E379" i="13"/>
  <c r="E375" i="13"/>
  <c r="F367" i="13"/>
  <c r="E366" i="13"/>
  <c r="E358" i="13"/>
  <c r="E354" i="13"/>
  <c r="E349" i="13"/>
  <c r="E345" i="13"/>
  <c r="E341" i="13"/>
  <c r="E546" i="13"/>
  <c r="F535" i="13"/>
  <c r="E534" i="13"/>
  <c r="E525" i="13"/>
  <c r="E513" i="13"/>
  <c r="E484" i="13"/>
  <c r="F473" i="13"/>
  <c r="E460" i="13"/>
  <c r="E456" i="13"/>
  <c r="E436" i="13"/>
  <c r="E432" i="13"/>
  <c r="E428" i="13"/>
  <c r="E421" i="13"/>
  <c r="E415" i="13"/>
  <c r="E399" i="13"/>
  <c r="E395" i="13"/>
  <c r="E386" i="13"/>
  <c r="E378" i="13"/>
  <c r="E374" i="13"/>
  <c r="E369" i="13"/>
  <c r="E365" i="13"/>
  <c r="E357" i="13"/>
  <c r="E353" i="13"/>
  <c r="E348" i="13"/>
  <c r="E340" i="13"/>
  <c r="E336" i="13"/>
  <c r="E545" i="13"/>
  <c r="E541" i="13"/>
  <c r="E532" i="13"/>
  <c r="E528" i="13"/>
  <c r="E520" i="13"/>
  <c r="E503" i="13"/>
  <c r="F500" i="13"/>
  <c r="E495" i="13"/>
  <c r="E487" i="13"/>
  <c r="F484" i="13"/>
  <c r="E483" i="13"/>
  <c r="E463" i="13"/>
  <c r="E459" i="13"/>
  <c r="E455" i="13"/>
  <c r="E451" i="13"/>
  <c r="E443" i="13"/>
  <c r="E439" i="13"/>
  <c r="E435" i="13"/>
  <c r="E427" i="13"/>
  <c r="E414" i="13"/>
  <c r="E394" i="13"/>
  <c r="E385" i="13"/>
  <c r="E381" i="13"/>
  <c r="E377" i="13"/>
  <c r="E373" i="13"/>
  <c r="E356" i="13"/>
  <c r="E339" i="13"/>
  <c r="E335" i="13"/>
  <c r="E536" i="13"/>
  <c r="E531" i="13"/>
  <c r="F528" i="13"/>
  <c r="E527" i="13"/>
  <c r="E523" i="13"/>
  <c r="E511" i="13"/>
  <c r="E507" i="13"/>
  <c r="E502" i="13"/>
  <c r="F495" i="13"/>
  <c r="E494" i="13"/>
  <c r="F483" i="13"/>
  <c r="E482" i="13"/>
  <c r="E462" i="13"/>
  <c r="E458" i="13"/>
  <c r="E442" i="13"/>
  <c r="E438" i="13"/>
  <c r="E430" i="13"/>
  <c r="E417" i="13"/>
  <c r="F390" i="13"/>
  <c r="E384" i="13"/>
  <c r="E380" i="13"/>
  <c r="E372" i="13"/>
  <c r="F360" i="13"/>
  <c r="E359" i="13"/>
  <c r="F347" i="13"/>
  <c r="E346" i="13"/>
  <c r="E342" i="13"/>
  <c r="E566" i="13"/>
  <c r="E166" i="13"/>
  <c r="E322" i="13"/>
  <c r="E319" i="13"/>
  <c r="E308" i="13"/>
  <c r="E305" i="13"/>
  <c r="E303" i="13"/>
  <c r="E301" i="13"/>
  <c r="E299" i="13"/>
  <c r="E298" i="13"/>
  <c r="E293" i="13"/>
  <c r="E292" i="13"/>
  <c r="E289" i="13"/>
  <c r="E279" i="13"/>
  <c r="E276" i="13"/>
  <c r="E275" i="13"/>
  <c r="E274" i="13"/>
  <c r="E272" i="13"/>
  <c r="E267" i="13"/>
  <c r="E266" i="13"/>
  <c r="E265" i="13"/>
  <c r="E264" i="13"/>
  <c r="E256" i="13"/>
  <c r="E252" i="13"/>
  <c r="E248" i="13"/>
  <c r="E229" i="13"/>
  <c r="E216" i="13"/>
  <c r="E213" i="13"/>
  <c r="E208" i="13"/>
  <c r="E205" i="13"/>
  <c r="E201" i="13"/>
  <c r="E197" i="13"/>
  <c r="E195" i="13"/>
  <c r="E194" i="13"/>
  <c r="E193" i="13"/>
  <c r="E191" i="13"/>
  <c r="E186" i="13"/>
  <c r="E183" i="13"/>
  <c r="E181" i="13"/>
  <c r="E180" i="13"/>
  <c r="E178" i="13"/>
  <c r="E177" i="13"/>
  <c r="E173" i="13"/>
  <c r="E172" i="13"/>
  <c r="E171" i="13"/>
  <c r="E170" i="13"/>
  <c r="E110" i="13"/>
  <c r="F126" i="13"/>
  <c r="F111" i="13"/>
  <c r="E109" i="13"/>
  <c r="F151" i="13"/>
  <c r="E148" i="13"/>
  <c r="E107" i="13"/>
  <c r="E79" i="13"/>
  <c r="F131" i="13"/>
  <c r="F122" i="13"/>
  <c r="E19" i="13"/>
  <c r="E59" i="13"/>
  <c r="F44" i="13"/>
  <c r="E38" i="13"/>
  <c r="E555" i="14"/>
  <c r="E562" i="14"/>
  <c r="C13" i="14"/>
  <c r="E561" i="14"/>
  <c r="E570" i="14"/>
  <c r="E542" i="14"/>
  <c r="E519" i="14"/>
  <c r="E504" i="14"/>
  <c r="E483" i="14"/>
  <c r="E470" i="14"/>
  <c r="E460" i="14"/>
  <c r="E445" i="14"/>
  <c r="E444" i="14"/>
  <c r="E432" i="14"/>
  <c r="E408" i="14"/>
  <c r="E375" i="14"/>
  <c r="E338" i="14"/>
  <c r="F545" i="14"/>
  <c r="F534" i="14"/>
  <c r="F501" i="14"/>
  <c r="F495" i="14"/>
  <c r="F484" i="14"/>
  <c r="F480" i="14"/>
  <c r="F432" i="14"/>
  <c r="F425" i="14"/>
  <c r="F400" i="14"/>
  <c r="F382" i="14"/>
  <c r="F362" i="14"/>
  <c r="E321" i="14"/>
  <c r="E300" i="14"/>
  <c r="E286" i="14"/>
  <c r="E280" i="14"/>
  <c r="E231" i="14"/>
  <c r="F293" i="14"/>
  <c r="F276" i="14"/>
  <c r="F274" i="14"/>
  <c r="F271" i="14"/>
  <c r="F270" i="14"/>
  <c r="F247" i="14"/>
  <c r="F239" i="14"/>
  <c r="F177" i="14"/>
  <c r="F154" i="14"/>
  <c r="F97" i="14"/>
  <c r="F143" i="14"/>
  <c r="F81" i="14"/>
  <c r="E66" i="14"/>
  <c r="E60" i="14"/>
  <c r="E48" i="14"/>
  <c r="F33" i="14"/>
  <c r="E28" i="14"/>
  <c r="E65" i="14"/>
  <c r="E55" i="14"/>
  <c r="E35" i="14"/>
  <c r="E22" i="14"/>
  <c r="F55" i="14"/>
  <c r="E26" i="14"/>
  <c r="F22" i="14"/>
  <c r="E53" i="14"/>
  <c r="E49" i="14"/>
  <c r="E166" i="15"/>
  <c r="C11" i="15"/>
  <c r="E570" i="15"/>
  <c r="C12" i="15"/>
  <c r="E536" i="15"/>
  <c r="E532" i="15"/>
  <c r="E514" i="15"/>
  <c r="E507" i="15"/>
  <c r="E488" i="15"/>
  <c r="E462" i="15"/>
  <c r="E456" i="15"/>
  <c r="E439" i="15"/>
  <c r="E433" i="15"/>
  <c r="E428" i="15"/>
  <c r="E400" i="15"/>
  <c r="E399" i="15"/>
  <c r="E398" i="15"/>
  <c r="E387" i="15"/>
  <c r="E385" i="15"/>
  <c r="E384" i="15"/>
  <c r="E379" i="15"/>
  <c r="E375" i="15"/>
  <c r="E374" i="15"/>
  <c r="E373" i="15"/>
  <c r="E372" i="15"/>
  <c r="E365" i="15"/>
  <c r="E356" i="15"/>
  <c r="E353" i="15"/>
  <c r="E345" i="15"/>
  <c r="E341" i="15"/>
  <c r="E339" i="15"/>
  <c r="F482" i="15"/>
  <c r="F456" i="15"/>
  <c r="F453" i="15"/>
  <c r="F441" i="15"/>
  <c r="F429" i="15"/>
  <c r="F399" i="15"/>
  <c r="F379" i="15"/>
  <c r="F349" i="15"/>
  <c r="E292" i="15"/>
  <c r="E279" i="15"/>
  <c r="E265" i="15"/>
  <c r="E256" i="15"/>
  <c r="E251" i="15"/>
  <c r="E237" i="15"/>
  <c r="E206" i="15"/>
  <c r="E201" i="15"/>
  <c r="E180" i="15"/>
  <c r="E170" i="15"/>
  <c r="F297" i="15"/>
  <c r="F275" i="15"/>
  <c r="F271" i="15"/>
  <c r="F266" i="15"/>
  <c r="F154" i="15"/>
  <c r="E119" i="15"/>
  <c r="F126" i="15"/>
  <c r="F120" i="15"/>
  <c r="F118" i="15"/>
  <c r="F125" i="15"/>
  <c r="E106" i="15"/>
  <c r="F55" i="15"/>
  <c r="E61" i="15"/>
  <c r="E41" i="15"/>
  <c r="E20" i="15"/>
  <c r="F67" i="15"/>
  <c r="F20" i="15"/>
  <c r="E166" i="16"/>
  <c r="C13" i="16"/>
  <c r="E572" i="16"/>
  <c r="E562" i="16"/>
  <c r="E570" i="16"/>
  <c r="E576" i="16"/>
  <c r="E515" i="16"/>
  <c r="E493" i="16"/>
  <c r="E455" i="16"/>
  <c r="E449" i="16"/>
  <c r="E343" i="16"/>
  <c r="E341" i="16"/>
  <c r="F513" i="16"/>
  <c r="F507" i="16"/>
  <c r="F501" i="16"/>
  <c r="F482" i="16"/>
  <c r="F473" i="16"/>
  <c r="F463" i="16"/>
  <c r="F455" i="16"/>
  <c r="F441" i="16"/>
  <c r="F436" i="16"/>
  <c r="F427" i="16"/>
  <c r="F392" i="16"/>
  <c r="F381" i="16"/>
  <c r="F380" i="16"/>
  <c r="F359" i="16"/>
  <c r="F358" i="16"/>
  <c r="F343" i="16"/>
  <c r="F341" i="16"/>
  <c r="F336" i="16"/>
  <c r="E319" i="16"/>
  <c r="E303" i="16"/>
  <c r="E292" i="16"/>
  <c r="E267" i="16"/>
  <c r="E231" i="16"/>
  <c r="E207" i="16"/>
  <c r="E205" i="16"/>
  <c r="E201" i="16"/>
  <c r="E196" i="16"/>
  <c r="F292" i="16"/>
  <c r="F223" i="16"/>
  <c r="F212" i="16"/>
  <c r="E143" i="16"/>
  <c r="E126" i="16"/>
  <c r="F92" i="16"/>
  <c r="F135" i="16"/>
  <c r="F126" i="16"/>
  <c r="E98" i="16"/>
  <c r="F79" i="16"/>
  <c r="E147" i="16"/>
  <c r="E137" i="16"/>
  <c r="E130" i="16"/>
  <c r="E97" i="16"/>
  <c r="E96" i="16"/>
  <c r="F153" i="16"/>
  <c r="F112" i="16"/>
  <c r="E64" i="16"/>
  <c r="E67" i="16"/>
  <c r="F33" i="16"/>
  <c r="F24" i="16"/>
  <c r="F52" i="16"/>
  <c r="C11" i="17"/>
  <c r="E536" i="17"/>
  <c r="E532" i="17"/>
  <c r="E508" i="17"/>
  <c r="E500" i="17"/>
  <c r="E463" i="17"/>
  <c r="E450" i="17"/>
  <c r="E445" i="17"/>
  <c r="E443" i="17"/>
  <c r="E433" i="17"/>
  <c r="E428" i="17"/>
  <c r="E373" i="17"/>
  <c r="E369" i="17"/>
  <c r="E357" i="17"/>
  <c r="E348" i="17"/>
  <c r="E342" i="17"/>
  <c r="E340" i="17"/>
  <c r="F451" i="17"/>
  <c r="F450" i="17"/>
  <c r="F432" i="17"/>
  <c r="F395" i="17"/>
  <c r="F381" i="17"/>
  <c r="E301" i="17"/>
  <c r="E230" i="17"/>
  <c r="E216" i="17"/>
  <c r="E212" i="17"/>
  <c r="E193" i="17"/>
  <c r="F224" i="17"/>
  <c r="E108" i="17"/>
  <c r="F113" i="17"/>
  <c r="F128" i="17"/>
  <c r="F119" i="17"/>
  <c r="F26" i="17"/>
  <c r="E560" i="18"/>
  <c r="E579" i="18"/>
  <c r="C13" i="18"/>
  <c r="E543" i="18"/>
  <c r="E503" i="18"/>
  <c r="E486" i="18"/>
  <c r="E468" i="18"/>
  <c r="E464" i="18"/>
  <c r="E463" i="18"/>
  <c r="E425" i="18"/>
  <c r="E370" i="18"/>
  <c r="F518" i="18"/>
  <c r="F497" i="18"/>
  <c r="F486" i="18"/>
  <c r="F477" i="18"/>
  <c r="F463" i="18"/>
  <c r="F382" i="18"/>
  <c r="F226" i="18"/>
  <c r="E166" i="18"/>
  <c r="E317" i="18"/>
  <c r="E309" i="18"/>
  <c r="E305" i="18"/>
  <c r="E298" i="18"/>
  <c r="E292" i="18"/>
  <c r="E286" i="18"/>
  <c r="E273" i="18"/>
  <c r="E265" i="18"/>
  <c r="E237" i="18"/>
  <c r="E236" i="18"/>
  <c r="E232" i="18"/>
  <c r="E223" i="18"/>
  <c r="E207" i="18"/>
  <c r="E202" i="18"/>
  <c r="E197" i="18"/>
  <c r="E193" i="18"/>
  <c r="E181" i="18"/>
  <c r="E173" i="18"/>
  <c r="E168" i="18"/>
  <c r="F106" i="18"/>
  <c r="E109" i="18"/>
  <c r="E155" i="18"/>
  <c r="F140" i="18"/>
  <c r="E138" i="18"/>
  <c r="E57" i="18"/>
  <c r="E31" i="18"/>
  <c r="F21" i="18"/>
  <c r="E34" i="18"/>
  <c r="E216" i="19"/>
  <c r="C12" i="19"/>
  <c r="E566" i="19"/>
  <c r="E575" i="19"/>
  <c r="E334" i="19"/>
  <c r="E542" i="19"/>
  <c r="E541" i="19"/>
  <c r="E539" i="19"/>
  <c r="E534" i="19"/>
  <c r="E532" i="19"/>
  <c r="E531" i="19"/>
  <c r="E530" i="19"/>
  <c r="E527" i="19"/>
  <c r="E525" i="19"/>
  <c r="E515" i="19"/>
  <c r="E514" i="19"/>
  <c r="E511" i="19"/>
  <c r="E510" i="19"/>
  <c r="E508" i="19"/>
  <c r="E507" i="19"/>
  <c r="E501" i="19"/>
  <c r="E499" i="19"/>
  <c r="E496" i="19"/>
  <c r="E495" i="19"/>
  <c r="E494" i="19"/>
  <c r="E488" i="19"/>
  <c r="E487" i="19"/>
  <c r="E483" i="19"/>
  <c r="E482" i="19"/>
  <c r="E479" i="19"/>
  <c r="E473" i="19"/>
  <c r="E472" i="19"/>
  <c r="E467" i="19"/>
  <c r="E463" i="19"/>
  <c r="E462" i="19"/>
  <c r="E461" i="19"/>
  <c r="E460" i="19"/>
  <c r="E458" i="19"/>
  <c r="E457" i="19"/>
  <c r="E456" i="19"/>
  <c r="E455" i="19"/>
  <c r="E453" i="19"/>
  <c r="E451" i="19"/>
  <c r="E443" i="19"/>
  <c r="E442" i="19"/>
  <c r="E441" i="19"/>
  <c r="E438" i="19"/>
  <c r="E437" i="19"/>
  <c r="E436" i="19"/>
  <c r="E435" i="19"/>
  <c r="E433" i="19"/>
  <c r="E432" i="19"/>
  <c r="E431" i="19"/>
  <c r="E428" i="19"/>
  <c r="E427" i="19"/>
  <c r="E425" i="19"/>
  <c r="E417" i="19"/>
  <c r="E415" i="19"/>
  <c r="E414" i="19"/>
  <c r="E407" i="19"/>
  <c r="E401" i="19"/>
  <c r="E400" i="19"/>
  <c r="E399" i="19"/>
  <c r="E398" i="19"/>
  <c r="E395" i="19"/>
  <c r="E390" i="19"/>
  <c r="E387" i="19"/>
  <c r="E386" i="19"/>
  <c r="E385" i="19"/>
  <c r="E384" i="19"/>
  <c r="E383" i="19"/>
  <c r="E379" i="19"/>
  <c r="E375" i="19"/>
  <c r="E374" i="19"/>
  <c r="E373" i="19"/>
  <c r="E372" i="19"/>
  <c r="E369" i="19"/>
  <c r="E366" i="19"/>
  <c r="E365" i="19"/>
  <c r="E358" i="19"/>
  <c r="E357" i="19"/>
  <c r="E356" i="19"/>
  <c r="E354" i="19"/>
  <c r="E353" i="19"/>
  <c r="E349" i="19"/>
  <c r="E348" i="19"/>
  <c r="E346" i="19"/>
  <c r="E345" i="19"/>
  <c r="E343" i="19"/>
  <c r="E342" i="19"/>
  <c r="E341" i="19"/>
  <c r="E339" i="19"/>
  <c r="E336" i="19"/>
  <c r="E335" i="19"/>
  <c r="F547" i="19"/>
  <c r="F543" i="19"/>
  <c r="F523" i="19"/>
  <c r="F512" i="19"/>
  <c r="F505" i="19"/>
  <c r="F504" i="19"/>
  <c r="F494" i="19"/>
  <c r="F493" i="19"/>
  <c r="F487" i="19"/>
  <c r="F484" i="19"/>
  <c r="F470" i="19"/>
  <c r="F463" i="19"/>
  <c r="F460" i="19"/>
  <c r="F442" i="19"/>
  <c r="F421" i="19"/>
  <c r="F406" i="19"/>
  <c r="F401" i="19"/>
  <c r="F370" i="19"/>
  <c r="F347" i="19"/>
  <c r="F338" i="19"/>
  <c r="E319" i="19"/>
  <c r="E303" i="19"/>
  <c r="E300" i="19"/>
  <c r="E290" i="19"/>
  <c r="E279" i="19"/>
  <c r="E273" i="19"/>
  <c r="E265" i="19"/>
  <c r="E256" i="19"/>
  <c r="F220" i="19"/>
  <c r="E208" i="19"/>
  <c r="F317" i="19"/>
  <c r="F302" i="19"/>
  <c r="F301" i="19"/>
  <c r="F300" i="19"/>
  <c r="F267" i="19"/>
  <c r="F250" i="19"/>
  <c r="F235" i="19"/>
  <c r="F234" i="19"/>
  <c r="F208" i="19"/>
  <c r="E205" i="19"/>
  <c r="E196" i="19"/>
  <c r="F190" i="19"/>
  <c r="E177" i="19"/>
  <c r="F232" i="19"/>
  <c r="F231" i="19"/>
  <c r="F230" i="19"/>
  <c r="F213" i="19"/>
  <c r="F177" i="19"/>
  <c r="E149" i="19"/>
  <c r="E131" i="19"/>
  <c r="E108" i="19"/>
  <c r="E98" i="19"/>
  <c r="E86" i="19"/>
  <c r="E79" i="19"/>
  <c r="E153" i="19"/>
  <c r="F147" i="19"/>
  <c r="E126" i="19"/>
  <c r="F118" i="19"/>
  <c r="F59" i="19"/>
  <c r="F20" i="19"/>
  <c r="F133" i="34"/>
  <c r="F125" i="34"/>
  <c r="F128" i="34"/>
  <c r="F148" i="34"/>
  <c r="F138" i="34"/>
  <c r="F130" i="34"/>
  <c r="F122" i="34"/>
  <c r="H303" i="34"/>
  <c r="F530" i="34"/>
  <c r="H452" i="34"/>
  <c r="F507" i="34"/>
  <c r="F399" i="34"/>
  <c r="F373" i="34"/>
  <c r="E530" i="34"/>
  <c r="E527" i="34"/>
  <c r="E462" i="34"/>
  <c r="H462" i="34" s="1"/>
  <c r="E443" i="34"/>
  <c r="E415" i="34"/>
  <c r="E387" i="34"/>
  <c r="E341" i="34"/>
  <c r="E340" i="34"/>
  <c r="F229" i="34"/>
  <c r="F170" i="34"/>
  <c r="E196" i="34"/>
  <c r="E194" i="34"/>
  <c r="F108" i="34"/>
  <c r="F107" i="34"/>
  <c r="F102" i="34"/>
  <c r="F100" i="34"/>
  <c r="F96" i="34"/>
  <c r="F87" i="34"/>
  <c r="F78" i="34"/>
  <c r="H426" i="1"/>
  <c r="E555" i="1"/>
  <c r="F555" i="1"/>
  <c r="F463" i="1"/>
  <c r="F458" i="1"/>
  <c r="F456" i="1"/>
  <c r="F455" i="1"/>
  <c r="F442" i="1"/>
  <c r="F399" i="1"/>
  <c r="F384" i="1"/>
  <c r="F373" i="1"/>
  <c r="F348" i="1"/>
  <c r="F340" i="1"/>
  <c r="E334" i="1"/>
  <c r="C12" i="1"/>
  <c r="E507" i="1"/>
  <c r="E472" i="1"/>
  <c r="E462" i="1"/>
  <c r="E458" i="1"/>
  <c r="E443" i="1"/>
  <c r="E427" i="1"/>
  <c r="E395" i="1"/>
  <c r="E387" i="1"/>
  <c r="E385" i="1"/>
  <c r="E365" i="1"/>
  <c r="E345" i="1"/>
  <c r="E339" i="1"/>
  <c r="E264" i="1"/>
  <c r="E251" i="1"/>
  <c r="F292" i="1"/>
  <c r="F289" i="1"/>
  <c r="F279" i="1"/>
  <c r="F275" i="1"/>
  <c r="F237" i="1"/>
  <c r="F224" i="1"/>
  <c r="F191" i="1"/>
  <c r="F180" i="1"/>
  <c r="F168" i="1"/>
  <c r="E74" i="1"/>
  <c r="F74" i="1"/>
  <c r="E148" i="1"/>
  <c r="E140" i="1"/>
  <c r="E137" i="1"/>
  <c r="E129" i="1"/>
  <c r="E125" i="1"/>
  <c r="E113" i="1"/>
  <c r="E108" i="1"/>
  <c r="E103" i="1"/>
  <c r="E102" i="1"/>
  <c r="E101" i="1"/>
  <c r="E91" i="1"/>
  <c r="E90" i="1"/>
  <c r="E87" i="1"/>
  <c r="E86" i="1"/>
  <c r="E85" i="1"/>
  <c r="F148" i="1"/>
  <c r="F137" i="1"/>
  <c r="F133" i="1"/>
  <c r="F129" i="1"/>
  <c r="F125" i="1"/>
  <c r="F121" i="1"/>
  <c r="F113" i="1"/>
  <c r="F102" i="1"/>
  <c r="F92" i="1"/>
  <c r="F86" i="1"/>
  <c r="F85" i="1"/>
  <c r="F83" i="1"/>
  <c r="F53" i="1"/>
  <c r="F31" i="1"/>
  <c r="E578" i="2"/>
  <c r="E576" i="2"/>
  <c r="E572" i="2"/>
  <c r="E569" i="2"/>
  <c r="E560" i="2"/>
  <c r="E559" i="2"/>
  <c r="F539" i="2"/>
  <c r="F535" i="2"/>
  <c r="F522" i="2"/>
  <c r="F515" i="2"/>
  <c r="F512" i="2"/>
  <c r="F501" i="2"/>
  <c r="F481" i="2"/>
  <c r="F477" i="2"/>
  <c r="F472" i="2"/>
  <c r="F468" i="2"/>
  <c r="F464" i="2"/>
  <c r="F456" i="2"/>
  <c r="F443" i="2"/>
  <c r="F433" i="2"/>
  <c r="F417" i="2"/>
  <c r="F406" i="2"/>
  <c r="F395" i="2"/>
  <c r="F379" i="2"/>
  <c r="F366" i="2"/>
  <c r="F354" i="2"/>
  <c r="F342" i="2"/>
  <c r="E515" i="2"/>
  <c r="E498" i="2"/>
  <c r="E477" i="2"/>
  <c r="E474" i="2"/>
  <c r="E469" i="2"/>
  <c r="H469" i="2" s="1"/>
  <c r="E454" i="2"/>
  <c r="E418" i="2"/>
  <c r="E413" i="2"/>
  <c r="E355" i="2"/>
  <c r="E295" i="2"/>
  <c r="E286" i="2"/>
  <c r="E257" i="2"/>
  <c r="E244" i="2"/>
  <c r="E240" i="2"/>
  <c r="E236" i="2"/>
  <c r="E224" i="2"/>
  <c r="E214" i="2"/>
  <c r="E208" i="2"/>
  <c r="E199" i="2"/>
  <c r="F318" i="2"/>
  <c r="F310" i="2"/>
  <c r="F300" i="2"/>
  <c r="F279" i="2"/>
  <c r="F244" i="2"/>
  <c r="F242" i="2"/>
  <c r="F231" i="2"/>
  <c r="F227" i="2"/>
  <c r="F213" i="2"/>
  <c r="F210" i="2"/>
  <c r="F198" i="2"/>
  <c r="F182" i="2"/>
  <c r="F155" i="2"/>
  <c r="F147" i="2"/>
  <c r="F138" i="2"/>
  <c r="F133" i="2"/>
  <c r="F126" i="2"/>
  <c r="F119" i="2"/>
  <c r="F112" i="2"/>
  <c r="F106" i="2"/>
  <c r="F93" i="2"/>
  <c r="F85" i="2"/>
  <c r="E146" i="2"/>
  <c r="E136" i="2"/>
  <c r="E108" i="2"/>
  <c r="E51" i="2"/>
  <c r="E39" i="2"/>
  <c r="F22" i="2"/>
  <c r="E67" i="2"/>
  <c r="F30" i="2"/>
  <c r="F21" i="2"/>
  <c r="F569" i="3"/>
  <c r="C12" i="3"/>
  <c r="E541" i="3"/>
  <c r="E539" i="3"/>
  <c r="E532" i="3"/>
  <c r="E531" i="3"/>
  <c r="E530" i="3"/>
  <c r="E527" i="3"/>
  <c r="E525" i="3"/>
  <c r="E523" i="3"/>
  <c r="E522" i="3"/>
  <c r="E518" i="3"/>
  <c r="E514" i="3"/>
  <c r="E511" i="3"/>
  <c r="E510" i="3"/>
  <c r="E507" i="3"/>
  <c r="E504" i="3"/>
  <c r="E501" i="3"/>
  <c r="E500" i="3"/>
  <c r="E498" i="3"/>
  <c r="E487" i="3"/>
  <c r="E483" i="3"/>
  <c r="E482" i="3"/>
  <c r="E480" i="3"/>
  <c r="E473" i="3"/>
  <c r="E472" i="3"/>
  <c r="E470" i="3"/>
  <c r="E467" i="3"/>
  <c r="E466" i="3"/>
  <c r="E463" i="3"/>
  <c r="E462" i="3"/>
  <c r="E461" i="3"/>
  <c r="E458" i="3"/>
  <c r="E457" i="3"/>
  <c r="E456" i="3"/>
  <c r="E455" i="3"/>
  <c r="E453" i="3"/>
  <c r="E451" i="3"/>
  <c r="E450" i="3"/>
  <c r="E445" i="3"/>
  <c r="E443" i="3"/>
  <c r="E442" i="3"/>
  <c r="E439" i="3"/>
  <c r="E438" i="3"/>
  <c r="E437" i="3"/>
  <c r="E435" i="3"/>
  <c r="E433" i="3"/>
  <c r="E431" i="3"/>
  <c r="E430" i="3"/>
  <c r="E429" i="3"/>
  <c r="E428" i="3"/>
  <c r="E427" i="3"/>
  <c r="E425" i="3"/>
  <c r="E417" i="3"/>
  <c r="E415" i="3"/>
  <c r="E414" i="3"/>
  <c r="E413" i="3"/>
  <c r="E407" i="3"/>
  <c r="E406" i="3"/>
  <c r="E401" i="3"/>
  <c r="E399" i="3"/>
  <c r="E398" i="3"/>
  <c r="E395" i="3"/>
  <c r="E387" i="3"/>
  <c r="E386" i="3"/>
  <c r="E385" i="3"/>
  <c r="E384" i="3"/>
  <c r="E383" i="3"/>
  <c r="E381" i="3"/>
  <c r="E380" i="3"/>
  <c r="E379" i="3"/>
  <c r="E377" i="3"/>
  <c r="E375" i="3"/>
  <c r="E374" i="3"/>
  <c r="E373" i="3"/>
  <c r="E372" i="3"/>
  <c r="E370" i="3"/>
  <c r="E369" i="3"/>
  <c r="E368" i="3"/>
  <c r="E366" i="3"/>
  <c r="E365" i="3"/>
  <c r="E360" i="3"/>
  <c r="E359" i="3"/>
  <c r="E358" i="3"/>
  <c r="E357" i="3"/>
  <c r="E356" i="3"/>
  <c r="E354" i="3"/>
  <c r="E353" i="3"/>
  <c r="E352" i="3"/>
  <c r="E349" i="3"/>
  <c r="E348" i="3"/>
  <c r="E346" i="3"/>
  <c r="E345" i="3"/>
  <c r="E343" i="3"/>
  <c r="E342" i="3"/>
  <c r="E341" i="3"/>
  <c r="E340" i="3"/>
  <c r="E339" i="3"/>
  <c r="E338" i="3"/>
  <c r="E336" i="3"/>
  <c r="E335" i="3"/>
  <c r="F542" i="3"/>
  <c r="F519" i="3"/>
  <c r="F518" i="3"/>
  <c r="F514" i="3"/>
  <c r="F501" i="3"/>
  <c r="F454" i="3"/>
  <c r="F436" i="3"/>
  <c r="F426" i="3"/>
  <c r="F352" i="3"/>
  <c r="E322" i="3"/>
  <c r="E311" i="3"/>
  <c r="E306" i="3"/>
  <c r="E297" i="3"/>
  <c r="E294" i="3"/>
  <c r="E290" i="3"/>
  <c r="E273" i="3"/>
  <c r="E247" i="3"/>
  <c r="E237" i="3"/>
  <c r="E232" i="3"/>
  <c r="E223" i="3"/>
  <c r="E221" i="3"/>
  <c r="E220" i="3"/>
  <c r="E205" i="3"/>
  <c r="E198" i="3"/>
  <c r="E196" i="3"/>
  <c r="E182" i="3"/>
  <c r="E171" i="3"/>
  <c r="E168" i="3"/>
  <c r="F298" i="3"/>
  <c r="F286" i="3"/>
  <c r="F274" i="3"/>
  <c r="F271" i="3"/>
  <c r="F250" i="3"/>
  <c r="F224" i="3"/>
  <c r="F208" i="3"/>
  <c r="F204" i="3"/>
  <c r="F193" i="3"/>
  <c r="F176" i="3"/>
  <c r="E153" i="3"/>
  <c r="E150" i="3"/>
  <c r="E137" i="3"/>
  <c r="E111" i="3"/>
  <c r="E98" i="3"/>
  <c r="D10" i="3"/>
  <c r="F150" i="3"/>
  <c r="F149" i="3"/>
  <c r="F140" i="3"/>
  <c r="F139" i="3"/>
  <c r="F138" i="3"/>
  <c r="F133" i="3"/>
  <c r="F131" i="3"/>
  <c r="F128" i="3"/>
  <c r="F127" i="3"/>
  <c r="F122" i="3"/>
  <c r="F121" i="3"/>
  <c r="F118" i="3"/>
  <c r="F117" i="3"/>
  <c r="F114" i="3"/>
  <c r="F113" i="3"/>
  <c r="F112" i="3"/>
  <c r="F109" i="3"/>
  <c r="F108" i="3"/>
  <c r="F101" i="3"/>
  <c r="F100" i="3"/>
  <c r="F96" i="3"/>
  <c r="F92" i="3"/>
  <c r="F89" i="3"/>
  <c r="F87" i="3"/>
  <c r="F79" i="3"/>
  <c r="F78" i="3"/>
  <c r="E28" i="3"/>
  <c r="F60" i="3"/>
  <c r="E321" i="4"/>
  <c r="E290" i="4"/>
  <c r="E457" i="4"/>
  <c r="F441" i="4"/>
  <c r="E386" i="4"/>
  <c r="F383" i="4"/>
  <c r="E340" i="4"/>
  <c r="E484" i="4"/>
  <c r="F412" i="4"/>
  <c r="F465" i="4"/>
  <c r="F573" i="4"/>
  <c r="F572" i="4"/>
  <c r="E563" i="4"/>
  <c r="E556" i="4"/>
  <c r="E558" i="4"/>
  <c r="F542" i="4"/>
  <c r="F480" i="4"/>
  <c r="E368" i="4"/>
  <c r="F340" i="4"/>
  <c r="E335" i="4"/>
  <c r="F495" i="4"/>
  <c r="E397" i="4"/>
  <c r="F527" i="4"/>
  <c r="F523" i="4"/>
  <c r="F494" i="4"/>
  <c r="F430" i="4"/>
  <c r="E387" i="4"/>
  <c r="E379" i="4"/>
  <c r="E370" i="4"/>
  <c r="E232" i="4"/>
  <c r="E168" i="4"/>
  <c r="F266" i="4"/>
  <c r="F250" i="4"/>
  <c r="F229" i="4"/>
  <c r="F221" i="4"/>
  <c r="F193" i="4"/>
  <c r="F186" i="4"/>
  <c r="E150" i="4"/>
  <c r="E148" i="4"/>
  <c r="E143" i="4"/>
  <c r="E137" i="4"/>
  <c r="E134" i="4"/>
  <c r="E122" i="4"/>
  <c r="E116" i="4"/>
  <c r="E96" i="4"/>
  <c r="E85" i="4"/>
  <c r="E82" i="4"/>
  <c r="F137" i="4"/>
  <c r="F131" i="4"/>
  <c r="F116" i="4"/>
  <c r="F111" i="4"/>
  <c r="F109" i="4"/>
  <c r="F108" i="4"/>
  <c r="F102" i="4"/>
  <c r="F96" i="4"/>
  <c r="F92" i="4"/>
  <c r="F53" i="4"/>
  <c r="F37" i="4"/>
  <c r="E27" i="4"/>
  <c r="E38" i="4"/>
  <c r="F27" i="4"/>
  <c r="F38" i="4"/>
  <c r="E321" i="5"/>
  <c r="E266" i="5"/>
  <c r="E232" i="5"/>
  <c r="E202" i="5"/>
  <c r="E186" i="5"/>
  <c r="C12" i="5"/>
  <c r="E559" i="5"/>
  <c r="E542" i="5"/>
  <c r="E538" i="5"/>
  <c r="E525" i="5"/>
  <c r="E513" i="5"/>
  <c r="E509" i="5"/>
  <c r="E504" i="5"/>
  <c r="E500" i="5"/>
  <c r="E496" i="5"/>
  <c r="F493" i="5"/>
  <c r="E492" i="5"/>
  <c r="E488" i="5"/>
  <c r="E484" i="5"/>
  <c r="E480" i="5"/>
  <c r="F477" i="5"/>
  <c r="E472" i="5"/>
  <c r="E468" i="5"/>
  <c r="F465" i="5"/>
  <c r="E464" i="5"/>
  <c r="H464" i="5" s="1"/>
  <c r="E460" i="5"/>
  <c r="E456" i="5"/>
  <c r="E448" i="5"/>
  <c r="E444" i="5"/>
  <c r="H444" i="5" s="1"/>
  <c r="E440" i="5"/>
  <c r="E436" i="5"/>
  <c r="E432" i="5"/>
  <c r="E428" i="5"/>
  <c r="H428" i="5" s="1"/>
  <c r="E415" i="5"/>
  <c r="F400" i="5"/>
  <c r="E399" i="5"/>
  <c r="F396" i="5"/>
  <c r="E395" i="5"/>
  <c r="E386" i="5"/>
  <c r="E382" i="5"/>
  <c r="E378" i="5"/>
  <c r="E374" i="5"/>
  <c r="E369" i="5"/>
  <c r="E365" i="5"/>
  <c r="E357" i="5"/>
  <c r="E353" i="5"/>
  <c r="E348" i="5"/>
  <c r="E340" i="5"/>
  <c r="E336" i="5"/>
  <c r="E545" i="5"/>
  <c r="F542" i="5"/>
  <c r="E541" i="5"/>
  <c r="E532" i="5"/>
  <c r="E520" i="5"/>
  <c r="E516" i="5"/>
  <c r="E503" i="5"/>
  <c r="E499" i="5"/>
  <c r="F492" i="5"/>
  <c r="E487" i="5"/>
  <c r="E483" i="5"/>
  <c r="E479" i="5"/>
  <c r="E471" i="5"/>
  <c r="E467" i="5"/>
  <c r="E463" i="5"/>
  <c r="E459" i="5"/>
  <c r="E455" i="5"/>
  <c r="E451" i="5"/>
  <c r="E447" i="5"/>
  <c r="F444" i="5"/>
  <c r="E443" i="5"/>
  <c r="E439" i="5"/>
  <c r="E435" i="5"/>
  <c r="F432" i="5"/>
  <c r="E427" i="5"/>
  <c r="E414" i="5"/>
  <c r="E409" i="5"/>
  <c r="E398" i="5"/>
  <c r="E385" i="5"/>
  <c r="E381" i="5"/>
  <c r="E377" i="5"/>
  <c r="E373" i="5"/>
  <c r="E368" i="5"/>
  <c r="E364" i="5"/>
  <c r="E360" i="5"/>
  <c r="E356" i="5"/>
  <c r="E343" i="5"/>
  <c r="E339" i="5"/>
  <c r="E335" i="5"/>
  <c r="E334" i="5"/>
  <c r="E540" i="5"/>
  <c r="E531" i="5"/>
  <c r="E527" i="5"/>
  <c r="E523" i="5"/>
  <c r="E519" i="5"/>
  <c r="E511" i="5"/>
  <c r="E507" i="5"/>
  <c r="F503" i="5"/>
  <c r="E502" i="5"/>
  <c r="E494" i="5"/>
  <c r="E490" i="5"/>
  <c r="E486" i="5"/>
  <c r="E482" i="5"/>
  <c r="E478" i="5"/>
  <c r="F471" i="5"/>
  <c r="E470" i="5"/>
  <c r="E466" i="5"/>
  <c r="F463" i="5"/>
  <c r="E462" i="5"/>
  <c r="E458" i="5"/>
  <c r="E438" i="5"/>
  <c r="E430" i="5"/>
  <c r="E426" i="5"/>
  <c r="E417" i="5"/>
  <c r="F414" i="5"/>
  <c r="E413" i="5"/>
  <c r="E408" i="5"/>
  <c r="E384" i="5"/>
  <c r="E380" i="5"/>
  <c r="H380" i="5" s="1"/>
  <c r="E372" i="5"/>
  <c r="E367" i="5"/>
  <c r="E359" i="5"/>
  <c r="E355" i="5"/>
  <c r="E346" i="5"/>
  <c r="E342" i="5"/>
  <c r="F544" i="5"/>
  <c r="E543" i="5"/>
  <c r="E539" i="5"/>
  <c r="E530" i="5"/>
  <c r="E522" i="5"/>
  <c r="E518" i="5"/>
  <c r="E514" i="5"/>
  <c r="E510" i="5"/>
  <c r="E501" i="5"/>
  <c r="H501" i="5" s="1"/>
  <c r="F494" i="5"/>
  <c r="E489" i="5"/>
  <c r="F486" i="5"/>
  <c r="E481" i="5"/>
  <c r="E473" i="5"/>
  <c r="E469" i="5"/>
  <c r="E461" i="5"/>
  <c r="E457" i="5"/>
  <c r="E453" i="5"/>
  <c r="F450" i="5"/>
  <c r="E445" i="5"/>
  <c r="F442" i="5"/>
  <c r="E441" i="5"/>
  <c r="E437" i="5"/>
  <c r="E433" i="5"/>
  <c r="E429" i="5"/>
  <c r="E425" i="5"/>
  <c r="E416" i="5"/>
  <c r="E412" i="5"/>
  <c r="F408" i="5"/>
  <c r="E407" i="5"/>
  <c r="E400" i="5"/>
  <c r="E392" i="5"/>
  <c r="E387" i="5"/>
  <c r="E383" i="5"/>
  <c r="E379" i="5"/>
  <c r="E375" i="5"/>
  <c r="E366" i="5"/>
  <c r="E358" i="5"/>
  <c r="E354" i="5"/>
  <c r="F351" i="5"/>
  <c r="E349" i="5"/>
  <c r="E345" i="5"/>
  <c r="E341" i="5"/>
  <c r="F309" i="5"/>
  <c r="F251" i="5"/>
  <c r="F249" i="5"/>
  <c r="F242" i="5"/>
  <c r="F238" i="5"/>
  <c r="F235" i="5"/>
  <c r="F218" i="5"/>
  <c r="E146" i="5"/>
  <c r="E99" i="5"/>
  <c r="F153" i="5"/>
  <c r="F152" i="5"/>
  <c r="F150" i="5"/>
  <c r="F147" i="5"/>
  <c r="F146" i="5"/>
  <c r="F139" i="5"/>
  <c r="F136" i="5"/>
  <c r="F135" i="5"/>
  <c r="F129" i="5"/>
  <c r="F125" i="5"/>
  <c r="F120" i="5"/>
  <c r="F116" i="5"/>
  <c r="F112" i="5"/>
  <c r="F111" i="5"/>
  <c r="F107" i="5"/>
  <c r="F103" i="5"/>
  <c r="F102" i="5"/>
  <c r="F98" i="5"/>
  <c r="F92" i="5"/>
  <c r="F87" i="5"/>
  <c r="F82" i="5"/>
  <c r="F75" i="5"/>
  <c r="E52" i="5"/>
  <c r="E48" i="5"/>
  <c r="E50" i="5"/>
  <c r="E46" i="5"/>
  <c r="E42" i="5"/>
  <c r="E21" i="5"/>
  <c r="F30" i="5"/>
  <c r="E126" i="6"/>
  <c r="E114" i="6"/>
  <c r="E141" i="6"/>
  <c r="E125" i="6"/>
  <c r="E148" i="6"/>
  <c r="C11" i="6"/>
  <c r="D11" i="6"/>
  <c r="F272" i="6"/>
  <c r="E573" i="6"/>
  <c r="E571" i="6"/>
  <c r="C13" i="6"/>
  <c r="F535" i="6"/>
  <c r="F499" i="6"/>
  <c r="F486" i="6"/>
  <c r="F351" i="6"/>
  <c r="E538" i="6"/>
  <c r="E511" i="6"/>
  <c r="E395" i="6"/>
  <c r="E355" i="6"/>
  <c r="E351" i="6"/>
  <c r="E335" i="6"/>
  <c r="E303" i="6"/>
  <c r="E279" i="6"/>
  <c r="E272" i="6"/>
  <c r="E267" i="6"/>
  <c r="E265" i="6"/>
  <c r="E256" i="6"/>
  <c r="E216" i="6"/>
  <c r="E205" i="6"/>
  <c r="E197" i="6"/>
  <c r="E195" i="6"/>
  <c r="E194" i="6"/>
  <c r="H194" i="6" s="1"/>
  <c r="E193" i="6"/>
  <c r="E191" i="6"/>
  <c r="E180" i="6"/>
  <c r="E173" i="6"/>
  <c r="E171" i="6"/>
  <c r="E170" i="6"/>
  <c r="E168" i="6"/>
  <c r="F250" i="6"/>
  <c r="F239" i="6"/>
  <c r="F195" i="6"/>
  <c r="F126" i="6"/>
  <c r="F92" i="6"/>
  <c r="E64" i="6"/>
  <c r="E34" i="6"/>
  <c r="F64" i="6"/>
  <c r="E41" i="6"/>
  <c r="F41" i="6"/>
  <c r="E166" i="7"/>
  <c r="C12" i="7"/>
  <c r="F561" i="7"/>
  <c r="E557" i="7"/>
  <c r="F572" i="7"/>
  <c r="F566" i="7"/>
  <c r="F546" i="7"/>
  <c r="F516" i="7"/>
  <c r="F512" i="7"/>
  <c r="F471" i="7"/>
  <c r="F469" i="7"/>
  <c r="F466" i="7"/>
  <c r="F432" i="7"/>
  <c r="F400" i="7"/>
  <c r="E375" i="7"/>
  <c r="E366" i="7"/>
  <c r="E358" i="7"/>
  <c r="E354" i="7"/>
  <c r="E349" i="7"/>
  <c r="E345" i="7"/>
  <c r="E341" i="7"/>
  <c r="E374" i="7"/>
  <c r="E369" i="7"/>
  <c r="E365" i="7"/>
  <c r="E357" i="7"/>
  <c r="E353" i="7"/>
  <c r="E348" i="7"/>
  <c r="E340" i="7"/>
  <c r="E336" i="7"/>
  <c r="E334" i="7"/>
  <c r="E545" i="7"/>
  <c r="E543" i="7"/>
  <c r="E542" i="7"/>
  <c r="E541" i="7"/>
  <c r="E539" i="7"/>
  <c r="E537" i="7"/>
  <c r="E532" i="7"/>
  <c r="E531" i="7"/>
  <c r="E530" i="7"/>
  <c r="E525" i="7"/>
  <c r="E524" i="7"/>
  <c r="E520" i="7"/>
  <c r="E516" i="7"/>
  <c r="E513" i="7"/>
  <c r="E511" i="7"/>
  <c r="E510" i="7"/>
  <c r="E509" i="7"/>
  <c r="E507" i="7"/>
  <c r="E504" i="7"/>
  <c r="E502" i="7"/>
  <c r="E501" i="7"/>
  <c r="E500" i="7"/>
  <c r="E495" i="7"/>
  <c r="E492" i="7"/>
  <c r="E488" i="7"/>
  <c r="E487" i="7"/>
  <c r="E486" i="7"/>
  <c r="E484" i="7"/>
  <c r="E483" i="7"/>
  <c r="E482" i="7"/>
  <c r="E481" i="7"/>
  <c r="E480" i="7"/>
  <c r="E472" i="7"/>
  <c r="E471" i="7"/>
  <c r="E470" i="7"/>
  <c r="E469" i="7"/>
  <c r="E466" i="7"/>
  <c r="E465" i="7"/>
  <c r="E464" i="7"/>
  <c r="E463" i="7"/>
  <c r="E462" i="7"/>
  <c r="E461" i="7"/>
  <c r="E459" i="7"/>
  <c r="E458" i="7"/>
  <c r="E456" i="7"/>
  <c r="E455" i="7"/>
  <c r="E453" i="7"/>
  <c r="E451" i="7"/>
  <c r="E448" i="7"/>
  <c r="E443" i="7"/>
  <c r="E442" i="7"/>
  <c r="E441" i="7"/>
  <c r="E438" i="7"/>
  <c r="E437" i="7"/>
  <c r="E436" i="7"/>
  <c r="E435" i="7"/>
  <c r="E433" i="7"/>
  <c r="E430" i="7"/>
  <c r="E428" i="7"/>
  <c r="E427" i="7"/>
  <c r="E426" i="7"/>
  <c r="E425" i="7"/>
  <c r="E417" i="7"/>
  <c r="E415" i="7"/>
  <c r="E408" i="7"/>
  <c r="E401" i="7"/>
  <c r="E400" i="7"/>
  <c r="E399" i="7"/>
  <c r="E398" i="7"/>
  <c r="E395" i="7"/>
  <c r="E392" i="7"/>
  <c r="E387" i="7"/>
  <c r="E386" i="7"/>
  <c r="E385" i="7"/>
  <c r="E384" i="7"/>
  <c r="E383" i="7"/>
  <c r="E382" i="7"/>
  <c r="E381" i="7"/>
  <c r="E380" i="7"/>
  <c r="E379" i="7"/>
  <c r="E378" i="7"/>
  <c r="E377" i="7"/>
  <c r="E373" i="7"/>
  <c r="F361" i="7"/>
  <c r="E360" i="7"/>
  <c r="E356" i="7"/>
  <c r="E343" i="7"/>
  <c r="E339" i="7"/>
  <c r="E335" i="7"/>
  <c r="E372" i="7"/>
  <c r="E367" i="7"/>
  <c r="E359" i="7"/>
  <c r="E346" i="7"/>
  <c r="E342" i="7"/>
  <c r="F252" i="7"/>
  <c r="F225" i="7"/>
  <c r="E318" i="7"/>
  <c r="E317" i="7"/>
  <c r="E303" i="7"/>
  <c r="E302" i="7"/>
  <c r="E292" i="7"/>
  <c r="E290" i="7"/>
  <c r="E287" i="7"/>
  <c r="E279" i="7"/>
  <c r="E273" i="7"/>
  <c r="E272" i="7"/>
  <c r="E265" i="7"/>
  <c r="E241" i="7"/>
  <c r="E234" i="7"/>
  <c r="E230" i="7"/>
  <c r="E216" i="7"/>
  <c r="E195" i="7"/>
  <c r="E186" i="7"/>
  <c r="E182" i="7"/>
  <c r="E177" i="7"/>
  <c r="E171" i="7"/>
  <c r="E169" i="7"/>
  <c r="F150" i="7"/>
  <c r="F131" i="7"/>
  <c r="F129" i="7"/>
  <c r="F116" i="7"/>
  <c r="F111" i="7"/>
  <c r="F91" i="7"/>
  <c r="F89" i="7"/>
  <c r="F34" i="7"/>
  <c r="F30" i="7"/>
  <c r="F21" i="7"/>
  <c r="C11" i="8"/>
  <c r="C13" i="8"/>
  <c r="E561" i="8"/>
  <c r="E575" i="8"/>
  <c r="F561" i="8"/>
  <c r="E560" i="8"/>
  <c r="E579" i="8"/>
  <c r="E563" i="8"/>
  <c r="E523" i="8"/>
  <c r="F479" i="8"/>
  <c r="F459" i="8"/>
  <c r="E458" i="8"/>
  <c r="F455" i="8"/>
  <c r="E393" i="8"/>
  <c r="E376" i="8"/>
  <c r="F368" i="8"/>
  <c r="F502" i="8"/>
  <c r="E493" i="8"/>
  <c r="E457" i="8"/>
  <c r="F434" i="8"/>
  <c r="E425" i="8"/>
  <c r="F413" i="8"/>
  <c r="E407" i="8"/>
  <c r="F397" i="8"/>
  <c r="F376" i="8"/>
  <c r="F359" i="8"/>
  <c r="F351" i="8"/>
  <c r="F547" i="8"/>
  <c r="E546" i="8"/>
  <c r="E500" i="8"/>
  <c r="F477" i="8"/>
  <c r="F457" i="8"/>
  <c r="E448" i="8"/>
  <c r="F429" i="8"/>
  <c r="F425" i="8"/>
  <c r="F416" i="8"/>
  <c r="F407" i="8"/>
  <c r="F362" i="8"/>
  <c r="E336" i="8"/>
  <c r="F513" i="8"/>
  <c r="F509" i="8"/>
  <c r="F500" i="8"/>
  <c r="E467" i="8"/>
  <c r="E463" i="8"/>
  <c r="E431" i="8"/>
  <c r="E414" i="8"/>
  <c r="F391" i="8"/>
  <c r="E311" i="8"/>
  <c r="E305" i="8"/>
  <c r="E301" i="8"/>
  <c r="E300" i="8"/>
  <c r="E292" i="8"/>
  <c r="E290" i="8"/>
  <c r="E289" i="8"/>
  <c r="E287" i="8"/>
  <c r="E286" i="8"/>
  <c r="E279" i="8"/>
  <c r="E275" i="8"/>
  <c r="E272" i="8"/>
  <c r="E267" i="8"/>
  <c r="E266" i="8"/>
  <c r="E264" i="8"/>
  <c r="E256" i="8"/>
  <c r="E252" i="8"/>
  <c r="E251" i="8"/>
  <c r="E247" i="8"/>
  <c r="E244" i="8"/>
  <c r="E232" i="8"/>
  <c r="E230" i="8"/>
  <c r="E216" i="8"/>
  <c r="E207" i="8"/>
  <c r="E206" i="8"/>
  <c r="E202" i="8"/>
  <c r="E197" i="8"/>
  <c r="E195" i="8"/>
  <c r="E186" i="8"/>
  <c r="E178" i="8"/>
  <c r="E172" i="8"/>
  <c r="E170" i="8"/>
  <c r="E167" i="8"/>
  <c r="F317" i="8"/>
  <c r="F311" i="8"/>
  <c r="F271" i="8"/>
  <c r="F240" i="8"/>
  <c r="F178" i="8"/>
  <c r="E127" i="8"/>
  <c r="E113" i="8"/>
  <c r="E96" i="8"/>
  <c r="E78" i="8"/>
  <c r="F152" i="8"/>
  <c r="F148" i="8"/>
  <c r="F147" i="8"/>
  <c r="F146" i="8"/>
  <c r="F143" i="8"/>
  <c r="F138" i="8"/>
  <c r="F131" i="8"/>
  <c r="F117" i="8"/>
  <c r="F87" i="8"/>
  <c r="F52" i="8"/>
  <c r="E64" i="8"/>
  <c r="F55" i="8"/>
  <c r="F47" i="8"/>
  <c r="E30" i="8"/>
  <c r="E26" i="8"/>
  <c r="C12" i="9"/>
  <c r="F579" i="9"/>
  <c r="E555" i="9"/>
  <c r="F555" i="9"/>
  <c r="E334" i="9"/>
  <c r="E530" i="9"/>
  <c r="E514" i="9"/>
  <c r="F482" i="9"/>
  <c r="E453" i="9"/>
  <c r="E441" i="9"/>
  <c r="E437" i="9"/>
  <c r="E429" i="9"/>
  <c r="E407" i="9"/>
  <c r="E387" i="9"/>
  <c r="E383" i="9"/>
  <c r="E375" i="9"/>
  <c r="E345" i="9"/>
  <c r="E341" i="9"/>
  <c r="E525" i="9"/>
  <c r="E504" i="9"/>
  <c r="E488" i="9"/>
  <c r="E456" i="9"/>
  <c r="E406" i="9"/>
  <c r="E395" i="9"/>
  <c r="E374" i="9"/>
  <c r="E369" i="9"/>
  <c r="E365" i="9"/>
  <c r="E357" i="9"/>
  <c r="E340" i="9"/>
  <c r="E336" i="9"/>
  <c r="E541" i="9"/>
  <c r="E532" i="9"/>
  <c r="F504" i="9"/>
  <c r="E443" i="9"/>
  <c r="F410" i="9"/>
  <c r="E385" i="9"/>
  <c r="E381" i="9"/>
  <c r="E356" i="9"/>
  <c r="E339" i="9"/>
  <c r="E335" i="9"/>
  <c r="E511" i="9"/>
  <c r="E462" i="9"/>
  <c r="E413" i="9"/>
  <c r="E372" i="9"/>
  <c r="E346" i="9"/>
  <c r="E303" i="9"/>
  <c r="E256" i="9"/>
  <c r="E247" i="9"/>
  <c r="E230" i="9"/>
  <c r="E229" i="9"/>
  <c r="E202" i="9"/>
  <c r="E201" i="9"/>
  <c r="E195" i="9"/>
  <c r="E191" i="9"/>
  <c r="E171" i="9"/>
  <c r="F230" i="9"/>
  <c r="F224" i="9"/>
  <c r="F201" i="9"/>
  <c r="F191" i="9"/>
  <c r="E116" i="9"/>
  <c r="F153" i="9"/>
  <c r="F143" i="9"/>
  <c r="F133" i="9"/>
  <c r="F121" i="9"/>
  <c r="F118" i="9"/>
  <c r="F114" i="9"/>
  <c r="F113" i="9"/>
  <c r="F111" i="9"/>
  <c r="F101" i="9"/>
  <c r="F97" i="9"/>
  <c r="F92" i="9"/>
  <c r="F87" i="9"/>
  <c r="F36" i="9"/>
  <c r="E35" i="9"/>
  <c r="F65" i="9"/>
  <c r="F556" i="1" l="1"/>
  <c r="F574" i="33"/>
  <c r="F554" i="1"/>
  <c r="F460" i="7"/>
  <c r="F446" i="5"/>
  <c r="F473" i="5"/>
  <c r="F377" i="3"/>
  <c r="H353" i="3"/>
  <c r="H372" i="3"/>
  <c r="F398" i="19"/>
  <c r="F354" i="15"/>
  <c r="F541" i="15"/>
  <c r="F397" i="11"/>
  <c r="H345" i="33"/>
  <c r="H400" i="33"/>
  <c r="F504" i="33"/>
  <c r="F351" i="29"/>
  <c r="F486" i="27"/>
  <c r="F526" i="27"/>
  <c r="F433" i="23"/>
  <c r="F351" i="21"/>
  <c r="F381" i="21"/>
  <c r="F515" i="21"/>
  <c r="F351" i="7"/>
  <c r="F382" i="3"/>
  <c r="F343" i="19"/>
  <c r="F446" i="19"/>
  <c r="F502" i="19"/>
  <c r="F514" i="19"/>
  <c r="F513" i="13"/>
  <c r="F400" i="11"/>
  <c r="H479" i="11"/>
  <c r="F526" i="33"/>
  <c r="F413" i="27"/>
  <c r="F496" i="27"/>
  <c r="F425" i="21"/>
  <c r="F483" i="21"/>
  <c r="E337" i="33"/>
  <c r="E341" i="33"/>
  <c r="E346" i="33"/>
  <c r="E352" i="33"/>
  <c r="E356" i="33"/>
  <c r="E360" i="33"/>
  <c r="E366" i="33"/>
  <c r="E370" i="33"/>
  <c r="E375" i="33"/>
  <c r="E379" i="33"/>
  <c r="E383" i="33"/>
  <c r="E387" i="33"/>
  <c r="E393" i="33"/>
  <c r="E397" i="33"/>
  <c r="E401" i="33"/>
  <c r="E408" i="33"/>
  <c r="E414" i="33"/>
  <c r="E418" i="33"/>
  <c r="E427" i="33"/>
  <c r="E431" i="33"/>
  <c r="E435" i="33"/>
  <c r="E439" i="33"/>
  <c r="E443" i="33"/>
  <c r="E447" i="33"/>
  <c r="E451" i="33"/>
  <c r="E455" i="33"/>
  <c r="E459" i="33"/>
  <c r="E463" i="33"/>
  <c r="E467" i="33"/>
  <c r="E471" i="33"/>
  <c r="E475" i="33"/>
  <c r="E479" i="33"/>
  <c r="E483" i="33"/>
  <c r="E487" i="33"/>
  <c r="E491" i="33"/>
  <c r="E495" i="33"/>
  <c r="E500" i="33"/>
  <c r="E504" i="33"/>
  <c r="E509" i="33"/>
  <c r="E513" i="33"/>
  <c r="E517" i="33"/>
  <c r="E521" i="33"/>
  <c r="E525" i="33"/>
  <c r="E530" i="33"/>
  <c r="E535" i="33"/>
  <c r="E539" i="33"/>
  <c r="E543" i="33"/>
  <c r="E547" i="33"/>
  <c r="F562" i="33"/>
  <c r="F578" i="33"/>
  <c r="E338" i="33"/>
  <c r="E342" i="33"/>
  <c r="E348" i="33"/>
  <c r="E353" i="33"/>
  <c r="E357" i="33"/>
  <c r="E361" i="33"/>
  <c r="E367" i="33"/>
  <c r="E372" i="33"/>
  <c r="E376" i="33"/>
  <c r="E380" i="33"/>
  <c r="E384" i="33"/>
  <c r="E390" i="33"/>
  <c r="E394" i="33"/>
  <c r="E398" i="33"/>
  <c r="E409" i="33"/>
  <c r="E415" i="33"/>
  <c r="E421" i="33"/>
  <c r="E428" i="33"/>
  <c r="E432" i="33"/>
  <c r="E436" i="33"/>
  <c r="E440" i="33"/>
  <c r="E444" i="33"/>
  <c r="E448" i="33"/>
  <c r="E452" i="33"/>
  <c r="E456" i="33"/>
  <c r="E460" i="33"/>
  <c r="E464" i="33"/>
  <c r="E468" i="33"/>
  <c r="E472" i="33"/>
  <c r="E476" i="33"/>
  <c r="E480" i="33"/>
  <c r="E484" i="33"/>
  <c r="E488" i="33"/>
  <c r="E492" i="33"/>
  <c r="E496" i="33"/>
  <c r="E501" i="33"/>
  <c r="E505" i="33"/>
  <c r="E510" i="33"/>
  <c r="E514" i="33"/>
  <c r="E518" i="33"/>
  <c r="E522" i="33"/>
  <c r="E526" i="33"/>
  <c r="E531" i="33"/>
  <c r="E536" i="33"/>
  <c r="E540" i="33"/>
  <c r="E544" i="33"/>
  <c r="F556" i="33"/>
  <c r="F569" i="33"/>
  <c r="E335" i="33"/>
  <c r="E339" i="33"/>
  <c r="E343" i="33"/>
  <c r="E349" i="33"/>
  <c r="H349" i="33" s="1"/>
  <c r="E354" i="33"/>
  <c r="E358" i="33"/>
  <c r="H358" i="33" s="1"/>
  <c r="E364" i="33"/>
  <c r="E368" i="33"/>
  <c r="E373" i="33"/>
  <c r="E377" i="33"/>
  <c r="E381" i="33"/>
  <c r="E385" i="33"/>
  <c r="E391" i="33"/>
  <c r="E395" i="33"/>
  <c r="E399" i="33"/>
  <c r="E406" i="33"/>
  <c r="E412" i="33"/>
  <c r="H412" i="33" s="1"/>
  <c r="E416" i="33"/>
  <c r="E425" i="33"/>
  <c r="E429" i="33"/>
  <c r="E433" i="33"/>
  <c r="E437" i="33"/>
  <c r="E441" i="33"/>
  <c r="E445" i="33"/>
  <c r="E449" i="33"/>
  <c r="E453" i="33"/>
  <c r="E457" i="33"/>
  <c r="E461" i="33"/>
  <c r="E465" i="33"/>
  <c r="E469" i="33"/>
  <c r="E473" i="33"/>
  <c r="E477" i="33"/>
  <c r="H477" i="33" s="1"/>
  <c r="E481" i="33"/>
  <c r="E485" i="33"/>
  <c r="H485" i="33" s="1"/>
  <c r="E489" i="33"/>
  <c r="E493" i="33"/>
  <c r="E498" i="33"/>
  <c r="E502" i="33"/>
  <c r="E507" i="33"/>
  <c r="E511" i="33"/>
  <c r="E515" i="33"/>
  <c r="E519" i="33"/>
  <c r="E523" i="33"/>
  <c r="E527" i="33"/>
  <c r="E532" i="33"/>
  <c r="E537" i="33"/>
  <c r="E541" i="33"/>
  <c r="E545" i="33"/>
  <c r="F558" i="33"/>
  <c r="F570" i="33"/>
  <c r="F568" i="34"/>
  <c r="F369" i="34"/>
  <c r="F371" i="34"/>
  <c r="F380" i="34"/>
  <c r="F515" i="34"/>
  <c r="H473" i="34"/>
  <c r="F413" i="1"/>
  <c r="F395" i="1"/>
  <c r="H96" i="1"/>
  <c r="F35" i="1"/>
  <c r="F51" i="2"/>
  <c r="F418" i="2"/>
  <c r="F518" i="2"/>
  <c r="F371" i="2"/>
  <c r="F350" i="2"/>
  <c r="F419" i="2"/>
  <c r="F421" i="2"/>
  <c r="F29" i="2"/>
  <c r="F62" i="2"/>
  <c r="F63" i="2"/>
  <c r="F25" i="2"/>
  <c r="F52" i="2"/>
  <c r="F392" i="3"/>
  <c r="F422" i="3"/>
  <c r="F355" i="3"/>
  <c r="F491" i="3"/>
  <c r="F406" i="3"/>
  <c r="F460" i="3"/>
  <c r="H453" i="3"/>
  <c r="F478" i="3"/>
  <c r="F391" i="3"/>
  <c r="F486" i="3"/>
  <c r="F489" i="3"/>
  <c r="F36" i="3"/>
  <c r="F62" i="3"/>
  <c r="F63" i="3"/>
  <c r="F554" i="4"/>
  <c r="F564" i="4"/>
  <c r="F576" i="4"/>
  <c r="F489" i="4"/>
  <c r="F464" i="4"/>
  <c r="F406" i="4"/>
  <c r="F533" i="4"/>
  <c r="F404" i="4"/>
  <c r="F545" i="4"/>
  <c r="F457" i="4"/>
  <c r="F503" i="4"/>
  <c r="F390" i="4"/>
  <c r="F32" i="4"/>
  <c r="F62" i="4"/>
  <c r="F526" i="5"/>
  <c r="F371" i="5"/>
  <c r="F350" i="5"/>
  <c r="F41" i="5"/>
  <c r="F62" i="5"/>
  <c r="F44" i="5"/>
  <c r="F50" i="5"/>
  <c r="F64" i="5"/>
  <c r="F559" i="6"/>
  <c r="F508" i="6"/>
  <c r="F505" i="6"/>
  <c r="F446" i="6"/>
  <c r="F391" i="6"/>
  <c r="F371" i="6"/>
  <c r="F388" i="6"/>
  <c r="F403" i="6"/>
  <c r="F488" i="6"/>
  <c r="F425" i="6"/>
  <c r="F370" i="6"/>
  <c r="F543" i="6"/>
  <c r="F527" i="6"/>
  <c r="F516" i="6"/>
  <c r="F502" i="6"/>
  <c r="F20" i="6"/>
  <c r="F25" i="6"/>
  <c r="F570" i="7"/>
  <c r="F565" i="7"/>
  <c r="F386" i="7"/>
  <c r="F463" i="7"/>
  <c r="F527" i="7"/>
  <c r="F390" i="7"/>
  <c r="F489" i="7"/>
  <c r="F464" i="7"/>
  <c r="F480" i="7"/>
  <c r="F364" i="7"/>
  <c r="F371" i="7"/>
  <c r="F350" i="7"/>
  <c r="H398" i="7"/>
  <c r="H438" i="7"/>
  <c r="F36" i="7"/>
  <c r="F32" i="7"/>
  <c r="F50" i="7"/>
  <c r="F62" i="7"/>
  <c r="F377" i="8"/>
  <c r="F371" i="8"/>
  <c r="F350" i="8"/>
  <c r="F533" i="8"/>
  <c r="F452" i="8"/>
  <c r="F418" i="8"/>
  <c r="F409" i="8"/>
  <c r="F517" i="8"/>
  <c r="F54" i="8"/>
  <c r="F62" i="8"/>
  <c r="F25" i="8"/>
  <c r="F572" i="9"/>
  <c r="F578" i="9"/>
  <c r="F469" i="9"/>
  <c r="F363" i="9"/>
  <c r="F359" i="9"/>
  <c r="F455" i="9"/>
  <c r="F378" i="9"/>
  <c r="F334" i="9"/>
  <c r="F403" i="9"/>
  <c r="F513" i="9"/>
  <c r="F20" i="9"/>
  <c r="F25" i="9"/>
  <c r="F38" i="9"/>
  <c r="F28" i="9"/>
  <c r="F31" i="9"/>
  <c r="F459" i="10"/>
  <c r="F371" i="10"/>
  <c r="F350" i="10"/>
  <c r="F431" i="10"/>
  <c r="F31" i="10"/>
  <c r="F62" i="10"/>
  <c r="F63" i="10"/>
  <c r="F25" i="10"/>
  <c r="F576" i="11"/>
  <c r="F464" i="11"/>
  <c r="F350" i="11"/>
  <c r="F371" i="11"/>
  <c r="F420" i="11"/>
  <c r="F535" i="11"/>
  <c r="F452" i="11"/>
  <c r="F469" i="11"/>
  <c r="F406" i="11"/>
  <c r="F62" i="11"/>
  <c r="F63" i="11"/>
  <c r="F25" i="11"/>
  <c r="F36" i="11"/>
  <c r="F547" i="12"/>
  <c r="F486" i="12"/>
  <c r="F517" i="12"/>
  <c r="F396" i="12"/>
  <c r="F352" i="12"/>
  <c r="F58" i="12"/>
  <c r="F32" i="12"/>
  <c r="F62" i="12"/>
  <c r="F25" i="12"/>
  <c r="F346" i="13"/>
  <c r="F371" i="13"/>
  <c r="F404" i="13"/>
  <c r="F411" i="13"/>
  <c r="F521" i="13"/>
  <c r="F505" i="13"/>
  <c r="F454" i="13"/>
  <c r="F41" i="13"/>
  <c r="F62" i="13"/>
  <c r="F23" i="16"/>
  <c r="F429" i="14"/>
  <c r="F371" i="14"/>
  <c r="F396" i="14"/>
  <c r="F390" i="14"/>
  <c r="F352" i="14"/>
  <c r="F48" i="14"/>
  <c r="F471" i="16"/>
  <c r="F568" i="15"/>
  <c r="F571" i="15"/>
  <c r="F573" i="15"/>
  <c r="F431" i="15"/>
  <c r="F407" i="15"/>
  <c r="F334" i="15"/>
  <c r="F371" i="15"/>
  <c r="F404" i="15"/>
  <c r="F403" i="15"/>
  <c r="F511" i="15"/>
  <c r="F488" i="15"/>
  <c r="F483" i="15"/>
  <c r="F414" i="15"/>
  <c r="F48" i="15"/>
  <c r="F31" i="23"/>
  <c r="F562" i="16"/>
  <c r="F483" i="16"/>
  <c r="F428" i="16"/>
  <c r="F371" i="16"/>
  <c r="F422" i="16"/>
  <c r="F533" i="16"/>
  <c r="F503" i="16"/>
  <c r="F60" i="16"/>
  <c r="F62" i="16"/>
  <c r="F465" i="18"/>
  <c r="F503" i="18"/>
  <c r="F488" i="24"/>
  <c r="F496" i="26"/>
  <c r="F453" i="24"/>
  <c r="F460" i="20"/>
  <c r="F501" i="20"/>
  <c r="F512" i="26"/>
  <c r="F435" i="24"/>
  <c r="F501" i="24"/>
  <c r="F371" i="17"/>
  <c r="F404" i="17"/>
  <c r="F403" i="17"/>
  <c r="F35" i="17"/>
  <c r="F473" i="18"/>
  <c r="F371" i="18"/>
  <c r="F350" i="18"/>
  <c r="F420" i="18"/>
  <c r="F521" i="18"/>
  <c r="F505" i="18"/>
  <c r="F370" i="18"/>
  <c r="F37" i="18"/>
  <c r="F62" i="18"/>
  <c r="F25" i="18"/>
  <c r="F378" i="19"/>
  <c r="F538" i="19"/>
  <c r="F440" i="19"/>
  <c r="F432" i="19"/>
  <c r="F409" i="19"/>
  <c r="F525" i="19"/>
  <c r="F422" i="19"/>
  <c r="F533" i="19"/>
  <c r="F403" i="19"/>
  <c r="F388" i="19"/>
  <c r="F391" i="19"/>
  <c r="F23" i="19"/>
  <c r="F62" i="19"/>
  <c r="F569" i="20"/>
  <c r="F560" i="20"/>
  <c r="F421" i="20"/>
  <c r="F371" i="20"/>
  <c r="F404" i="20"/>
  <c r="F403" i="20"/>
  <c r="F35" i="20"/>
  <c r="F26" i="20"/>
  <c r="F536" i="21"/>
  <c r="F521" i="21"/>
  <c r="F516" i="21"/>
  <c r="F486" i="21"/>
  <c r="F469" i="21"/>
  <c r="F426" i="21"/>
  <c r="F417" i="21"/>
  <c r="F371" i="21"/>
  <c r="F404" i="21"/>
  <c r="F403" i="21"/>
  <c r="F480" i="21"/>
  <c r="F463" i="21"/>
  <c r="F43" i="21"/>
  <c r="F25" i="21"/>
  <c r="F57" i="21"/>
  <c r="F47" i="21"/>
  <c r="F36" i="21"/>
  <c r="F371" i="22"/>
  <c r="F350" i="22"/>
  <c r="F506" i="22"/>
  <c r="F410" i="22"/>
  <c r="F381" i="22"/>
  <c r="F459" i="22"/>
  <c r="F22" i="22"/>
  <c r="F62" i="22"/>
  <c r="F60" i="22"/>
  <c r="F489" i="23"/>
  <c r="F524" i="23"/>
  <c r="F503" i="23"/>
  <c r="F559" i="23"/>
  <c r="F561" i="23"/>
  <c r="F359" i="23"/>
  <c r="F371" i="23"/>
  <c r="F404" i="23"/>
  <c r="F411" i="23"/>
  <c r="F403" i="23"/>
  <c r="F388" i="23"/>
  <c r="F538" i="23"/>
  <c r="F410" i="23"/>
  <c r="F502" i="23"/>
  <c r="F338" i="23"/>
  <c r="F28" i="23"/>
  <c r="F62" i="23"/>
  <c r="F63" i="23"/>
  <c r="F563" i="24"/>
  <c r="F523" i="24"/>
  <c r="F512" i="24"/>
  <c r="F460" i="24"/>
  <c r="F409" i="24"/>
  <c r="F414" i="24"/>
  <c r="F371" i="24"/>
  <c r="F506" i="24"/>
  <c r="F533" i="24"/>
  <c r="F520" i="24"/>
  <c r="F27" i="24"/>
  <c r="F62" i="24"/>
  <c r="F355" i="25"/>
  <c r="F371" i="25"/>
  <c r="F350" i="25"/>
  <c r="F404" i="25"/>
  <c r="F409" i="25"/>
  <c r="F444" i="25"/>
  <c r="F489" i="25"/>
  <c r="F463" i="25"/>
  <c r="F352" i="25"/>
  <c r="F50" i="25"/>
  <c r="F62" i="25"/>
  <c r="F42" i="26"/>
  <c r="F577" i="26"/>
  <c r="F491" i="26"/>
  <c r="F337" i="26"/>
  <c r="F371" i="26"/>
  <c r="F536" i="26"/>
  <c r="F53" i="26"/>
  <c r="F62" i="26"/>
  <c r="F366" i="27"/>
  <c r="F371" i="27"/>
  <c r="F350" i="27"/>
  <c r="F533" i="27"/>
  <c r="F411" i="27"/>
  <c r="F23" i="27"/>
  <c r="F62" i="27"/>
  <c r="F459" i="28"/>
  <c r="F371" i="28"/>
  <c r="F350" i="28"/>
  <c r="F422" i="28"/>
  <c r="F424" i="28"/>
  <c r="F528" i="28"/>
  <c r="F393" i="28"/>
  <c r="F394" i="28"/>
  <c r="F62" i="28"/>
  <c r="F63" i="28"/>
  <c r="F412" i="29"/>
  <c r="F345" i="29"/>
  <c r="F350" i="29"/>
  <c r="F371" i="29"/>
  <c r="F388" i="29"/>
  <c r="F413" i="29"/>
  <c r="F474" i="29"/>
  <c r="F19" i="29"/>
  <c r="F62" i="29"/>
  <c r="F25" i="29"/>
  <c r="F384" i="30"/>
  <c r="F371" i="30"/>
  <c r="F415" i="30"/>
  <c r="F507" i="30"/>
  <c r="F65" i="30"/>
  <c r="F392" i="31"/>
  <c r="F371" i="31"/>
  <c r="F350" i="31"/>
  <c r="F420" i="31"/>
  <c r="F422" i="31"/>
  <c r="F389" i="31"/>
  <c r="F46" i="31"/>
  <c r="F62" i="31"/>
  <c r="F63" i="31"/>
  <c r="F47" i="31"/>
  <c r="F489" i="32"/>
  <c r="F371" i="32"/>
  <c r="F404" i="32"/>
  <c r="F461" i="32"/>
  <c r="F451" i="32"/>
  <c r="F414" i="32"/>
  <c r="F400" i="32"/>
  <c r="F32" i="32"/>
  <c r="F62" i="32"/>
  <c r="F46" i="32"/>
  <c r="F40" i="32"/>
  <c r="F37" i="32"/>
  <c r="F545" i="33"/>
  <c r="F371" i="33"/>
  <c r="F350" i="33"/>
  <c r="F24" i="33"/>
  <c r="F62" i="33"/>
  <c r="F63" i="33"/>
  <c r="E357" i="8"/>
  <c r="E334" i="8"/>
  <c r="E507" i="6"/>
  <c r="E349" i="4"/>
  <c r="E336" i="4"/>
  <c r="E361" i="2"/>
  <c r="E431" i="2"/>
  <c r="E359" i="18"/>
  <c r="E448" i="18"/>
  <c r="E482" i="18"/>
  <c r="E354" i="16"/>
  <c r="E51" i="28"/>
  <c r="E439" i="28"/>
  <c r="E487" i="26"/>
  <c r="E508" i="22"/>
  <c r="E65" i="8"/>
  <c r="E360" i="8"/>
  <c r="E341" i="8"/>
  <c r="E379" i="8"/>
  <c r="E392" i="2"/>
  <c r="E452" i="2"/>
  <c r="E538" i="2"/>
  <c r="E443" i="16"/>
  <c r="E508" i="16"/>
  <c r="E351" i="12"/>
  <c r="E545" i="10"/>
  <c r="E46" i="28"/>
  <c r="H360" i="16"/>
  <c r="E520" i="8"/>
  <c r="E386" i="8"/>
  <c r="E342" i="8"/>
  <c r="E507" i="8"/>
  <c r="E374" i="6"/>
  <c r="E531" i="6"/>
  <c r="H539" i="3"/>
  <c r="E48" i="2"/>
  <c r="E345" i="2"/>
  <c r="E484" i="2"/>
  <c r="E381" i="18"/>
  <c r="E26" i="15"/>
  <c r="E355" i="14"/>
  <c r="E432" i="10"/>
  <c r="E460" i="10"/>
  <c r="E492" i="28"/>
  <c r="E477" i="28"/>
  <c r="E379" i="20"/>
  <c r="E556" i="1"/>
  <c r="E572" i="3"/>
  <c r="E557" i="1"/>
  <c r="H196" i="34"/>
  <c r="H229" i="9"/>
  <c r="H234" i="7"/>
  <c r="H304" i="7"/>
  <c r="H221" i="3"/>
  <c r="E29" i="9"/>
  <c r="E66" i="8"/>
  <c r="E28" i="6"/>
  <c r="E26" i="5"/>
  <c r="E65" i="5"/>
  <c r="E49" i="3"/>
  <c r="E49" i="2"/>
  <c r="E60" i="16"/>
  <c r="E37" i="13"/>
  <c r="E27" i="13"/>
  <c r="E53" i="11"/>
  <c r="E59" i="28"/>
  <c r="E44" i="27"/>
  <c r="E60" i="25"/>
  <c r="E48" i="7"/>
  <c r="E18" i="5"/>
  <c r="E38" i="3"/>
  <c r="E53" i="13"/>
  <c r="E48" i="13"/>
  <c r="E24" i="11"/>
  <c r="H478" i="3"/>
  <c r="H474" i="6"/>
  <c r="E49" i="9"/>
  <c r="E53" i="5"/>
  <c r="E31" i="5"/>
  <c r="E53" i="3"/>
  <c r="E20" i="18"/>
  <c r="E35" i="13"/>
  <c r="E56" i="27"/>
  <c r="E66" i="7"/>
  <c r="E52" i="6"/>
  <c r="E38" i="6"/>
  <c r="E24" i="2"/>
  <c r="E26" i="13"/>
  <c r="E66" i="13"/>
  <c r="E32" i="12"/>
  <c r="E41" i="11"/>
  <c r="E38" i="11"/>
  <c r="E22" i="11"/>
  <c r="E61" i="10"/>
  <c r="E52" i="26"/>
  <c r="E31" i="21"/>
  <c r="H537" i="8"/>
  <c r="H337" i="8"/>
  <c r="H240" i="4"/>
  <c r="H255" i="26"/>
  <c r="H546" i="32"/>
  <c r="H347" i="16"/>
  <c r="H509" i="34"/>
  <c r="H545" i="9"/>
  <c r="E373" i="8"/>
  <c r="E532" i="8"/>
  <c r="E399" i="8"/>
  <c r="E428" i="8"/>
  <c r="E525" i="8"/>
  <c r="E349" i="8"/>
  <c r="E366" i="8"/>
  <c r="E387" i="8"/>
  <c r="E485" i="8"/>
  <c r="E510" i="8"/>
  <c r="E417" i="8"/>
  <c r="E339" i="6"/>
  <c r="E379" i="6"/>
  <c r="E421" i="6"/>
  <c r="E509" i="6"/>
  <c r="E534" i="6"/>
  <c r="E417" i="4"/>
  <c r="E532" i="4"/>
  <c r="E353" i="4"/>
  <c r="E428" i="4"/>
  <c r="E374" i="4"/>
  <c r="E354" i="2"/>
  <c r="E369" i="2"/>
  <c r="E434" i="2"/>
  <c r="E489" i="2"/>
  <c r="E507" i="2"/>
  <c r="E545" i="2"/>
  <c r="E336" i="18"/>
  <c r="E367" i="18"/>
  <c r="E386" i="18"/>
  <c r="E430" i="18"/>
  <c r="E455" i="18"/>
  <c r="E510" i="18"/>
  <c r="E339" i="16"/>
  <c r="E372" i="16"/>
  <c r="E339" i="14"/>
  <c r="E356" i="14"/>
  <c r="E386" i="14"/>
  <c r="E435" i="14"/>
  <c r="E457" i="14"/>
  <c r="E482" i="14"/>
  <c r="E435" i="12"/>
  <c r="E521" i="12"/>
  <c r="E515" i="10"/>
  <c r="E336" i="10"/>
  <c r="E433" i="10"/>
  <c r="E462" i="10"/>
  <c r="E472" i="30"/>
  <c r="E526" i="28"/>
  <c r="E387" i="28"/>
  <c r="E381" i="8"/>
  <c r="E487" i="8"/>
  <c r="E365" i="8"/>
  <c r="E375" i="8"/>
  <c r="E522" i="8"/>
  <c r="E442" i="8"/>
  <c r="E462" i="8"/>
  <c r="E527" i="8"/>
  <c r="E341" i="6"/>
  <c r="E357" i="6"/>
  <c r="E384" i="6"/>
  <c r="E429" i="6"/>
  <c r="E334" i="6"/>
  <c r="E375" i="4"/>
  <c r="E437" i="4"/>
  <c r="E373" i="4"/>
  <c r="E375" i="2"/>
  <c r="E441" i="2"/>
  <c r="E457" i="2"/>
  <c r="E492" i="2"/>
  <c r="E342" i="34"/>
  <c r="E342" i="18"/>
  <c r="E399" i="18"/>
  <c r="E436" i="18"/>
  <c r="E462" i="18"/>
  <c r="E471" i="18"/>
  <c r="E517" i="18"/>
  <c r="E385" i="16"/>
  <c r="E530" i="16"/>
  <c r="E345" i="14"/>
  <c r="E360" i="14"/>
  <c r="E443" i="14"/>
  <c r="E523" i="14"/>
  <c r="E387" i="12"/>
  <c r="E526" i="12"/>
  <c r="E357" i="10"/>
  <c r="E417" i="10"/>
  <c r="E436" i="10"/>
  <c r="E504" i="10"/>
  <c r="E415" i="28"/>
  <c r="E374" i="28"/>
  <c r="E416" i="28"/>
  <c r="E508" i="26"/>
  <c r="E538" i="26"/>
  <c r="E368" i="26"/>
  <c r="E336" i="24"/>
  <c r="E433" i="22"/>
  <c r="E442" i="20"/>
  <c r="H359" i="9"/>
  <c r="H491" i="30"/>
  <c r="E439" i="8"/>
  <c r="E343" i="8"/>
  <c r="E451" i="8"/>
  <c r="E348" i="8"/>
  <c r="E374" i="8"/>
  <c r="E432" i="8"/>
  <c r="E484" i="8"/>
  <c r="E354" i="8"/>
  <c r="E441" i="8"/>
  <c r="E501" i="8"/>
  <c r="H501" i="8" s="1"/>
  <c r="E539" i="8"/>
  <c r="E384" i="8"/>
  <c r="E531" i="8"/>
  <c r="E345" i="6"/>
  <c r="E372" i="6"/>
  <c r="E386" i="6"/>
  <c r="E441" i="6"/>
  <c r="E525" i="6"/>
  <c r="E384" i="4"/>
  <c r="E427" i="4"/>
  <c r="E334" i="4"/>
  <c r="E369" i="4"/>
  <c r="E339" i="2"/>
  <c r="E356" i="2"/>
  <c r="E381" i="2"/>
  <c r="E428" i="2"/>
  <c r="E446" i="2"/>
  <c r="E463" i="2"/>
  <c r="E479" i="2"/>
  <c r="E494" i="2"/>
  <c r="E349" i="18"/>
  <c r="E373" i="18"/>
  <c r="E414" i="18"/>
  <c r="E439" i="18"/>
  <c r="E478" i="18"/>
  <c r="E495" i="18"/>
  <c r="E428" i="16"/>
  <c r="E541" i="16"/>
  <c r="E335" i="14"/>
  <c r="E354" i="14"/>
  <c r="E368" i="14"/>
  <c r="E427" i="14"/>
  <c r="E467" i="14"/>
  <c r="E487" i="14"/>
  <c r="E530" i="14"/>
  <c r="E334" i="14"/>
  <c r="E342" i="12"/>
  <c r="E508" i="12"/>
  <c r="E531" i="12"/>
  <c r="E441" i="10"/>
  <c r="E456" i="10"/>
  <c r="E391" i="28"/>
  <c r="E339" i="28"/>
  <c r="E440" i="28"/>
  <c r="E545" i="28"/>
  <c r="E352" i="24"/>
  <c r="H352" i="24" s="1"/>
  <c r="H449" i="3"/>
  <c r="H389" i="6"/>
  <c r="H499" i="7"/>
  <c r="H489" i="7"/>
  <c r="H477" i="7"/>
  <c r="H547" i="11"/>
  <c r="H529" i="30"/>
  <c r="H494" i="30"/>
  <c r="H382" i="30"/>
  <c r="H524" i="31"/>
  <c r="H524" i="8"/>
  <c r="H528" i="9"/>
  <c r="H524" i="9"/>
  <c r="H475" i="11"/>
  <c r="H515" i="20"/>
  <c r="H503" i="20"/>
  <c r="H410" i="20"/>
  <c r="H397" i="30"/>
  <c r="H509" i="16"/>
  <c r="H524" i="20"/>
  <c r="H516" i="20"/>
  <c r="H418" i="20"/>
  <c r="H491" i="27"/>
  <c r="H473" i="27"/>
  <c r="H338" i="9"/>
  <c r="H534" i="10"/>
  <c r="H512" i="10"/>
  <c r="H508" i="21"/>
  <c r="H473" i="30"/>
  <c r="H446" i="32"/>
  <c r="H199" i="16"/>
  <c r="H307" i="17"/>
  <c r="H311" i="34"/>
  <c r="H361" i="13"/>
  <c r="H546" i="14"/>
  <c r="H228" i="13"/>
  <c r="H537" i="34"/>
  <c r="H497" i="8"/>
  <c r="H491" i="8"/>
  <c r="H257" i="4"/>
  <c r="H454" i="4"/>
  <c r="H476" i="13"/>
  <c r="H509" i="32"/>
  <c r="H484" i="32"/>
  <c r="H280" i="34"/>
  <c r="H307" i="4"/>
  <c r="H298" i="4"/>
  <c r="H512" i="9"/>
  <c r="H508" i="9"/>
  <c r="H505" i="9"/>
  <c r="H503" i="9"/>
  <c r="H495" i="9"/>
  <c r="H491" i="9"/>
  <c r="H475" i="9"/>
  <c r="H471" i="9"/>
  <c r="H396" i="30"/>
  <c r="H544" i="16"/>
  <c r="H496" i="4"/>
  <c r="H485" i="6"/>
  <c r="H490" i="11"/>
  <c r="H408" i="11"/>
  <c r="H485" i="13"/>
  <c r="H418" i="16"/>
  <c r="H518" i="32"/>
  <c r="H503" i="32"/>
  <c r="H495" i="32"/>
  <c r="H452" i="32"/>
  <c r="H402" i="7"/>
  <c r="H497" i="11"/>
  <c r="H517" i="13"/>
  <c r="H408" i="19"/>
  <c r="H536" i="20"/>
  <c r="H440" i="20"/>
  <c r="H529" i="31"/>
  <c r="H529" i="32"/>
  <c r="E575" i="20"/>
  <c r="H251" i="17"/>
  <c r="H519" i="8"/>
  <c r="H492" i="19"/>
  <c r="H396" i="19"/>
  <c r="H394" i="19"/>
  <c r="H502" i="20"/>
  <c r="H496" i="20"/>
  <c r="H492" i="20"/>
  <c r="H481" i="20"/>
  <c r="H112" i="1"/>
  <c r="H396" i="29"/>
  <c r="H394" i="29"/>
  <c r="H348" i="7"/>
  <c r="H445" i="3"/>
  <c r="H539" i="11"/>
  <c r="H375" i="5"/>
  <c r="E570" i="9"/>
  <c r="E564" i="9"/>
  <c r="H564" i="9" s="1"/>
  <c r="E556" i="13"/>
  <c r="E564" i="13"/>
  <c r="H564" i="13" s="1"/>
  <c r="E556" i="21"/>
  <c r="E564" i="21"/>
  <c r="H564" i="21" s="1"/>
  <c r="E553" i="29"/>
  <c r="E564" i="29"/>
  <c r="H564" i="29" s="1"/>
  <c r="E556" i="9"/>
  <c r="E577" i="7"/>
  <c r="H577" i="7" s="1"/>
  <c r="E567" i="11"/>
  <c r="C13" i="27"/>
  <c r="E554" i="21"/>
  <c r="E553" i="5"/>
  <c r="E564" i="5"/>
  <c r="H564" i="5" s="1"/>
  <c r="E579" i="25"/>
  <c r="H579" i="25" s="1"/>
  <c r="E564" i="25"/>
  <c r="H564" i="25" s="1"/>
  <c r="E566" i="9"/>
  <c r="E567" i="7"/>
  <c r="E554" i="5"/>
  <c r="H554" i="5" s="1"/>
  <c r="E562" i="19"/>
  <c r="E575" i="13"/>
  <c r="H575" i="13" s="1"/>
  <c r="E560" i="29"/>
  <c r="E568" i="25"/>
  <c r="E558" i="21"/>
  <c r="E567" i="9"/>
  <c r="H567" i="9" s="1"/>
  <c r="E563" i="5"/>
  <c r="E571" i="4"/>
  <c r="H571" i="4" s="1"/>
  <c r="E556" i="2"/>
  <c r="E562" i="2"/>
  <c r="H562" i="2" s="1"/>
  <c r="E573" i="2"/>
  <c r="E568" i="19"/>
  <c r="H568" i="19" s="1"/>
  <c r="E570" i="11"/>
  <c r="E574" i="31"/>
  <c r="E568" i="29"/>
  <c r="E579" i="29"/>
  <c r="H579" i="29" s="1"/>
  <c r="E556" i="25"/>
  <c r="E570" i="23"/>
  <c r="H570" i="23" s="1"/>
  <c r="E569" i="21"/>
  <c r="E553" i="21"/>
  <c r="H554" i="4"/>
  <c r="E555" i="6"/>
  <c r="H555" i="6" s="1"/>
  <c r="E564" i="6"/>
  <c r="H564" i="6" s="1"/>
  <c r="E567" i="8"/>
  <c r="H567" i="8" s="1"/>
  <c r="E564" i="8"/>
  <c r="H564" i="8" s="1"/>
  <c r="C13" i="10"/>
  <c r="E564" i="10"/>
  <c r="H564" i="10" s="1"/>
  <c r="E579" i="12"/>
  <c r="E564" i="12"/>
  <c r="H564" i="12" s="1"/>
  <c r="E553" i="18"/>
  <c r="E564" i="18"/>
  <c r="H564" i="18" s="1"/>
  <c r="E571" i="20"/>
  <c r="E564" i="20"/>
  <c r="H564" i="20" s="1"/>
  <c r="E556" i="26"/>
  <c r="E564" i="26"/>
  <c r="H564" i="26" s="1"/>
  <c r="E557" i="28"/>
  <c r="E564" i="28"/>
  <c r="H564" i="28" s="1"/>
  <c r="E555" i="32"/>
  <c r="E564" i="32"/>
  <c r="H564" i="32" s="1"/>
  <c r="E554" i="17"/>
  <c r="E572" i="17"/>
  <c r="H572" i="17" s="1"/>
  <c r="E576" i="24"/>
  <c r="E563" i="7"/>
  <c r="H563" i="7" s="1"/>
  <c r="E574" i="7"/>
  <c r="E558" i="5"/>
  <c r="H558" i="5" s="1"/>
  <c r="E570" i="5"/>
  <c r="E557" i="2"/>
  <c r="H557" i="2" s="1"/>
  <c r="E568" i="2"/>
  <c r="E567" i="19"/>
  <c r="E557" i="15"/>
  <c r="E557" i="13"/>
  <c r="H557" i="13" s="1"/>
  <c r="E556" i="11"/>
  <c r="E560" i="31"/>
  <c r="H560" i="31" s="1"/>
  <c r="E555" i="29"/>
  <c r="E572" i="29"/>
  <c r="H572" i="29" s="1"/>
  <c r="E555" i="27"/>
  <c r="E563" i="25"/>
  <c r="E579" i="23"/>
  <c r="E570" i="21"/>
  <c r="H570" i="21" s="1"/>
  <c r="E553" i="15"/>
  <c r="E564" i="33"/>
  <c r="H564" i="33" s="1"/>
  <c r="E563" i="3"/>
  <c r="H563" i="3" s="1"/>
  <c r="E564" i="3"/>
  <c r="H564" i="3" s="1"/>
  <c r="E554" i="30"/>
  <c r="H554" i="30" s="1"/>
  <c r="E577" i="13"/>
  <c r="E569" i="16"/>
  <c r="H569" i="16" s="1"/>
  <c r="E561" i="17"/>
  <c r="E574" i="21"/>
  <c r="H574" i="21" s="1"/>
  <c r="E577" i="23"/>
  <c r="H566" i="30"/>
  <c r="E562" i="32"/>
  <c r="E340" i="32"/>
  <c r="E506" i="32"/>
  <c r="H506" i="32" s="1"/>
  <c r="E533" i="32"/>
  <c r="H533" i="32" s="1"/>
  <c r="E403" i="32"/>
  <c r="H403" i="32" s="1"/>
  <c r="E511" i="32"/>
  <c r="E536" i="32"/>
  <c r="E463" i="32"/>
  <c r="E473" i="32"/>
  <c r="E489" i="32"/>
  <c r="E520" i="32"/>
  <c r="H541" i="34"/>
  <c r="H529" i="34"/>
  <c r="H521" i="34"/>
  <c r="H470" i="34"/>
  <c r="H459" i="34"/>
  <c r="H412" i="34"/>
  <c r="H380" i="34"/>
  <c r="E368" i="34"/>
  <c r="H360" i="34"/>
  <c r="H541" i="1"/>
  <c r="H537" i="1"/>
  <c r="H499" i="1"/>
  <c r="H491" i="1"/>
  <c r="H487" i="1"/>
  <c r="H483" i="1"/>
  <c r="H479" i="1"/>
  <c r="H468" i="1"/>
  <c r="H459" i="1"/>
  <c r="H441" i="1"/>
  <c r="H401" i="1"/>
  <c r="H374" i="1"/>
  <c r="H369" i="1"/>
  <c r="H363" i="1"/>
  <c r="H359" i="1"/>
  <c r="H505" i="2"/>
  <c r="E491" i="10"/>
  <c r="E408" i="12"/>
  <c r="E481" i="13"/>
  <c r="E333" i="33"/>
  <c r="E506" i="33"/>
  <c r="H506" i="33" s="1"/>
  <c r="E424" i="33"/>
  <c r="H424" i="33" s="1"/>
  <c r="E411" i="33"/>
  <c r="H411" i="33" s="1"/>
  <c r="E419" i="33"/>
  <c r="H419" i="33" s="1"/>
  <c r="E403" i="33"/>
  <c r="H403" i="33" s="1"/>
  <c r="E405" i="33"/>
  <c r="H405" i="33" s="1"/>
  <c r="E533" i="33"/>
  <c r="H533" i="33" s="1"/>
  <c r="E422" i="33"/>
  <c r="H422" i="33" s="1"/>
  <c r="E420" i="33"/>
  <c r="H420" i="33" s="1"/>
  <c r="E388" i="33"/>
  <c r="H388" i="33" s="1"/>
  <c r="E404" i="33"/>
  <c r="H404" i="33" s="1"/>
  <c r="E378" i="3"/>
  <c r="E388" i="3"/>
  <c r="H388" i="3" s="1"/>
  <c r="E506" i="3"/>
  <c r="H506" i="3" s="1"/>
  <c r="E533" i="3"/>
  <c r="H533" i="3" s="1"/>
  <c r="E420" i="3"/>
  <c r="H420" i="3" s="1"/>
  <c r="E404" i="3"/>
  <c r="H404" i="3" s="1"/>
  <c r="E403" i="3"/>
  <c r="H403" i="3" s="1"/>
  <c r="E452" i="3"/>
  <c r="E391" i="5"/>
  <c r="E533" i="5"/>
  <c r="H533" i="5" s="1"/>
  <c r="E506" i="5"/>
  <c r="H506" i="5" s="1"/>
  <c r="E422" i="5"/>
  <c r="H422" i="5" s="1"/>
  <c r="E404" i="5"/>
  <c r="H404" i="5" s="1"/>
  <c r="E388" i="5"/>
  <c r="H388" i="5" s="1"/>
  <c r="E403" i="5"/>
  <c r="H403" i="5" s="1"/>
  <c r="E419" i="5"/>
  <c r="H419" i="5" s="1"/>
  <c r="E515" i="7"/>
  <c r="E533" i="7"/>
  <c r="H533" i="7" s="1"/>
  <c r="E403" i="7"/>
  <c r="H403" i="7" s="1"/>
  <c r="E388" i="7"/>
  <c r="H388" i="7" s="1"/>
  <c r="E404" i="7"/>
  <c r="H404" i="7" s="1"/>
  <c r="E506" i="7"/>
  <c r="H506" i="7" s="1"/>
  <c r="E452" i="7"/>
  <c r="E417" i="9"/>
  <c r="E506" i="9"/>
  <c r="H506" i="9" s="1"/>
  <c r="E533" i="9"/>
  <c r="H533" i="9" s="1"/>
  <c r="E391" i="9"/>
  <c r="E431" i="9"/>
  <c r="E359" i="11"/>
  <c r="E422" i="11"/>
  <c r="H422" i="11" s="1"/>
  <c r="E506" i="11"/>
  <c r="H506" i="11" s="1"/>
  <c r="E404" i="11"/>
  <c r="H404" i="11" s="1"/>
  <c r="E424" i="11"/>
  <c r="H424" i="11" s="1"/>
  <c r="E388" i="11"/>
  <c r="H388" i="11" s="1"/>
  <c r="E533" i="11"/>
  <c r="H533" i="11" s="1"/>
  <c r="E405" i="11"/>
  <c r="H405" i="11" s="1"/>
  <c r="E403" i="11"/>
  <c r="H403" i="11" s="1"/>
  <c r="E499" i="11"/>
  <c r="E480" i="11"/>
  <c r="E474" i="11"/>
  <c r="E409" i="13"/>
  <c r="E403" i="13"/>
  <c r="H403" i="13" s="1"/>
  <c r="E506" i="13"/>
  <c r="H506" i="13" s="1"/>
  <c r="E422" i="13"/>
  <c r="H422" i="13" s="1"/>
  <c r="E420" i="13"/>
  <c r="H420" i="13" s="1"/>
  <c r="E533" i="13"/>
  <c r="H533" i="13" s="1"/>
  <c r="E400" i="13"/>
  <c r="H400" i="13" s="1"/>
  <c r="E406" i="13"/>
  <c r="E493" i="13"/>
  <c r="E418" i="13"/>
  <c r="E469" i="13"/>
  <c r="E537" i="13"/>
  <c r="E537" i="15"/>
  <c r="E451" i="15"/>
  <c r="E526" i="15"/>
  <c r="E455" i="15"/>
  <c r="E392" i="15"/>
  <c r="E527" i="15"/>
  <c r="E349" i="17"/>
  <c r="E346" i="17"/>
  <c r="E410" i="19"/>
  <c r="E506" i="19"/>
  <c r="H506" i="19" s="1"/>
  <c r="E363" i="19"/>
  <c r="E412" i="19"/>
  <c r="E546" i="19"/>
  <c r="E464" i="19"/>
  <c r="E469" i="19"/>
  <c r="E489" i="19"/>
  <c r="E540" i="19"/>
  <c r="E390" i="21"/>
  <c r="E533" i="21"/>
  <c r="H533" i="21" s="1"/>
  <c r="E506" i="21"/>
  <c r="H506" i="21" s="1"/>
  <c r="E411" i="21"/>
  <c r="H411" i="21" s="1"/>
  <c r="E420" i="21"/>
  <c r="H420" i="21" s="1"/>
  <c r="E473" i="21"/>
  <c r="E391" i="21"/>
  <c r="E537" i="21"/>
  <c r="E338" i="21"/>
  <c r="E489" i="21"/>
  <c r="E533" i="23"/>
  <c r="H533" i="23" s="1"/>
  <c r="E506" i="23"/>
  <c r="H506" i="23" s="1"/>
  <c r="E431" i="23"/>
  <c r="E469" i="23"/>
  <c r="E523" i="23"/>
  <c r="E498" i="23"/>
  <c r="E390" i="23"/>
  <c r="E450" i="23"/>
  <c r="E412" i="23"/>
  <c r="E506" i="25"/>
  <c r="H506" i="25" s="1"/>
  <c r="E403" i="25"/>
  <c r="H403" i="25" s="1"/>
  <c r="E388" i="25"/>
  <c r="H388" i="25" s="1"/>
  <c r="E533" i="25"/>
  <c r="H533" i="25" s="1"/>
  <c r="E420" i="25"/>
  <c r="H420" i="25" s="1"/>
  <c r="E364" i="25"/>
  <c r="E410" i="25"/>
  <c r="E367" i="27"/>
  <c r="E506" i="27"/>
  <c r="H506" i="27" s="1"/>
  <c r="E404" i="27"/>
  <c r="H404" i="27" s="1"/>
  <c r="E388" i="27"/>
  <c r="H388" i="27" s="1"/>
  <c r="E422" i="27"/>
  <c r="H422" i="27" s="1"/>
  <c r="E391" i="27"/>
  <c r="E412" i="27"/>
  <c r="E359" i="27"/>
  <c r="E446" i="27"/>
  <c r="E376" i="27"/>
  <c r="E432" i="27"/>
  <c r="E506" i="29"/>
  <c r="H506" i="29" s="1"/>
  <c r="E533" i="29"/>
  <c r="H533" i="29" s="1"/>
  <c r="E404" i="29"/>
  <c r="H404" i="29" s="1"/>
  <c r="E403" i="29"/>
  <c r="H403" i="29" s="1"/>
  <c r="E516" i="29"/>
  <c r="E410" i="29"/>
  <c r="E471" i="29"/>
  <c r="E347" i="29"/>
  <c r="E534" i="31"/>
  <c r="E506" i="31"/>
  <c r="H506" i="31" s="1"/>
  <c r="E388" i="31"/>
  <c r="H388" i="31" s="1"/>
  <c r="E411" i="31"/>
  <c r="H411" i="31" s="1"/>
  <c r="E404" i="31"/>
  <c r="H404" i="31" s="1"/>
  <c r="E405" i="31"/>
  <c r="H405" i="31" s="1"/>
  <c r="E403" i="31"/>
  <c r="H403" i="31" s="1"/>
  <c r="E533" i="31"/>
  <c r="H533" i="31" s="1"/>
  <c r="E337" i="31"/>
  <c r="H337" i="31" s="1"/>
  <c r="E344" i="31"/>
  <c r="E497" i="31"/>
  <c r="H528" i="34"/>
  <c r="H514" i="34"/>
  <c r="H505" i="34"/>
  <c r="H501" i="34"/>
  <c r="H497" i="34"/>
  <c r="H493" i="34"/>
  <c r="H489" i="34"/>
  <c r="H485" i="34"/>
  <c r="H440" i="34"/>
  <c r="E356" i="34"/>
  <c r="E392" i="3"/>
  <c r="E535" i="4"/>
  <c r="E406" i="4"/>
  <c r="E360" i="9"/>
  <c r="E534" i="34"/>
  <c r="E432" i="34"/>
  <c r="H432" i="34" s="1"/>
  <c r="E440" i="3"/>
  <c r="E418" i="3"/>
  <c r="E541" i="4"/>
  <c r="E519" i="4"/>
  <c r="E453" i="4"/>
  <c r="E440" i="4"/>
  <c r="E364" i="7"/>
  <c r="E430" i="9"/>
  <c r="E425" i="9"/>
  <c r="E464" i="11"/>
  <c r="E412" i="11"/>
  <c r="E377" i="15"/>
  <c r="E541" i="2"/>
  <c r="E404" i="2"/>
  <c r="H404" i="2" s="1"/>
  <c r="E388" i="2"/>
  <c r="H388" i="2" s="1"/>
  <c r="E420" i="2"/>
  <c r="H420" i="2" s="1"/>
  <c r="E403" i="2"/>
  <c r="H403" i="2" s="1"/>
  <c r="E506" i="2"/>
  <c r="H506" i="2" s="1"/>
  <c r="E533" i="2"/>
  <c r="H533" i="2" s="1"/>
  <c r="E422" i="2"/>
  <c r="H422" i="2" s="1"/>
  <c r="E390" i="2"/>
  <c r="E395" i="4"/>
  <c r="E506" i="4"/>
  <c r="H506" i="4" s="1"/>
  <c r="E400" i="4"/>
  <c r="E409" i="4"/>
  <c r="E472" i="4"/>
  <c r="E524" i="4"/>
  <c r="E534" i="4"/>
  <c r="E540" i="4"/>
  <c r="E537" i="6"/>
  <c r="E533" i="6"/>
  <c r="H533" i="6" s="1"/>
  <c r="E404" i="6"/>
  <c r="H404" i="6" s="1"/>
  <c r="E506" i="6"/>
  <c r="H506" i="6" s="1"/>
  <c r="E391" i="6"/>
  <c r="E489" i="6"/>
  <c r="E504" i="6"/>
  <c r="E540" i="6"/>
  <c r="E397" i="6"/>
  <c r="E409" i="6"/>
  <c r="E459" i="6"/>
  <c r="H459" i="6" s="1"/>
  <c r="E522" i="6"/>
  <c r="E511" i="8"/>
  <c r="E388" i="8"/>
  <c r="H388" i="8" s="1"/>
  <c r="E403" i="8"/>
  <c r="H403" i="8" s="1"/>
  <c r="E404" i="8"/>
  <c r="H404" i="8" s="1"/>
  <c r="E506" i="8"/>
  <c r="H506" i="8" s="1"/>
  <c r="E515" i="8"/>
  <c r="E521" i="8"/>
  <c r="E518" i="8"/>
  <c r="E484" i="10"/>
  <c r="E533" i="10"/>
  <c r="H533" i="10" s="1"/>
  <c r="E422" i="10"/>
  <c r="H422" i="10" s="1"/>
  <c r="E420" i="10"/>
  <c r="H420" i="10" s="1"/>
  <c r="E411" i="10"/>
  <c r="H411" i="10" s="1"/>
  <c r="E403" i="10"/>
  <c r="H403" i="10" s="1"/>
  <c r="E388" i="10"/>
  <c r="H388" i="10" s="1"/>
  <c r="E506" i="10"/>
  <c r="H506" i="10" s="1"/>
  <c r="E404" i="10"/>
  <c r="H404" i="10" s="1"/>
  <c r="E391" i="10"/>
  <c r="E418" i="10"/>
  <c r="E446" i="10"/>
  <c r="E493" i="10"/>
  <c r="C12" i="12"/>
  <c r="E403" i="12"/>
  <c r="H403" i="12" s="1"/>
  <c r="E420" i="12"/>
  <c r="H420" i="12" s="1"/>
  <c r="E404" i="12"/>
  <c r="H404" i="12" s="1"/>
  <c r="E533" i="12"/>
  <c r="H533" i="12" s="1"/>
  <c r="E388" i="12"/>
  <c r="H388" i="12" s="1"/>
  <c r="E506" i="12"/>
  <c r="H506" i="12" s="1"/>
  <c r="E406" i="12"/>
  <c r="E391" i="12"/>
  <c r="E489" i="12"/>
  <c r="E523" i="12"/>
  <c r="E388" i="14"/>
  <c r="H388" i="14" s="1"/>
  <c r="E533" i="14"/>
  <c r="H533" i="14" s="1"/>
  <c r="E422" i="14"/>
  <c r="H422" i="14" s="1"/>
  <c r="E403" i="14"/>
  <c r="H403" i="14" s="1"/>
  <c r="E506" i="14"/>
  <c r="H506" i="14" s="1"/>
  <c r="E404" i="14"/>
  <c r="H404" i="14" s="1"/>
  <c r="E364" i="14"/>
  <c r="E391" i="14"/>
  <c r="E412" i="14"/>
  <c r="E517" i="14"/>
  <c r="E536" i="14"/>
  <c r="E334" i="16"/>
  <c r="E420" i="16"/>
  <c r="H420" i="16" s="1"/>
  <c r="E411" i="16"/>
  <c r="H411" i="16" s="1"/>
  <c r="E506" i="16"/>
  <c r="H506" i="16" s="1"/>
  <c r="E404" i="16"/>
  <c r="H404" i="16" s="1"/>
  <c r="E447" i="16"/>
  <c r="E432" i="16"/>
  <c r="E446" i="16"/>
  <c r="E448" i="16"/>
  <c r="E527" i="16"/>
  <c r="E391" i="16"/>
  <c r="E409" i="16"/>
  <c r="E522" i="18"/>
  <c r="E403" i="18"/>
  <c r="H403" i="18" s="1"/>
  <c r="E533" i="18"/>
  <c r="H533" i="18" s="1"/>
  <c r="E422" i="18"/>
  <c r="H422" i="18" s="1"/>
  <c r="E404" i="18"/>
  <c r="H404" i="18" s="1"/>
  <c r="E506" i="18"/>
  <c r="H506" i="18" s="1"/>
  <c r="E388" i="18"/>
  <c r="H388" i="18" s="1"/>
  <c r="E411" i="18"/>
  <c r="H411" i="18" s="1"/>
  <c r="E344" i="18"/>
  <c r="E534" i="18"/>
  <c r="E376" i="18"/>
  <c r="E396" i="18"/>
  <c r="E535" i="18"/>
  <c r="E486" i="20"/>
  <c r="E360" i="20"/>
  <c r="E438" i="20"/>
  <c r="E511" i="20"/>
  <c r="E362" i="20"/>
  <c r="E421" i="20"/>
  <c r="E527" i="20"/>
  <c r="E442" i="22"/>
  <c r="E533" i="22"/>
  <c r="H533" i="22" s="1"/>
  <c r="E404" i="22"/>
  <c r="H404" i="22" s="1"/>
  <c r="E403" i="22"/>
  <c r="H403" i="22" s="1"/>
  <c r="E388" i="22"/>
  <c r="H388" i="22" s="1"/>
  <c r="E431" i="22"/>
  <c r="E440" i="22"/>
  <c r="E516" i="22"/>
  <c r="E338" i="22"/>
  <c r="E391" i="22"/>
  <c r="E434" i="22"/>
  <c r="E432" i="22"/>
  <c r="E501" i="22"/>
  <c r="E367" i="22"/>
  <c r="E448" i="24"/>
  <c r="E404" i="24"/>
  <c r="H404" i="24" s="1"/>
  <c r="E403" i="24"/>
  <c r="H403" i="24" s="1"/>
  <c r="E419" i="24"/>
  <c r="H419" i="24" s="1"/>
  <c r="E470" i="24"/>
  <c r="E541" i="24"/>
  <c r="E440" i="24"/>
  <c r="E521" i="24"/>
  <c r="E431" i="24"/>
  <c r="E436" i="24"/>
  <c r="E540" i="24"/>
  <c r="E364" i="24"/>
  <c r="E367" i="24"/>
  <c r="E370" i="24"/>
  <c r="E447" i="24"/>
  <c r="E406" i="26"/>
  <c r="E388" i="26"/>
  <c r="H388" i="26" s="1"/>
  <c r="E411" i="26"/>
  <c r="H411" i="26" s="1"/>
  <c r="E404" i="26"/>
  <c r="H404" i="26" s="1"/>
  <c r="E506" i="26"/>
  <c r="H506" i="26" s="1"/>
  <c r="E422" i="26"/>
  <c r="H422" i="26" s="1"/>
  <c r="E533" i="26"/>
  <c r="H533" i="26" s="1"/>
  <c r="E403" i="26"/>
  <c r="H403" i="26" s="1"/>
  <c r="E409" i="26"/>
  <c r="E537" i="26"/>
  <c r="E546" i="26"/>
  <c r="E337" i="26"/>
  <c r="E481" i="26"/>
  <c r="E390" i="26"/>
  <c r="E410" i="26"/>
  <c r="E458" i="28"/>
  <c r="E420" i="28"/>
  <c r="H420" i="28" s="1"/>
  <c r="E411" i="28"/>
  <c r="H411" i="28" s="1"/>
  <c r="E388" i="28"/>
  <c r="H388" i="28" s="1"/>
  <c r="E533" i="28"/>
  <c r="H533" i="28" s="1"/>
  <c r="E403" i="28"/>
  <c r="H403" i="28" s="1"/>
  <c r="E405" i="28"/>
  <c r="H405" i="28" s="1"/>
  <c r="E506" i="28"/>
  <c r="H506" i="28" s="1"/>
  <c r="E404" i="28"/>
  <c r="H404" i="28" s="1"/>
  <c r="E530" i="30"/>
  <c r="E506" i="30"/>
  <c r="H506" i="30" s="1"/>
  <c r="E411" i="30"/>
  <c r="H411" i="30" s="1"/>
  <c r="E414" i="30"/>
  <c r="E444" i="30"/>
  <c r="E406" i="30"/>
  <c r="E492" i="30"/>
  <c r="E540" i="30"/>
  <c r="E409" i="34"/>
  <c r="E381" i="34"/>
  <c r="H381" i="34" s="1"/>
  <c r="E526" i="3"/>
  <c r="H452" i="3"/>
  <c r="E504" i="4"/>
  <c r="E376" i="5"/>
  <c r="E477" i="6"/>
  <c r="E489" i="8"/>
  <c r="E459" i="9"/>
  <c r="E444" i="10"/>
  <c r="H493" i="13"/>
  <c r="H391" i="14"/>
  <c r="H391" i="21"/>
  <c r="H338" i="22"/>
  <c r="H497" i="31"/>
  <c r="H536" i="32"/>
  <c r="H199" i="26"/>
  <c r="H225" i="1"/>
  <c r="H231" i="17"/>
  <c r="H210" i="17"/>
  <c r="H199" i="17"/>
  <c r="H183" i="17"/>
  <c r="H172" i="17"/>
  <c r="H170" i="17"/>
  <c r="H255" i="34"/>
  <c r="E225" i="18"/>
  <c r="E325" i="18"/>
  <c r="H325" i="18" s="1"/>
  <c r="E260" i="18"/>
  <c r="H260" i="18" s="1"/>
  <c r="E263" i="18"/>
  <c r="H263" i="18" s="1"/>
  <c r="E327" i="18"/>
  <c r="H327" i="18" s="1"/>
  <c r="E278" i="18"/>
  <c r="H278" i="18" s="1"/>
  <c r="E269" i="18"/>
  <c r="H269" i="18" s="1"/>
  <c r="E312" i="18"/>
  <c r="H312" i="18" s="1"/>
  <c r="E209" i="18"/>
  <c r="H209" i="18" s="1"/>
  <c r="E192" i="18"/>
  <c r="H192" i="18" s="1"/>
  <c r="E283" i="18"/>
  <c r="H283" i="18" s="1"/>
  <c r="E277" i="18"/>
  <c r="H277" i="18" s="1"/>
  <c r="E254" i="18"/>
  <c r="H254" i="18" s="1"/>
  <c r="E200" i="18"/>
  <c r="H200" i="18" s="1"/>
  <c r="E184" i="18"/>
  <c r="H184" i="18" s="1"/>
  <c r="E288" i="18"/>
  <c r="H288" i="18" s="1"/>
  <c r="E179" i="18"/>
  <c r="H179" i="18" s="1"/>
  <c r="E293" i="9"/>
  <c r="E238" i="12"/>
  <c r="E271" i="13"/>
  <c r="E274" i="15"/>
  <c r="E272" i="16"/>
  <c r="E305" i="20"/>
  <c r="E168" i="20"/>
  <c r="E198" i="11"/>
  <c r="E325" i="11"/>
  <c r="H325" i="11" s="1"/>
  <c r="E312" i="11"/>
  <c r="H312" i="11" s="1"/>
  <c r="E269" i="11"/>
  <c r="H269" i="11" s="1"/>
  <c r="E263" i="11"/>
  <c r="H263" i="11" s="1"/>
  <c r="E192" i="11"/>
  <c r="H192" i="11" s="1"/>
  <c r="E277" i="11"/>
  <c r="H277" i="11" s="1"/>
  <c r="E200" i="11"/>
  <c r="H200" i="11" s="1"/>
  <c r="E179" i="11"/>
  <c r="H179" i="11" s="1"/>
  <c r="E170" i="18"/>
  <c r="E174" i="18"/>
  <c r="E186" i="18"/>
  <c r="E194" i="18"/>
  <c r="E198" i="18"/>
  <c r="E204" i="18"/>
  <c r="E216" i="18"/>
  <c r="E243" i="18"/>
  <c r="E252" i="18"/>
  <c r="E266" i="18"/>
  <c r="E274" i="18"/>
  <c r="E287" i="18"/>
  <c r="E294" i="18"/>
  <c r="E299" i="18"/>
  <c r="E306" i="18"/>
  <c r="E311" i="18"/>
  <c r="E318" i="18"/>
  <c r="E171" i="16"/>
  <c r="E197" i="16"/>
  <c r="E206" i="16"/>
  <c r="E279" i="16"/>
  <c r="E168" i="11"/>
  <c r="E172" i="11"/>
  <c r="E178" i="11"/>
  <c r="E193" i="11"/>
  <c r="E216" i="11"/>
  <c r="E265" i="11"/>
  <c r="E275" i="11"/>
  <c r="E292" i="11"/>
  <c r="E303" i="11"/>
  <c r="E191" i="20"/>
  <c r="E165" i="18"/>
  <c r="E225" i="33"/>
  <c r="E326" i="33"/>
  <c r="H326" i="33" s="1"/>
  <c r="E282" i="33"/>
  <c r="H282" i="33" s="1"/>
  <c r="E278" i="33"/>
  <c r="H278" i="33" s="1"/>
  <c r="E259" i="33"/>
  <c r="H259" i="33" s="1"/>
  <c r="E261" i="33"/>
  <c r="H261" i="33" s="1"/>
  <c r="E325" i="33"/>
  <c r="H325" i="33" s="1"/>
  <c r="E327" i="33"/>
  <c r="H327" i="33" s="1"/>
  <c r="E312" i="33"/>
  <c r="H312" i="33" s="1"/>
  <c r="E281" i="33"/>
  <c r="H281" i="33" s="1"/>
  <c r="E283" i="33"/>
  <c r="H283" i="33" s="1"/>
  <c r="E269" i="33"/>
  <c r="H269" i="33" s="1"/>
  <c r="E263" i="33"/>
  <c r="H263" i="33" s="1"/>
  <c r="E277" i="33"/>
  <c r="H277" i="33" s="1"/>
  <c r="E254" i="33"/>
  <c r="H254" i="33" s="1"/>
  <c r="E200" i="33"/>
  <c r="H200" i="33" s="1"/>
  <c r="E185" i="33"/>
  <c r="H185" i="33" s="1"/>
  <c r="E288" i="33"/>
  <c r="H288" i="33" s="1"/>
  <c r="E192" i="33"/>
  <c r="H192" i="33" s="1"/>
  <c r="E209" i="33"/>
  <c r="H209" i="33" s="1"/>
  <c r="E260" i="33"/>
  <c r="H260" i="33" s="1"/>
  <c r="E184" i="33"/>
  <c r="H184" i="33" s="1"/>
  <c r="E258" i="33"/>
  <c r="H258" i="33" s="1"/>
  <c r="E179" i="33"/>
  <c r="H179" i="33" s="1"/>
  <c r="E190" i="1"/>
  <c r="E263" i="1"/>
  <c r="H263" i="1" s="1"/>
  <c r="E304" i="3"/>
  <c r="E327" i="3"/>
  <c r="H327" i="3" s="1"/>
  <c r="E278" i="3"/>
  <c r="H278" i="3" s="1"/>
  <c r="E269" i="3"/>
  <c r="H269" i="3" s="1"/>
  <c r="E277" i="3"/>
  <c r="H277" i="3" s="1"/>
  <c r="E312" i="3"/>
  <c r="H312" i="3" s="1"/>
  <c r="E282" i="3"/>
  <c r="H282" i="3" s="1"/>
  <c r="E192" i="3"/>
  <c r="H192" i="3" s="1"/>
  <c r="E325" i="3"/>
  <c r="H325" i="3" s="1"/>
  <c r="E263" i="3"/>
  <c r="H263" i="3" s="1"/>
  <c r="E200" i="3"/>
  <c r="H200" i="3" s="1"/>
  <c r="E185" i="3"/>
  <c r="H185" i="3" s="1"/>
  <c r="E258" i="3"/>
  <c r="H258" i="3" s="1"/>
  <c r="E184" i="3"/>
  <c r="H184" i="3" s="1"/>
  <c r="E218" i="5"/>
  <c r="E277" i="5"/>
  <c r="H277" i="5" s="1"/>
  <c r="E283" i="5"/>
  <c r="H283" i="5" s="1"/>
  <c r="E278" i="5"/>
  <c r="H278" i="5" s="1"/>
  <c r="E260" i="5"/>
  <c r="H260" i="5" s="1"/>
  <c r="E263" i="5"/>
  <c r="H263" i="5" s="1"/>
  <c r="E200" i="5"/>
  <c r="H200" i="5" s="1"/>
  <c r="E192" i="5"/>
  <c r="H192" i="5" s="1"/>
  <c r="E312" i="5"/>
  <c r="H312" i="5" s="1"/>
  <c r="E282" i="5"/>
  <c r="H282" i="5" s="1"/>
  <c r="E184" i="5"/>
  <c r="H184" i="5" s="1"/>
  <c r="E179" i="5"/>
  <c r="H179" i="5" s="1"/>
  <c r="E258" i="5"/>
  <c r="H258" i="5" s="1"/>
  <c r="E185" i="5"/>
  <c r="H185" i="5" s="1"/>
  <c r="E310" i="7"/>
  <c r="E277" i="7"/>
  <c r="H277" i="7" s="1"/>
  <c r="E200" i="7"/>
  <c r="H200" i="7" s="1"/>
  <c r="E192" i="7"/>
  <c r="H192" i="7" s="1"/>
  <c r="E179" i="7"/>
  <c r="H179" i="7" s="1"/>
  <c r="E269" i="7"/>
  <c r="H269" i="7" s="1"/>
  <c r="E263" i="7"/>
  <c r="H263" i="7" s="1"/>
  <c r="E312" i="7"/>
  <c r="H312" i="7" s="1"/>
  <c r="E184" i="7"/>
  <c r="H184" i="7" s="1"/>
  <c r="E258" i="7"/>
  <c r="H258" i="7" s="1"/>
  <c r="E305" i="12"/>
  <c r="E312" i="12"/>
  <c r="H312" i="12" s="1"/>
  <c r="E288" i="12"/>
  <c r="H288" i="12" s="1"/>
  <c r="E269" i="12"/>
  <c r="H269" i="12" s="1"/>
  <c r="E277" i="12"/>
  <c r="H277" i="12" s="1"/>
  <c r="E263" i="12"/>
  <c r="H263" i="12" s="1"/>
  <c r="E179" i="12"/>
  <c r="H179" i="12" s="1"/>
  <c r="E200" i="12"/>
  <c r="H200" i="12" s="1"/>
  <c r="E185" i="12"/>
  <c r="H185" i="12" s="1"/>
  <c r="E192" i="12"/>
  <c r="H192" i="12" s="1"/>
  <c r="E184" i="12"/>
  <c r="H184" i="12" s="1"/>
  <c r="E312" i="14"/>
  <c r="H312" i="14" s="1"/>
  <c r="E269" i="14"/>
  <c r="H269" i="14" s="1"/>
  <c r="E263" i="14"/>
  <c r="H263" i="14" s="1"/>
  <c r="E277" i="14"/>
  <c r="H277" i="14" s="1"/>
  <c r="E258" i="14"/>
  <c r="H258" i="14" s="1"/>
  <c r="E200" i="14"/>
  <c r="H200" i="14" s="1"/>
  <c r="E184" i="14"/>
  <c r="H184" i="14" s="1"/>
  <c r="E179" i="14"/>
  <c r="H179" i="14" s="1"/>
  <c r="E192" i="14"/>
  <c r="H192" i="14" s="1"/>
  <c r="E278" i="14"/>
  <c r="H278" i="14" s="1"/>
  <c r="E263" i="23"/>
  <c r="H263" i="23" s="1"/>
  <c r="E192" i="23"/>
  <c r="H192" i="23" s="1"/>
  <c r="E200" i="23"/>
  <c r="H200" i="23" s="1"/>
  <c r="E179" i="23"/>
  <c r="H179" i="23" s="1"/>
  <c r="E204" i="23"/>
  <c r="E237" i="23"/>
  <c r="E304" i="23"/>
  <c r="E286" i="23"/>
  <c r="E307" i="23"/>
  <c r="E313" i="23"/>
  <c r="E261" i="25"/>
  <c r="H261" i="25" s="1"/>
  <c r="E269" i="25"/>
  <c r="H269" i="25" s="1"/>
  <c r="E263" i="25"/>
  <c r="H263" i="25" s="1"/>
  <c r="E312" i="25"/>
  <c r="H312" i="25" s="1"/>
  <c r="E200" i="25"/>
  <c r="H200" i="25" s="1"/>
  <c r="E192" i="25"/>
  <c r="H192" i="25" s="1"/>
  <c r="E184" i="25"/>
  <c r="H184" i="25" s="1"/>
  <c r="E185" i="25"/>
  <c r="H185" i="25" s="1"/>
  <c r="E179" i="25"/>
  <c r="H179" i="25" s="1"/>
  <c r="E245" i="25"/>
  <c r="E286" i="25"/>
  <c r="E296" i="25"/>
  <c r="E190" i="25"/>
  <c r="E325" i="27"/>
  <c r="H325" i="27" s="1"/>
  <c r="E263" i="27"/>
  <c r="H263" i="27" s="1"/>
  <c r="E283" i="27"/>
  <c r="H283" i="27" s="1"/>
  <c r="E269" i="27"/>
  <c r="H269" i="27" s="1"/>
  <c r="E312" i="27"/>
  <c r="H312" i="27" s="1"/>
  <c r="E200" i="27"/>
  <c r="H200" i="27" s="1"/>
  <c r="E192" i="27"/>
  <c r="H192" i="27" s="1"/>
  <c r="E184" i="27"/>
  <c r="H184" i="27" s="1"/>
  <c r="E254" i="27"/>
  <c r="H254" i="27" s="1"/>
  <c r="E185" i="27"/>
  <c r="H185" i="27" s="1"/>
  <c r="E179" i="27"/>
  <c r="H179" i="27" s="1"/>
  <c r="E313" i="27"/>
  <c r="E225" i="27"/>
  <c r="E211" i="27"/>
  <c r="E319" i="29"/>
  <c r="E325" i="29"/>
  <c r="H325" i="29" s="1"/>
  <c r="E327" i="29"/>
  <c r="H327" i="29" s="1"/>
  <c r="E263" i="29"/>
  <c r="H263" i="29" s="1"/>
  <c r="E326" i="29"/>
  <c r="H326" i="29" s="1"/>
  <c r="E312" i="29"/>
  <c r="H312" i="29" s="1"/>
  <c r="E278" i="29"/>
  <c r="H278" i="29" s="1"/>
  <c r="E258" i="29"/>
  <c r="H258" i="29" s="1"/>
  <c r="E261" i="29"/>
  <c r="H261" i="29" s="1"/>
  <c r="E200" i="29"/>
  <c r="H200" i="29" s="1"/>
  <c r="E192" i="29"/>
  <c r="H192" i="29" s="1"/>
  <c r="E179" i="29"/>
  <c r="H179" i="29" s="1"/>
  <c r="E184" i="29"/>
  <c r="H184" i="29" s="1"/>
  <c r="E175" i="29"/>
  <c r="E246" i="29"/>
  <c r="E301" i="31"/>
  <c r="E326" i="31"/>
  <c r="H326" i="31" s="1"/>
  <c r="E263" i="31"/>
  <c r="H263" i="31" s="1"/>
  <c r="E325" i="31"/>
  <c r="H325" i="31" s="1"/>
  <c r="E327" i="31"/>
  <c r="H327" i="31" s="1"/>
  <c r="E281" i="31"/>
  <c r="H281" i="31" s="1"/>
  <c r="E277" i="31"/>
  <c r="H277" i="31" s="1"/>
  <c r="E258" i="31"/>
  <c r="H258" i="31" s="1"/>
  <c r="E260" i="31"/>
  <c r="H260" i="31" s="1"/>
  <c r="E312" i="31"/>
  <c r="H312" i="31" s="1"/>
  <c r="E200" i="31"/>
  <c r="H200" i="31" s="1"/>
  <c r="E184" i="31"/>
  <c r="H184" i="31" s="1"/>
  <c r="E179" i="31"/>
  <c r="H179" i="31" s="1"/>
  <c r="E259" i="31"/>
  <c r="H259" i="31" s="1"/>
  <c r="E269" i="31"/>
  <c r="H269" i="31" s="1"/>
  <c r="E192" i="31"/>
  <c r="H192" i="31" s="1"/>
  <c r="E278" i="31"/>
  <c r="H278" i="31" s="1"/>
  <c r="E261" i="31"/>
  <c r="H261" i="31" s="1"/>
  <c r="E209" i="31"/>
  <c r="H209" i="31" s="1"/>
  <c r="E185" i="31"/>
  <c r="H185" i="31" s="1"/>
  <c r="E254" i="31"/>
  <c r="H254" i="31" s="1"/>
  <c r="E246" i="31"/>
  <c r="E210" i="31"/>
  <c r="E245" i="31"/>
  <c r="E304" i="31"/>
  <c r="E293" i="2"/>
  <c r="E280" i="2"/>
  <c r="E271" i="4"/>
  <c r="E213" i="4"/>
  <c r="E299" i="6"/>
  <c r="E248" i="6"/>
  <c r="E219" i="6"/>
  <c r="E210" i="6"/>
  <c r="E286" i="7"/>
  <c r="E239" i="7"/>
  <c r="E289" i="9"/>
  <c r="E274" i="9"/>
  <c r="E218" i="9"/>
  <c r="E296" i="11"/>
  <c r="E306" i="12"/>
  <c r="E276" i="12"/>
  <c r="E270" i="12"/>
  <c r="E317" i="13"/>
  <c r="H313" i="13"/>
  <c r="E291" i="14"/>
  <c r="E308" i="15"/>
  <c r="E294" i="15"/>
  <c r="E235" i="15"/>
  <c r="E212" i="18"/>
  <c r="E215" i="9"/>
  <c r="E263" i="9"/>
  <c r="H263" i="9" s="1"/>
  <c r="E192" i="9"/>
  <c r="H192" i="9" s="1"/>
  <c r="E269" i="9"/>
  <c r="H269" i="9" s="1"/>
  <c r="E184" i="9"/>
  <c r="H184" i="9" s="1"/>
  <c r="E172" i="16"/>
  <c r="E259" i="16"/>
  <c r="H259" i="16" s="1"/>
  <c r="E261" i="16"/>
  <c r="H261" i="16" s="1"/>
  <c r="E312" i="16"/>
  <c r="H312" i="16" s="1"/>
  <c r="E258" i="16"/>
  <c r="H258" i="16" s="1"/>
  <c r="E263" i="16"/>
  <c r="H263" i="16" s="1"/>
  <c r="E192" i="16"/>
  <c r="H192" i="16" s="1"/>
  <c r="E196" i="9"/>
  <c r="E205" i="9"/>
  <c r="E166" i="9"/>
  <c r="E234" i="18"/>
  <c r="E193" i="9"/>
  <c r="E197" i="9"/>
  <c r="E206" i="9"/>
  <c r="E279" i="9"/>
  <c r="E171" i="18"/>
  <c r="E177" i="18"/>
  <c r="E187" i="18"/>
  <c r="E195" i="18"/>
  <c r="E205" i="18"/>
  <c r="E218" i="18"/>
  <c r="E229" i="18"/>
  <c r="E235" i="18"/>
  <c r="E256" i="18"/>
  <c r="E267" i="18"/>
  <c r="E275" i="18"/>
  <c r="E289" i="18"/>
  <c r="E296" i="18"/>
  <c r="E301" i="18"/>
  <c r="E307" i="18"/>
  <c r="E313" i="18"/>
  <c r="E321" i="18"/>
  <c r="C11" i="18"/>
  <c r="E181" i="16"/>
  <c r="E256" i="16"/>
  <c r="E287" i="16"/>
  <c r="E169" i="11"/>
  <c r="E173" i="11"/>
  <c r="E180" i="11"/>
  <c r="E194" i="11"/>
  <c r="E201" i="11"/>
  <c r="E227" i="11"/>
  <c r="E251" i="11"/>
  <c r="E267" i="11"/>
  <c r="E279" i="11"/>
  <c r="E165" i="16"/>
  <c r="E204" i="8"/>
  <c r="E283" i="8"/>
  <c r="H283" i="8" s="1"/>
  <c r="E312" i="8"/>
  <c r="H312" i="8" s="1"/>
  <c r="E269" i="8"/>
  <c r="H269" i="8" s="1"/>
  <c r="E325" i="8"/>
  <c r="H325" i="8" s="1"/>
  <c r="E263" i="8"/>
  <c r="H263" i="8" s="1"/>
  <c r="E200" i="8"/>
  <c r="H200" i="8" s="1"/>
  <c r="E192" i="8"/>
  <c r="H192" i="8" s="1"/>
  <c r="E179" i="8"/>
  <c r="H179" i="8" s="1"/>
  <c r="E236" i="10"/>
  <c r="E312" i="10"/>
  <c r="H312" i="10" s="1"/>
  <c r="E325" i="10"/>
  <c r="H325" i="10" s="1"/>
  <c r="E282" i="10"/>
  <c r="H282" i="10" s="1"/>
  <c r="E258" i="10"/>
  <c r="H258" i="10" s="1"/>
  <c r="E281" i="10"/>
  <c r="H281" i="10" s="1"/>
  <c r="E200" i="10"/>
  <c r="H200" i="10" s="1"/>
  <c r="E179" i="10"/>
  <c r="H179" i="10" s="1"/>
  <c r="E263" i="10"/>
  <c r="H263" i="10" s="1"/>
  <c r="E283" i="10"/>
  <c r="H283" i="10" s="1"/>
  <c r="E192" i="10"/>
  <c r="H192" i="10" s="1"/>
  <c r="E276" i="17"/>
  <c r="E263" i="17"/>
  <c r="H263" i="17" s="1"/>
  <c r="E243" i="19"/>
  <c r="E325" i="19"/>
  <c r="H325" i="19" s="1"/>
  <c r="E312" i="19"/>
  <c r="H312" i="19" s="1"/>
  <c r="E263" i="19"/>
  <c r="H263" i="19" s="1"/>
  <c r="E277" i="19"/>
  <c r="H277" i="19" s="1"/>
  <c r="E258" i="19"/>
  <c r="H258" i="19" s="1"/>
  <c r="E283" i="19"/>
  <c r="H283" i="19" s="1"/>
  <c r="E179" i="19"/>
  <c r="H179" i="19" s="1"/>
  <c r="E200" i="19"/>
  <c r="H200" i="19" s="1"/>
  <c r="E190" i="21"/>
  <c r="E263" i="21"/>
  <c r="H263" i="21" s="1"/>
  <c r="E254" i="21"/>
  <c r="H254" i="21" s="1"/>
  <c r="E192" i="21"/>
  <c r="H192" i="21" s="1"/>
  <c r="E282" i="21"/>
  <c r="H282" i="21" s="1"/>
  <c r="E179" i="21"/>
  <c r="H179" i="21" s="1"/>
  <c r="E312" i="21"/>
  <c r="H312" i="21" s="1"/>
  <c r="E277" i="21"/>
  <c r="H277" i="21" s="1"/>
  <c r="E313" i="21"/>
  <c r="E207" i="21"/>
  <c r="E246" i="33"/>
  <c r="H265" i="34"/>
  <c r="H244" i="34"/>
  <c r="E303" i="1"/>
  <c r="E241" i="3"/>
  <c r="E313" i="5"/>
  <c r="E245" i="7"/>
  <c r="E220" i="8"/>
  <c r="E271" i="10"/>
  <c r="E182" i="11"/>
  <c r="E241" i="12"/>
  <c r="H241" i="12" s="1"/>
  <c r="E203" i="12"/>
  <c r="E213" i="14"/>
  <c r="H213" i="14" s="1"/>
  <c r="E293" i="16"/>
  <c r="E304" i="18"/>
  <c r="E257" i="18"/>
  <c r="H257" i="18" s="1"/>
  <c r="E238" i="18"/>
  <c r="E322" i="19"/>
  <c r="H322" i="19" s="1"/>
  <c r="E299" i="21"/>
  <c r="E323" i="27"/>
  <c r="E240" i="20"/>
  <c r="E263" i="20"/>
  <c r="H263" i="20" s="1"/>
  <c r="E258" i="20"/>
  <c r="H258" i="20" s="1"/>
  <c r="E179" i="20"/>
  <c r="H179" i="20" s="1"/>
  <c r="E276" i="9"/>
  <c r="H276" i="9" s="1"/>
  <c r="E224" i="18"/>
  <c r="E194" i="9"/>
  <c r="E216" i="9"/>
  <c r="E287" i="9"/>
  <c r="E172" i="18"/>
  <c r="E180" i="18"/>
  <c r="E191" i="18"/>
  <c r="E196" i="18"/>
  <c r="H196" i="18" s="1"/>
  <c r="E201" i="18"/>
  <c r="E206" i="18"/>
  <c r="E219" i="18"/>
  <c r="E230" i="18"/>
  <c r="H230" i="18" s="1"/>
  <c r="E251" i="18"/>
  <c r="E264" i="18"/>
  <c r="E272" i="18"/>
  <c r="E279" i="18"/>
  <c r="H279" i="18" s="1"/>
  <c r="E290" i="18"/>
  <c r="E297" i="18"/>
  <c r="E303" i="18"/>
  <c r="E308" i="18"/>
  <c r="H308" i="18" s="1"/>
  <c r="E316" i="18"/>
  <c r="E322" i="18"/>
  <c r="E194" i="16"/>
  <c r="E202" i="16"/>
  <c r="H202" i="16" s="1"/>
  <c r="E230" i="16"/>
  <c r="E265" i="16"/>
  <c r="E170" i="11"/>
  <c r="E174" i="11"/>
  <c r="H174" i="11" s="1"/>
  <c r="E181" i="11"/>
  <c r="E195" i="11"/>
  <c r="E205" i="11"/>
  <c r="E230" i="11"/>
  <c r="H230" i="11" s="1"/>
  <c r="E243" i="11"/>
  <c r="E256" i="11"/>
  <c r="E272" i="11"/>
  <c r="E287" i="11"/>
  <c r="E301" i="11"/>
  <c r="E205" i="20"/>
  <c r="E258" i="34"/>
  <c r="H258" i="34" s="1"/>
  <c r="E263" i="34"/>
  <c r="H263" i="34" s="1"/>
  <c r="E326" i="2"/>
  <c r="H326" i="2" s="1"/>
  <c r="E278" i="2"/>
  <c r="H278" i="2" s="1"/>
  <c r="E312" i="2"/>
  <c r="H312" i="2" s="1"/>
  <c r="E288" i="2"/>
  <c r="H288" i="2" s="1"/>
  <c r="E325" i="2"/>
  <c r="H325" i="2" s="1"/>
  <c r="E327" i="2"/>
  <c r="H327" i="2" s="1"/>
  <c r="E277" i="2"/>
  <c r="H277" i="2" s="1"/>
  <c r="E269" i="2"/>
  <c r="H269" i="2" s="1"/>
  <c r="E200" i="2"/>
  <c r="H200" i="2" s="1"/>
  <c r="E185" i="2"/>
  <c r="H185" i="2" s="1"/>
  <c r="E179" i="2"/>
  <c r="H179" i="2" s="1"/>
  <c r="E263" i="2"/>
  <c r="H263" i="2" s="1"/>
  <c r="E192" i="2"/>
  <c r="H192" i="2" s="1"/>
  <c r="E184" i="2"/>
  <c r="H184" i="2" s="1"/>
  <c r="E196" i="4"/>
  <c r="E312" i="4"/>
  <c r="H312" i="4" s="1"/>
  <c r="E263" i="4"/>
  <c r="H263" i="4" s="1"/>
  <c r="E192" i="4"/>
  <c r="H192" i="4" s="1"/>
  <c r="E231" i="6"/>
  <c r="E312" i="6"/>
  <c r="H312" i="6" s="1"/>
  <c r="E269" i="6"/>
  <c r="H269" i="6" s="1"/>
  <c r="E277" i="6"/>
  <c r="H277" i="6" s="1"/>
  <c r="E260" i="6"/>
  <c r="H260" i="6" s="1"/>
  <c r="E263" i="6"/>
  <c r="H263" i="6" s="1"/>
  <c r="E200" i="6"/>
  <c r="H200" i="6" s="1"/>
  <c r="E192" i="6"/>
  <c r="H192" i="6" s="1"/>
  <c r="E243" i="13"/>
  <c r="E277" i="13"/>
  <c r="H277" i="13" s="1"/>
  <c r="E263" i="13"/>
  <c r="H263" i="13" s="1"/>
  <c r="E312" i="13"/>
  <c r="H312" i="13" s="1"/>
  <c r="E269" i="13"/>
  <c r="H269" i="13" s="1"/>
  <c r="E192" i="13"/>
  <c r="H192" i="13" s="1"/>
  <c r="E283" i="13"/>
  <c r="H283" i="13" s="1"/>
  <c r="E185" i="13"/>
  <c r="H185" i="13" s="1"/>
  <c r="E179" i="13"/>
  <c r="H179" i="13" s="1"/>
  <c r="E258" i="15"/>
  <c r="H258" i="15" s="1"/>
  <c r="E179" i="15"/>
  <c r="H179" i="15" s="1"/>
  <c r="E312" i="22"/>
  <c r="H312" i="22" s="1"/>
  <c r="E325" i="22"/>
  <c r="H325" i="22" s="1"/>
  <c r="E263" i="22"/>
  <c r="H263" i="22" s="1"/>
  <c r="E200" i="22"/>
  <c r="H200" i="22" s="1"/>
  <c r="E192" i="22"/>
  <c r="H192" i="22" s="1"/>
  <c r="E179" i="22"/>
  <c r="H179" i="22" s="1"/>
  <c r="E299" i="22"/>
  <c r="E324" i="22"/>
  <c r="E182" i="22"/>
  <c r="E286" i="22"/>
  <c r="E305" i="22"/>
  <c r="H305" i="22" s="1"/>
  <c r="E167" i="24"/>
  <c r="E312" i="24"/>
  <c r="H312" i="24" s="1"/>
  <c r="E263" i="24"/>
  <c r="H263" i="24" s="1"/>
  <c r="E258" i="24"/>
  <c r="H258" i="24" s="1"/>
  <c r="E192" i="24"/>
  <c r="H192" i="24" s="1"/>
  <c r="E184" i="24"/>
  <c r="H184" i="24" s="1"/>
  <c r="E179" i="24"/>
  <c r="H179" i="24" s="1"/>
  <c r="E215" i="24"/>
  <c r="H215" i="24" s="1"/>
  <c r="E235" i="24"/>
  <c r="E271" i="24"/>
  <c r="E172" i="24"/>
  <c r="E198" i="24"/>
  <c r="E241" i="24"/>
  <c r="E176" i="26"/>
  <c r="E325" i="26"/>
  <c r="H325" i="26" s="1"/>
  <c r="E312" i="26"/>
  <c r="H312" i="26" s="1"/>
  <c r="E327" i="26"/>
  <c r="H327" i="26" s="1"/>
  <c r="E263" i="26"/>
  <c r="H263" i="26" s="1"/>
  <c r="E277" i="26"/>
  <c r="H277" i="26" s="1"/>
  <c r="E269" i="26"/>
  <c r="H269" i="26" s="1"/>
  <c r="E185" i="26"/>
  <c r="H185" i="26" s="1"/>
  <c r="E184" i="26"/>
  <c r="H184" i="26" s="1"/>
  <c r="E200" i="26"/>
  <c r="H200" i="26" s="1"/>
  <c r="E192" i="26"/>
  <c r="H192" i="26" s="1"/>
  <c r="E179" i="26"/>
  <c r="H179" i="26" s="1"/>
  <c r="E225" i="26"/>
  <c r="E242" i="26"/>
  <c r="E240" i="26"/>
  <c r="E318" i="26"/>
  <c r="E249" i="28"/>
  <c r="E326" i="28"/>
  <c r="H326" i="28" s="1"/>
  <c r="E312" i="28"/>
  <c r="H312" i="28" s="1"/>
  <c r="E277" i="28"/>
  <c r="H277" i="28" s="1"/>
  <c r="E283" i="28"/>
  <c r="H283" i="28" s="1"/>
  <c r="E325" i="28"/>
  <c r="H325" i="28" s="1"/>
  <c r="E327" i="28"/>
  <c r="H327" i="28" s="1"/>
  <c r="E278" i="28"/>
  <c r="H278" i="28" s="1"/>
  <c r="E258" i="28"/>
  <c r="H258" i="28" s="1"/>
  <c r="E261" i="28"/>
  <c r="H261" i="28" s="1"/>
  <c r="E254" i="28"/>
  <c r="H254" i="28" s="1"/>
  <c r="E269" i="28"/>
  <c r="H269" i="28" s="1"/>
  <c r="E263" i="28"/>
  <c r="H263" i="28" s="1"/>
  <c r="E185" i="28"/>
  <c r="H185" i="28" s="1"/>
  <c r="E184" i="28"/>
  <c r="H184" i="28" s="1"/>
  <c r="E200" i="28"/>
  <c r="H200" i="28" s="1"/>
  <c r="E192" i="28"/>
  <c r="H192" i="28" s="1"/>
  <c r="E179" i="28"/>
  <c r="H179" i="28" s="1"/>
  <c r="E245" i="28"/>
  <c r="H245" i="28" s="1"/>
  <c r="E304" i="28"/>
  <c r="E177" i="30"/>
  <c r="E312" i="30"/>
  <c r="H312" i="30" s="1"/>
  <c r="E263" i="30"/>
  <c r="H263" i="30" s="1"/>
  <c r="E200" i="30"/>
  <c r="H200" i="30" s="1"/>
  <c r="E215" i="30"/>
  <c r="E299" i="30"/>
  <c r="E301" i="30"/>
  <c r="H301" i="30" s="1"/>
  <c r="E237" i="32"/>
  <c r="E312" i="32"/>
  <c r="H312" i="32" s="1"/>
  <c r="E263" i="32"/>
  <c r="H263" i="32" s="1"/>
  <c r="E192" i="32"/>
  <c r="H192" i="32" s="1"/>
  <c r="E200" i="32"/>
  <c r="H200" i="32" s="1"/>
  <c r="E201" i="32"/>
  <c r="E293" i="32"/>
  <c r="E290" i="32"/>
  <c r="E308" i="4"/>
  <c r="E207" i="4"/>
  <c r="E204" i="4"/>
  <c r="H204" i="4" s="1"/>
  <c r="E175" i="5"/>
  <c r="H175" i="5" s="1"/>
  <c r="E320" i="6"/>
  <c r="H320" i="6" s="1"/>
  <c r="E313" i="7"/>
  <c r="E299" i="7"/>
  <c r="E208" i="7"/>
  <c r="E176" i="7"/>
  <c r="E304" i="8"/>
  <c r="E169" i="8"/>
  <c r="E271" i="9"/>
  <c r="H271" i="9" s="1"/>
  <c r="E234" i="9"/>
  <c r="E204" i="9"/>
  <c r="E187" i="9"/>
  <c r="E304" i="10"/>
  <c r="E245" i="11"/>
  <c r="E286" i="12"/>
  <c r="E271" i="12"/>
  <c r="E306" i="13"/>
  <c r="H306" i="13" s="1"/>
  <c r="E218" i="13"/>
  <c r="E323" i="14"/>
  <c r="E313" i="14"/>
  <c r="E307" i="16"/>
  <c r="H307" i="16" s="1"/>
  <c r="E227" i="16"/>
  <c r="E204" i="16"/>
  <c r="E248" i="17"/>
  <c r="E232" i="17"/>
  <c r="H232" i="17" s="1"/>
  <c r="E211" i="19"/>
  <c r="E239" i="20"/>
  <c r="E190" i="20"/>
  <c r="E272" i="22"/>
  <c r="E298" i="23"/>
  <c r="E251" i="24"/>
  <c r="E135" i="7"/>
  <c r="E114" i="7"/>
  <c r="E153" i="1"/>
  <c r="E116" i="32"/>
  <c r="E74" i="32"/>
  <c r="E119" i="29"/>
  <c r="E131" i="9"/>
  <c r="E110" i="9"/>
  <c r="E75" i="17"/>
  <c r="E126" i="32"/>
  <c r="E77" i="32"/>
  <c r="E75" i="29"/>
  <c r="H115" i="9"/>
  <c r="E96" i="17"/>
  <c r="E151" i="19"/>
  <c r="E83" i="19"/>
  <c r="E136" i="30"/>
  <c r="E80" i="2"/>
  <c r="H80" i="2" s="1"/>
  <c r="E95" i="2"/>
  <c r="H95" i="2" s="1"/>
  <c r="E88" i="2"/>
  <c r="H88" i="2" s="1"/>
  <c r="E157" i="2"/>
  <c r="H157" i="2" s="1"/>
  <c r="E76" i="2"/>
  <c r="H76" i="2" s="1"/>
  <c r="E156" i="2"/>
  <c r="H156" i="2" s="1"/>
  <c r="E158" i="2"/>
  <c r="H158" i="2" s="1"/>
  <c r="E105" i="2"/>
  <c r="H105" i="2" s="1"/>
  <c r="E94" i="2"/>
  <c r="H94" i="2" s="1"/>
  <c r="E156" i="15"/>
  <c r="H156" i="15" s="1"/>
  <c r="E105" i="15"/>
  <c r="H105" i="15" s="1"/>
  <c r="E76" i="15"/>
  <c r="H76" i="15" s="1"/>
  <c r="E152" i="23"/>
  <c r="E156" i="23"/>
  <c r="H156" i="23" s="1"/>
  <c r="E94" i="23"/>
  <c r="H94" i="23" s="1"/>
  <c r="E88" i="23"/>
  <c r="H88" i="23" s="1"/>
  <c r="E76" i="23"/>
  <c r="H76" i="23" s="1"/>
  <c r="E132" i="23"/>
  <c r="H132" i="23" s="1"/>
  <c r="E95" i="23"/>
  <c r="H95" i="23" s="1"/>
  <c r="E99" i="2"/>
  <c r="E143" i="5"/>
  <c r="E119" i="2"/>
  <c r="E143" i="2"/>
  <c r="E91" i="15"/>
  <c r="E112" i="30"/>
  <c r="E133" i="30"/>
  <c r="E96" i="27"/>
  <c r="E86" i="27"/>
  <c r="E92" i="27"/>
  <c r="E127" i="27"/>
  <c r="E152" i="34"/>
  <c r="E157" i="34"/>
  <c r="H157" i="34" s="1"/>
  <c r="C10" i="3"/>
  <c r="E94" i="3"/>
  <c r="H94" i="3" s="1"/>
  <c r="E88" i="3"/>
  <c r="H88" i="3" s="1"/>
  <c r="E76" i="3"/>
  <c r="H76" i="3" s="1"/>
  <c r="E156" i="3"/>
  <c r="H156" i="3" s="1"/>
  <c r="E105" i="3"/>
  <c r="H105" i="3" s="1"/>
  <c r="C10" i="6"/>
  <c r="E156" i="6"/>
  <c r="H156" i="6" s="1"/>
  <c r="E76" i="6"/>
  <c r="H76" i="6" s="1"/>
  <c r="E88" i="6"/>
  <c r="H88" i="6" s="1"/>
  <c r="E148" i="8"/>
  <c r="E88" i="8"/>
  <c r="H88" i="8" s="1"/>
  <c r="E156" i="8"/>
  <c r="H156" i="8" s="1"/>
  <c r="E95" i="8"/>
  <c r="H95" i="8" s="1"/>
  <c r="E76" i="8"/>
  <c r="H76" i="8" s="1"/>
  <c r="E132" i="8"/>
  <c r="H132" i="8" s="1"/>
  <c r="E114" i="10"/>
  <c r="E95" i="10"/>
  <c r="H95" i="10" s="1"/>
  <c r="E105" i="10"/>
  <c r="H105" i="10" s="1"/>
  <c r="E76" i="10"/>
  <c r="H76" i="10" s="1"/>
  <c r="E88" i="10"/>
  <c r="H88" i="10" s="1"/>
  <c r="E156" i="10"/>
  <c r="H156" i="10" s="1"/>
  <c r="E132" i="10"/>
  <c r="H132" i="10" s="1"/>
  <c r="E94" i="10"/>
  <c r="H94" i="10" s="1"/>
  <c r="E74" i="13"/>
  <c r="E157" i="13"/>
  <c r="H157" i="13" s="1"/>
  <c r="E159" i="13"/>
  <c r="H159" i="13" s="1"/>
  <c r="E76" i="13"/>
  <c r="H76" i="13" s="1"/>
  <c r="E156" i="13"/>
  <c r="H156" i="13" s="1"/>
  <c r="E158" i="13"/>
  <c r="H158" i="13" s="1"/>
  <c r="E88" i="13"/>
  <c r="H88" i="13" s="1"/>
  <c r="E132" i="13"/>
  <c r="H132" i="13" s="1"/>
  <c r="E105" i="13"/>
  <c r="H105" i="13" s="1"/>
  <c r="E80" i="16"/>
  <c r="H80" i="16" s="1"/>
  <c r="E156" i="16"/>
  <c r="H156" i="16" s="1"/>
  <c r="E112" i="21"/>
  <c r="E88" i="21"/>
  <c r="H88" i="21" s="1"/>
  <c r="E76" i="21"/>
  <c r="H76" i="21" s="1"/>
  <c r="E156" i="21"/>
  <c r="H156" i="21" s="1"/>
  <c r="E95" i="21"/>
  <c r="H95" i="21" s="1"/>
  <c r="E105" i="21"/>
  <c r="H105" i="21" s="1"/>
  <c r="E156" i="31"/>
  <c r="H156" i="31" s="1"/>
  <c r="E94" i="31"/>
  <c r="H94" i="31" s="1"/>
  <c r="E157" i="31"/>
  <c r="H157" i="31" s="1"/>
  <c r="E105" i="31"/>
  <c r="H105" i="31" s="1"/>
  <c r="E95" i="31"/>
  <c r="H95" i="31" s="1"/>
  <c r="E132" i="31"/>
  <c r="H132" i="31" s="1"/>
  <c r="E88" i="31"/>
  <c r="H88" i="31" s="1"/>
  <c r="E76" i="31"/>
  <c r="H76" i="31" s="1"/>
  <c r="E112" i="34"/>
  <c r="E91" i="34"/>
  <c r="E114" i="17"/>
  <c r="E98" i="30"/>
  <c r="E86" i="30"/>
  <c r="E156" i="33"/>
  <c r="H156" i="33" s="1"/>
  <c r="E158" i="33"/>
  <c r="H158" i="33" s="1"/>
  <c r="E105" i="33"/>
  <c r="H105" i="33" s="1"/>
  <c r="E76" i="33"/>
  <c r="H76" i="33" s="1"/>
  <c r="E157" i="33"/>
  <c r="H157" i="33" s="1"/>
  <c r="E159" i="33"/>
  <c r="H159" i="33" s="1"/>
  <c r="E132" i="33"/>
  <c r="H132" i="33" s="1"/>
  <c r="E94" i="33"/>
  <c r="H94" i="33" s="1"/>
  <c r="E95" i="33"/>
  <c r="H95" i="33" s="1"/>
  <c r="E88" i="33"/>
  <c r="H88" i="33" s="1"/>
  <c r="E80" i="12"/>
  <c r="H80" i="12" s="1"/>
  <c r="E76" i="12"/>
  <c r="H76" i="12" s="1"/>
  <c r="E88" i="12"/>
  <c r="H88" i="12" s="1"/>
  <c r="E156" i="12"/>
  <c r="H156" i="12" s="1"/>
  <c r="E105" i="12"/>
  <c r="H105" i="12" s="1"/>
  <c r="E94" i="12"/>
  <c r="H94" i="12" s="1"/>
  <c r="E95" i="12"/>
  <c r="H95" i="12" s="1"/>
  <c r="E91" i="20"/>
  <c r="E80" i="20"/>
  <c r="H80" i="20" s="1"/>
  <c r="E157" i="27"/>
  <c r="H157" i="27" s="1"/>
  <c r="E88" i="27"/>
  <c r="H88" i="27" s="1"/>
  <c r="E76" i="27"/>
  <c r="H76" i="27" s="1"/>
  <c r="E156" i="27"/>
  <c r="H156" i="27" s="1"/>
  <c r="E158" i="27"/>
  <c r="H158" i="27" s="1"/>
  <c r="E105" i="27"/>
  <c r="H105" i="27" s="1"/>
  <c r="E94" i="27"/>
  <c r="H94" i="27" s="1"/>
  <c r="E147" i="5"/>
  <c r="E131" i="2"/>
  <c r="E121" i="30"/>
  <c r="E143" i="30"/>
  <c r="E87" i="27"/>
  <c r="E124" i="27"/>
  <c r="E109" i="27"/>
  <c r="E102" i="27"/>
  <c r="E135" i="27"/>
  <c r="E74" i="27"/>
  <c r="E119" i="20"/>
  <c r="E152" i="4"/>
  <c r="E156" i="4"/>
  <c r="H156" i="4" s="1"/>
  <c r="E80" i="4"/>
  <c r="H80" i="4" s="1"/>
  <c r="E152" i="14"/>
  <c r="E156" i="14"/>
  <c r="H156" i="14" s="1"/>
  <c r="E76" i="14"/>
  <c r="H76" i="14" s="1"/>
  <c r="E157" i="14"/>
  <c r="H157" i="14" s="1"/>
  <c r="E132" i="14"/>
  <c r="H132" i="14" s="1"/>
  <c r="E88" i="14"/>
  <c r="H88" i="14" s="1"/>
  <c r="E94" i="14"/>
  <c r="H94" i="14" s="1"/>
  <c r="E73" i="19"/>
  <c r="E156" i="19"/>
  <c r="H156" i="19" s="1"/>
  <c r="E76" i="19"/>
  <c r="H76" i="19" s="1"/>
  <c r="E157" i="19"/>
  <c r="H157" i="19" s="1"/>
  <c r="E132" i="22"/>
  <c r="H132" i="22" s="1"/>
  <c r="E76" i="22"/>
  <c r="H76" i="22" s="1"/>
  <c r="E156" i="22"/>
  <c r="H156" i="22" s="1"/>
  <c r="E88" i="22"/>
  <c r="H88" i="22" s="1"/>
  <c r="E130" i="24"/>
  <c r="E156" i="24"/>
  <c r="H156" i="24" s="1"/>
  <c r="E76" i="24"/>
  <c r="H76" i="24" s="1"/>
  <c r="E88" i="24"/>
  <c r="H88" i="24" s="1"/>
  <c r="E105" i="26"/>
  <c r="H105" i="26" s="1"/>
  <c r="E76" i="26"/>
  <c r="H76" i="26" s="1"/>
  <c r="E132" i="26"/>
  <c r="H132" i="26" s="1"/>
  <c r="E156" i="26"/>
  <c r="H156" i="26" s="1"/>
  <c r="E95" i="26"/>
  <c r="H95" i="26" s="1"/>
  <c r="E88" i="26"/>
  <c r="H88" i="26" s="1"/>
  <c r="E132" i="28"/>
  <c r="H132" i="28" s="1"/>
  <c r="E105" i="28"/>
  <c r="H105" i="28" s="1"/>
  <c r="E95" i="28"/>
  <c r="H95" i="28" s="1"/>
  <c r="E76" i="28"/>
  <c r="H76" i="28" s="1"/>
  <c r="E156" i="28"/>
  <c r="H156" i="28" s="1"/>
  <c r="E94" i="28"/>
  <c r="H94" i="28" s="1"/>
  <c r="E88" i="28"/>
  <c r="H88" i="28" s="1"/>
  <c r="E140" i="8"/>
  <c r="E104" i="10"/>
  <c r="E150" i="17"/>
  <c r="E141" i="19"/>
  <c r="E143" i="23"/>
  <c r="E104" i="23"/>
  <c r="E135" i="24"/>
  <c r="E151" i="30"/>
  <c r="E152" i="5"/>
  <c r="E157" i="5"/>
  <c r="H157" i="5" s="1"/>
  <c r="E76" i="5"/>
  <c r="H76" i="5" s="1"/>
  <c r="E132" i="5"/>
  <c r="H132" i="5" s="1"/>
  <c r="E88" i="5"/>
  <c r="H88" i="5" s="1"/>
  <c r="E156" i="5"/>
  <c r="H156" i="5" s="1"/>
  <c r="E158" i="5"/>
  <c r="H158" i="5" s="1"/>
  <c r="E105" i="5"/>
  <c r="H105" i="5" s="1"/>
  <c r="E94" i="5"/>
  <c r="H94" i="5" s="1"/>
  <c r="E80" i="18"/>
  <c r="H80" i="18" s="1"/>
  <c r="E88" i="18"/>
  <c r="H88" i="18" s="1"/>
  <c r="E156" i="18"/>
  <c r="H156" i="18" s="1"/>
  <c r="E132" i="18"/>
  <c r="H132" i="18" s="1"/>
  <c r="E105" i="18"/>
  <c r="H105" i="18" s="1"/>
  <c r="E76" i="18"/>
  <c r="H76" i="18" s="1"/>
  <c r="E80" i="30"/>
  <c r="H80" i="30" s="1"/>
  <c r="E132" i="30"/>
  <c r="H132" i="30" s="1"/>
  <c r="E156" i="30"/>
  <c r="H156" i="30" s="1"/>
  <c r="E88" i="30"/>
  <c r="H88" i="30" s="1"/>
  <c r="E91" i="2"/>
  <c r="E135" i="2"/>
  <c r="E153" i="2"/>
  <c r="E112" i="18"/>
  <c r="E107" i="18"/>
  <c r="E113" i="12"/>
  <c r="E130" i="30"/>
  <c r="E121" i="27"/>
  <c r="E99" i="27"/>
  <c r="E130" i="27"/>
  <c r="E117" i="27"/>
  <c r="E110" i="27"/>
  <c r="E152" i="1"/>
  <c r="E132" i="1"/>
  <c r="H132" i="1" s="1"/>
  <c r="E150" i="7"/>
  <c r="E156" i="7"/>
  <c r="H156" i="7" s="1"/>
  <c r="E94" i="7"/>
  <c r="H94" i="7" s="1"/>
  <c r="E76" i="7"/>
  <c r="H76" i="7" s="1"/>
  <c r="E88" i="7"/>
  <c r="H88" i="7" s="1"/>
  <c r="E105" i="7"/>
  <c r="H105" i="7" s="1"/>
  <c r="E80" i="7"/>
  <c r="H80" i="7" s="1"/>
  <c r="E95" i="7"/>
  <c r="H95" i="7" s="1"/>
  <c r="E73" i="9"/>
  <c r="E95" i="9"/>
  <c r="H95" i="9" s="1"/>
  <c r="E88" i="9"/>
  <c r="H88" i="9" s="1"/>
  <c r="E80" i="9"/>
  <c r="H80" i="9" s="1"/>
  <c r="E143" i="11"/>
  <c r="E156" i="11"/>
  <c r="H156" i="11" s="1"/>
  <c r="E132" i="11"/>
  <c r="H132" i="11" s="1"/>
  <c r="E80" i="11"/>
  <c r="H80" i="11" s="1"/>
  <c r="E88" i="11"/>
  <c r="H88" i="11" s="1"/>
  <c r="E105" i="11"/>
  <c r="H105" i="11" s="1"/>
  <c r="E94" i="11"/>
  <c r="H94" i="11" s="1"/>
  <c r="E157" i="11"/>
  <c r="H157" i="11" s="1"/>
  <c r="E76" i="11"/>
  <c r="H76" i="11" s="1"/>
  <c r="E95" i="17"/>
  <c r="H95" i="17" s="1"/>
  <c r="E80" i="17"/>
  <c r="H80" i="17" s="1"/>
  <c r="E80" i="25"/>
  <c r="H80" i="25" s="1"/>
  <c r="E88" i="25"/>
  <c r="H88" i="25" s="1"/>
  <c r="E76" i="25"/>
  <c r="H76" i="25" s="1"/>
  <c r="E156" i="25"/>
  <c r="H156" i="25" s="1"/>
  <c r="E156" i="29"/>
  <c r="H156" i="29" s="1"/>
  <c r="E76" i="29"/>
  <c r="H76" i="29" s="1"/>
  <c r="E94" i="29"/>
  <c r="H94" i="29" s="1"/>
  <c r="E157" i="29"/>
  <c r="H157" i="29" s="1"/>
  <c r="E132" i="29"/>
  <c r="H132" i="29" s="1"/>
  <c r="E105" i="29"/>
  <c r="H105" i="29" s="1"/>
  <c r="E113" i="34"/>
  <c r="E92" i="34"/>
  <c r="E120" i="6"/>
  <c r="E104" i="9"/>
  <c r="E147" i="10"/>
  <c r="E151" i="12"/>
  <c r="E98" i="13"/>
  <c r="E93" i="15"/>
  <c r="E147" i="26"/>
  <c r="E99" i="30"/>
  <c r="E97" i="30"/>
  <c r="E83" i="30"/>
  <c r="E22" i="27"/>
  <c r="E32" i="2"/>
  <c r="E67" i="8"/>
  <c r="E51" i="8"/>
  <c r="E33" i="8"/>
  <c r="E32" i="9"/>
  <c r="E52" i="11"/>
  <c r="E36" i="13"/>
  <c r="E56" i="18"/>
  <c r="E36" i="23"/>
  <c r="E59" i="30"/>
  <c r="E21" i="8"/>
  <c r="E52" i="31"/>
  <c r="E25" i="31"/>
  <c r="H25" i="31" s="1"/>
  <c r="E48" i="8"/>
  <c r="E37" i="8"/>
  <c r="E41" i="10"/>
  <c r="E36" i="17"/>
  <c r="E23" i="20"/>
  <c r="E58" i="21"/>
  <c r="E45" i="31"/>
  <c r="E67" i="4"/>
  <c r="E66" i="6"/>
  <c r="E50" i="8"/>
  <c r="H50" i="8" s="1"/>
  <c r="E37" i="11"/>
  <c r="E32" i="11"/>
  <c r="E50" i="13"/>
  <c r="E41" i="13"/>
  <c r="E43" i="20"/>
  <c r="E36" i="22"/>
  <c r="E58" i="30"/>
  <c r="E54" i="5"/>
  <c r="E25" i="5"/>
  <c r="H25" i="5" s="1"/>
  <c r="E61" i="7"/>
  <c r="E25" i="7"/>
  <c r="H25" i="7" s="1"/>
  <c r="E36" i="14"/>
  <c r="E25" i="14"/>
  <c r="H25" i="14" s="1"/>
  <c r="E45" i="33"/>
  <c r="E59" i="34"/>
  <c r="E22" i="4"/>
  <c r="E58" i="6"/>
  <c r="E47" i="7"/>
  <c r="E48" i="10"/>
  <c r="E43" i="17"/>
  <c r="E31" i="17"/>
  <c r="E51" i="22"/>
  <c r="E56" i="23"/>
  <c r="E47" i="23"/>
  <c r="E46" i="31"/>
  <c r="E299" i="14"/>
  <c r="E251" i="14"/>
  <c r="E207" i="14"/>
  <c r="E198" i="14"/>
  <c r="H198" i="14" s="1"/>
  <c r="E279" i="14"/>
  <c r="E235" i="14"/>
  <c r="E204" i="14"/>
  <c r="H204" i="14" s="1"/>
  <c r="E178" i="14"/>
  <c r="E308" i="14"/>
  <c r="E289" i="14"/>
  <c r="H289" i="14" s="1"/>
  <c r="E273" i="14"/>
  <c r="H273" i="14" s="1"/>
  <c r="E232" i="14"/>
  <c r="E202" i="14"/>
  <c r="E167" i="14"/>
  <c r="E203" i="27"/>
  <c r="E295" i="27"/>
  <c r="E168" i="7"/>
  <c r="E180" i="7"/>
  <c r="H180" i="7" s="1"/>
  <c r="E191" i="7"/>
  <c r="H191" i="7" s="1"/>
  <c r="E201" i="7"/>
  <c r="E232" i="7"/>
  <c r="E252" i="7"/>
  <c r="H252" i="7" s="1"/>
  <c r="E266" i="7"/>
  <c r="H266" i="7" s="1"/>
  <c r="E274" i="7"/>
  <c r="E297" i="7"/>
  <c r="E305" i="7"/>
  <c r="H305" i="7" s="1"/>
  <c r="C11" i="7"/>
  <c r="F372" i="6"/>
  <c r="E575" i="3"/>
  <c r="F357" i="2"/>
  <c r="F398" i="2"/>
  <c r="F447" i="2"/>
  <c r="F514" i="2"/>
  <c r="F542" i="2"/>
  <c r="E264" i="14"/>
  <c r="H264" i="14" s="1"/>
  <c r="E265" i="12"/>
  <c r="E236" i="31"/>
  <c r="E193" i="29"/>
  <c r="H193" i="29" s="1"/>
  <c r="E287" i="29"/>
  <c r="E196" i="29"/>
  <c r="E165" i="12"/>
  <c r="E42" i="33"/>
  <c r="E26" i="33"/>
  <c r="H26" i="33" s="1"/>
  <c r="E42" i="28"/>
  <c r="E52" i="28"/>
  <c r="E80" i="22"/>
  <c r="H80" i="22" s="1"/>
  <c r="E139" i="22"/>
  <c r="H139" i="22" s="1"/>
  <c r="E92" i="22"/>
  <c r="E80" i="26"/>
  <c r="H80" i="26" s="1"/>
  <c r="E154" i="26"/>
  <c r="E83" i="26"/>
  <c r="H83" i="26" s="1"/>
  <c r="E118" i="26"/>
  <c r="E73" i="26"/>
  <c r="E137" i="26"/>
  <c r="C10" i="26"/>
  <c r="E110" i="26"/>
  <c r="E114" i="26"/>
  <c r="E127" i="26"/>
  <c r="E134" i="26"/>
  <c r="H134" i="26" s="1"/>
  <c r="E100" i="26"/>
  <c r="E80" i="28"/>
  <c r="H80" i="28" s="1"/>
  <c r="E153" i="28"/>
  <c r="E114" i="28"/>
  <c r="H114" i="28" s="1"/>
  <c r="E106" i="28"/>
  <c r="E87" i="28"/>
  <c r="E79" i="28"/>
  <c r="E121" i="28"/>
  <c r="H121" i="28" s="1"/>
  <c r="E136" i="28"/>
  <c r="E133" i="28"/>
  <c r="E148" i="28"/>
  <c r="E112" i="28"/>
  <c r="H112" i="28" s="1"/>
  <c r="E102" i="28"/>
  <c r="E96" i="28"/>
  <c r="E86" i="28"/>
  <c r="E77" i="28"/>
  <c r="H77" i="28" s="1"/>
  <c r="C10" i="28"/>
  <c r="E126" i="28"/>
  <c r="E139" i="28"/>
  <c r="E109" i="28"/>
  <c r="H109" i="28" s="1"/>
  <c r="E101" i="28"/>
  <c r="E93" i="28"/>
  <c r="E84" i="28"/>
  <c r="E130" i="28"/>
  <c r="H130" i="28" s="1"/>
  <c r="E150" i="28"/>
  <c r="E149" i="28"/>
  <c r="E124" i="28"/>
  <c r="E172" i="25"/>
  <c r="H172" i="25" s="1"/>
  <c r="E265" i="25"/>
  <c r="E232" i="25"/>
  <c r="E218" i="25"/>
  <c r="E201" i="25"/>
  <c r="H201" i="25" s="1"/>
  <c r="E194" i="25"/>
  <c r="E171" i="25"/>
  <c r="E289" i="25"/>
  <c r="E256" i="25"/>
  <c r="H256" i="25" s="1"/>
  <c r="E231" i="25"/>
  <c r="E193" i="25"/>
  <c r="E170" i="25"/>
  <c r="H170" i="25" s="1"/>
  <c r="E165" i="25"/>
  <c r="E303" i="25"/>
  <c r="E275" i="25"/>
  <c r="E206" i="25"/>
  <c r="H206" i="25" s="1"/>
  <c r="E198" i="25"/>
  <c r="E238" i="31"/>
  <c r="E271" i="31"/>
  <c r="E166" i="31"/>
  <c r="H166" i="31" s="1"/>
  <c r="E292" i="31"/>
  <c r="E237" i="31"/>
  <c r="E213" i="31"/>
  <c r="H213" i="31" s="1"/>
  <c r="E275" i="31"/>
  <c r="H275" i="31" s="1"/>
  <c r="E219" i="31"/>
  <c r="E297" i="31"/>
  <c r="E264" i="31"/>
  <c r="H264" i="31" s="1"/>
  <c r="E218" i="31"/>
  <c r="H218" i="31" s="1"/>
  <c r="E191" i="31"/>
  <c r="E165" i="31"/>
  <c r="E256" i="31"/>
  <c r="H256" i="31" s="1"/>
  <c r="E321" i="31"/>
  <c r="H321" i="31" s="1"/>
  <c r="E310" i="31"/>
  <c r="E270" i="31"/>
  <c r="E231" i="31"/>
  <c r="H231" i="31" s="1"/>
  <c r="E203" i="31"/>
  <c r="H203" i="31" s="1"/>
  <c r="E306" i="31"/>
  <c r="E251" i="31"/>
  <c r="E202" i="31"/>
  <c r="H202" i="31" s="1"/>
  <c r="E289" i="31"/>
  <c r="H289" i="31" s="1"/>
  <c r="E207" i="31"/>
  <c r="E181" i="31"/>
  <c r="E302" i="31"/>
  <c r="H302" i="31" s="1"/>
  <c r="E206" i="31"/>
  <c r="E319" i="31"/>
  <c r="E309" i="31"/>
  <c r="H309" i="31" s="1"/>
  <c r="E229" i="31"/>
  <c r="H229" i="31" s="1"/>
  <c r="E187" i="31"/>
  <c r="E298" i="31"/>
  <c r="E182" i="31"/>
  <c r="H182" i="31" s="1"/>
  <c r="E272" i="31"/>
  <c r="H272" i="31" s="1"/>
  <c r="E241" i="31"/>
  <c r="E201" i="31"/>
  <c r="E171" i="31"/>
  <c r="H171" i="31" s="1"/>
  <c r="E554" i="33"/>
  <c r="H554" i="33" s="1"/>
  <c r="E556" i="33"/>
  <c r="H556" i="33" s="1"/>
  <c r="E557" i="33"/>
  <c r="E579" i="33"/>
  <c r="H579" i="33" s="1"/>
  <c r="E570" i="33"/>
  <c r="H570" i="33" s="1"/>
  <c r="F575" i="10"/>
  <c r="F578" i="10"/>
  <c r="F572" i="10"/>
  <c r="E172" i="7"/>
  <c r="H172" i="7" s="1"/>
  <c r="E196" i="7"/>
  <c r="E220" i="7"/>
  <c r="E243" i="7"/>
  <c r="H208" i="2"/>
  <c r="F335" i="2"/>
  <c r="F345" i="2"/>
  <c r="F368" i="2"/>
  <c r="F383" i="2"/>
  <c r="F426" i="2"/>
  <c r="F435" i="2"/>
  <c r="F458" i="2"/>
  <c r="F465" i="2"/>
  <c r="F476" i="2"/>
  <c r="F483" i="2"/>
  <c r="F504" i="2"/>
  <c r="F527" i="2"/>
  <c r="F459" i="18"/>
  <c r="E305" i="14"/>
  <c r="E191" i="12"/>
  <c r="H191" i="12" s="1"/>
  <c r="E566" i="33"/>
  <c r="H566" i="33" s="1"/>
  <c r="E348" i="32"/>
  <c r="E193" i="31"/>
  <c r="E183" i="31"/>
  <c r="E235" i="29"/>
  <c r="E194" i="29"/>
  <c r="C11" i="29"/>
  <c r="E198" i="29"/>
  <c r="H198" i="29" s="1"/>
  <c r="E196" i="25"/>
  <c r="C11" i="25"/>
  <c r="E31" i="1"/>
  <c r="E18" i="1"/>
  <c r="H456" i="9"/>
  <c r="F488" i="8"/>
  <c r="F504" i="8"/>
  <c r="F525" i="8"/>
  <c r="F383" i="8"/>
  <c r="E35" i="7"/>
  <c r="E53" i="7"/>
  <c r="E173" i="7"/>
  <c r="H173" i="7" s="1"/>
  <c r="E181" i="7"/>
  <c r="E193" i="7"/>
  <c r="E197" i="7"/>
  <c r="E205" i="7"/>
  <c r="H205" i="7" s="1"/>
  <c r="E221" i="7"/>
  <c r="E256" i="7"/>
  <c r="E267" i="7"/>
  <c r="H267" i="7" s="1"/>
  <c r="E275" i="7"/>
  <c r="E289" i="7"/>
  <c r="E301" i="7"/>
  <c r="H301" i="7" s="1"/>
  <c r="E308" i="7"/>
  <c r="E319" i="7"/>
  <c r="E50" i="7"/>
  <c r="F398" i="6"/>
  <c r="F519" i="6"/>
  <c r="E61" i="5"/>
  <c r="E38" i="5"/>
  <c r="E22" i="5"/>
  <c r="E28" i="5"/>
  <c r="H28" i="5" s="1"/>
  <c r="E60" i="5"/>
  <c r="F539" i="4"/>
  <c r="E31" i="3"/>
  <c r="E44" i="3"/>
  <c r="H44" i="3" s="1"/>
  <c r="E61" i="3"/>
  <c r="E568" i="3"/>
  <c r="E579" i="3"/>
  <c r="E18" i="3"/>
  <c r="F338" i="2"/>
  <c r="F348" i="2"/>
  <c r="F360" i="2"/>
  <c r="F372" i="2"/>
  <c r="F385" i="2"/>
  <c r="F428" i="2"/>
  <c r="F438" i="2"/>
  <c r="F450" i="2"/>
  <c r="F460" i="2"/>
  <c r="F486" i="2"/>
  <c r="F508" i="2"/>
  <c r="F531" i="2"/>
  <c r="F545" i="2"/>
  <c r="E100" i="19"/>
  <c r="F385" i="16"/>
  <c r="E61" i="14"/>
  <c r="H61" i="14" s="1"/>
  <c r="E51" i="14"/>
  <c r="E196" i="12"/>
  <c r="E229" i="12"/>
  <c r="H229" i="12" s="1"/>
  <c r="E273" i="12"/>
  <c r="E226" i="31"/>
  <c r="E214" i="31"/>
  <c r="E216" i="29"/>
  <c r="H216" i="29" s="1"/>
  <c r="E213" i="29"/>
  <c r="H213" i="29" s="1"/>
  <c r="E252" i="29"/>
  <c r="E26" i="28"/>
  <c r="E81" i="28"/>
  <c r="E108" i="28"/>
  <c r="H108" i="28" s="1"/>
  <c r="E119" i="26"/>
  <c r="E202" i="25"/>
  <c r="E237" i="25"/>
  <c r="E292" i="25"/>
  <c r="H292" i="25" s="1"/>
  <c r="E204" i="12"/>
  <c r="C11" i="12"/>
  <c r="E166" i="12"/>
  <c r="E303" i="12"/>
  <c r="H303" i="12" s="1"/>
  <c r="E292" i="12"/>
  <c r="E279" i="12"/>
  <c r="E272" i="12"/>
  <c r="H272" i="12" s="1"/>
  <c r="E264" i="12"/>
  <c r="H264" i="12" s="1"/>
  <c r="E207" i="12"/>
  <c r="E201" i="12"/>
  <c r="E195" i="12"/>
  <c r="H195" i="12" s="1"/>
  <c r="E186" i="12"/>
  <c r="H186" i="12" s="1"/>
  <c r="E178" i="12"/>
  <c r="E171" i="12"/>
  <c r="E301" i="12"/>
  <c r="H301" i="12" s="1"/>
  <c r="E290" i="12"/>
  <c r="H290" i="12" s="1"/>
  <c r="E275" i="12"/>
  <c r="E267" i="12"/>
  <c r="E256" i="12"/>
  <c r="H256" i="12" s="1"/>
  <c r="E231" i="12"/>
  <c r="E221" i="12"/>
  <c r="E206" i="12"/>
  <c r="E198" i="12"/>
  <c r="H198" i="12" s="1"/>
  <c r="E194" i="12"/>
  <c r="E174" i="12"/>
  <c r="E170" i="12"/>
  <c r="E308" i="12"/>
  <c r="H308" i="12" s="1"/>
  <c r="E289" i="12"/>
  <c r="E274" i="12"/>
  <c r="E266" i="12"/>
  <c r="H266" i="12" s="1"/>
  <c r="E230" i="12"/>
  <c r="H230" i="12" s="1"/>
  <c r="E218" i="12"/>
  <c r="E205" i="12"/>
  <c r="E197" i="12"/>
  <c r="H197" i="12" s="1"/>
  <c r="E193" i="12"/>
  <c r="E181" i="12"/>
  <c r="E173" i="12"/>
  <c r="E235" i="23"/>
  <c r="E191" i="23"/>
  <c r="H191" i="23" s="1"/>
  <c r="E266" i="23"/>
  <c r="E193" i="23"/>
  <c r="E203" i="29"/>
  <c r="E256" i="29"/>
  <c r="E177" i="29"/>
  <c r="E308" i="29"/>
  <c r="E279" i="29"/>
  <c r="H279" i="29" s="1"/>
  <c r="E229" i="29"/>
  <c r="E205" i="29"/>
  <c r="E195" i="29"/>
  <c r="E251" i="29"/>
  <c r="H251" i="29" s="1"/>
  <c r="E303" i="29"/>
  <c r="E273" i="29"/>
  <c r="E227" i="29"/>
  <c r="H227" i="29" s="1"/>
  <c r="E207" i="29"/>
  <c r="E191" i="29"/>
  <c r="E178" i="29"/>
  <c r="E232" i="29"/>
  <c r="H232" i="29" s="1"/>
  <c r="E318" i="29"/>
  <c r="E301" i="29"/>
  <c r="E276" i="29"/>
  <c r="E221" i="29"/>
  <c r="H221" i="29" s="1"/>
  <c r="E204" i="29"/>
  <c r="E168" i="29"/>
  <c r="E298" i="29"/>
  <c r="E173" i="29"/>
  <c r="H173" i="29" s="1"/>
  <c r="E290" i="29"/>
  <c r="E243" i="29"/>
  <c r="E201" i="29"/>
  <c r="E190" i="29"/>
  <c r="H190" i="29" s="1"/>
  <c r="E172" i="29"/>
  <c r="E206" i="29"/>
  <c r="E317" i="29"/>
  <c r="E299" i="29"/>
  <c r="H299" i="29" s="1"/>
  <c r="E267" i="29"/>
  <c r="E237" i="29"/>
  <c r="E197" i="29"/>
  <c r="H197" i="29" s="1"/>
  <c r="E186" i="29"/>
  <c r="H186" i="29" s="1"/>
  <c r="E167" i="29"/>
  <c r="E275" i="29"/>
  <c r="E202" i="29"/>
  <c r="H202" i="29" s="1"/>
  <c r="E166" i="29"/>
  <c r="H166" i="29" s="1"/>
  <c r="E265" i="29"/>
  <c r="E199" i="29"/>
  <c r="E181" i="29"/>
  <c r="E171" i="29"/>
  <c r="F439" i="12"/>
  <c r="F430" i="12"/>
  <c r="F525" i="12"/>
  <c r="E333" i="32"/>
  <c r="E428" i="32"/>
  <c r="E345" i="32"/>
  <c r="E339" i="32"/>
  <c r="E427" i="32"/>
  <c r="E334" i="32"/>
  <c r="E462" i="32"/>
  <c r="E374" i="32"/>
  <c r="E353" i="32"/>
  <c r="H353" i="32" s="1"/>
  <c r="E530" i="32"/>
  <c r="C12" i="32"/>
  <c r="E372" i="32"/>
  <c r="E335" i="32"/>
  <c r="H335" i="32" s="1"/>
  <c r="E488" i="32"/>
  <c r="F545" i="8"/>
  <c r="E44" i="7"/>
  <c r="E29" i="7"/>
  <c r="H29" i="7" s="1"/>
  <c r="E170" i="7"/>
  <c r="E174" i="7"/>
  <c r="E194" i="7"/>
  <c r="E198" i="7"/>
  <c r="E206" i="7"/>
  <c r="H206" i="7" s="1"/>
  <c r="E229" i="7"/>
  <c r="E237" i="7"/>
  <c r="E251" i="7"/>
  <c r="H251" i="7" s="1"/>
  <c r="E264" i="7"/>
  <c r="E276" i="7"/>
  <c r="H302" i="7"/>
  <c r="E311" i="7"/>
  <c r="H311" i="7" s="1"/>
  <c r="F336" i="6"/>
  <c r="F450" i="6"/>
  <c r="E41" i="5"/>
  <c r="E51" i="5"/>
  <c r="E44" i="5"/>
  <c r="E66" i="5"/>
  <c r="H531" i="5"/>
  <c r="F556" i="4"/>
  <c r="E43" i="3"/>
  <c r="E29" i="3"/>
  <c r="E570" i="3"/>
  <c r="E558" i="3"/>
  <c r="H558" i="3" s="1"/>
  <c r="C9" i="3"/>
  <c r="F340" i="2"/>
  <c r="F351" i="2"/>
  <c r="F364" i="2"/>
  <c r="F374" i="2"/>
  <c r="F387" i="2"/>
  <c r="F414" i="2"/>
  <c r="F430" i="2"/>
  <c r="F441" i="2"/>
  <c r="F453" i="2"/>
  <c r="F462" i="2"/>
  <c r="F470" i="2"/>
  <c r="F479" i="2"/>
  <c r="F488" i="2"/>
  <c r="F495" i="2"/>
  <c r="F510" i="2"/>
  <c r="F365" i="16"/>
  <c r="E27" i="14"/>
  <c r="E180" i="12"/>
  <c r="H180" i="12" s="1"/>
  <c r="E202" i="12"/>
  <c r="E287" i="12"/>
  <c r="H287" i="12" s="1"/>
  <c r="F341" i="12"/>
  <c r="E568" i="33"/>
  <c r="E265" i="31"/>
  <c r="E255" i="31"/>
  <c r="E316" i="31"/>
  <c r="H316" i="31" s="1"/>
  <c r="E264" i="29"/>
  <c r="E305" i="29"/>
  <c r="E266" i="29"/>
  <c r="H266" i="29" s="1"/>
  <c r="E174" i="29"/>
  <c r="E292" i="29"/>
  <c r="E143" i="28"/>
  <c r="E91" i="28"/>
  <c r="E90" i="26"/>
  <c r="H90" i="26" s="1"/>
  <c r="E180" i="25"/>
  <c r="E167" i="6"/>
  <c r="H54" i="9"/>
  <c r="H32" i="15"/>
  <c r="H30" i="15"/>
  <c r="H28" i="15"/>
  <c r="H66" i="17"/>
  <c r="H64" i="17"/>
  <c r="H56" i="17"/>
  <c r="H39" i="17"/>
  <c r="H175" i="1"/>
  <c r="H228" i="2"/>
  <c r="H65" i="34"/>
  <c r="H24" i="15"/>
  <c r="H31" i="17"/>
  <c r="H323" i="1"/>
  <c r="H299" i="1"/>
  <c r="H215" i="1"/>
  <c r="H183" i="1"/>
  <c r="H280" i="2"/>
  <c r="H217" i="4"/>
  <c r="H257" i="6"/>
  <c r="H214" i="6"/>
  <c r="H199" i="7"/>
  <c r="H321" i="8"/>
  <c r="H226" i="8"/>
  <c r="H304" i="9"/>
  <c r="H295" i="9"/>
  <c r="H220" i="9"/>
  <c r="H177" i="9"/>
  <c r="H314" i="10"/>
  <c r="H233" i="10"/>
  <c r="H310" i="12"/>
  <c r="H175" i="14"/>
  <c r="H317" i="15"/>
  <c r="H244" i="15"/>
  <c r="H240" i="15"/>
  <c r="H428" i="1"/>
  <c r="H406" i="6"/>
  <c r="H228" i="15"/>
  <c r="H183" i="15"/>
  <c r="H311" i="16"/>
  <c r="H304" i="16"/>
  <c r="H247" i="16"/>
  <c r="H241" i="16"/>
  <c r="H214" i="18"/>
  <c r="H313" i="19"/>
  <c r="H228" i="19"/>
  <c r="H252" i="21"/>
  <c r="H246" i="22"/>
  <c r="H242" i="22"/>
  <c r="H481" i="34"/>
  <c r="H467" i="34"/>
  <c r="H436" i="34"/>
  <c r="H370" i="34"/>
  <c r="H363" i="34"/>
  <c r="H359" i="34"/>
  <c r="H352" i="34"/>
  <c r="H536" i="1"/>
  <c r="H440" i="1"/>
  <c r="H432" i="1"/>
  <c r="H425" i="1"/>
  <c r="H412" i="1"/>
  <c r="H407" i="1"/>
  <c r="H400" i="1"/>
  <c r="H398" i="1"/>
  <c r="H391" i="1"/>
  <c r="H383" i="1"/>
  <c r="H362" i="1"/>
  <c r="H389" i="2"/>
  <c r="H491" i="3"/>
  <c r="H477" i="3"/>
  <c r="H446" i="4"/>
  <c r="H402" i="5"/>
  <c r="H503" i="6"/>
  <c r="H488" i="6"/>
  <c r="H478" i="6"/>
  <c r="H412" i="6"/>
  <c r="H400" i="6"/>
  <c r="H412" i="7"/>
  <c r="H536" i="8"/>
  <c r="H529" i="8"/>
  <c r="H490" i="8"/>
  <c r="H449" i="8"/>
  <c r="H426" i="8"/>
  <c r="H410" i="8"/>
  <c r="H396" i="8"/>
  <c r="H394" i="8"/>
  <c r="H536" i="9"/>
  <c r="H523" i="9"/>
  <c r="H445" i="9"/>
  <c r="H396" i="9"/>
  <c r="H382" i="9"/>
  <c r="H376" i="9"/>
  <c r="H363" i="9"/>
  <c r="H352" i="9"/>
  <c r="H499" i="10"/>
  <c r="H477" i="12"/>
  <c r="H382" i="13"/>
  <c r="H535" i="19"/>
  <c r="H389" i="20"/>
  <c r="H363" i="20"/>
  <c r="H517" i="21"/>
  <c r="H502" i="21"/>
  <c r="H518" i="22"/>
  <c r="H485" i="22"/>
  <c r="H396" i="22"/>
  <c r="H394" i="22"/>
  <c r="H361" i="22"/>
  <c r="H347" i="22"/>
  <c r="H546" i="23"/>
  <c r="H538" i="23"/>
  <c r="H503" i="23"/>
  <c r="H421" i="23"/>
  <c r="H508" i="25"/>
  <c r="H406" i="25"/>
  <c r="H544" i="26"/>
  <c r="H524" i="26"/>
  <c r="H497" i="26"/>
  <c r="H393" i="28"/>
  <c r="H537" i="29"/>
  <c r="H493" i="30"/>
  <c r="H439" i="30"/>
  <c r="H396" i="32"/>
  <c r="F555" i="19"/>
  <c r="F575" i="19"/>
  <c r="F368" i="3"/>
  <c r="H435" i="3"/>
  <c r="H532" i="3"/>
  <c r="H515" i="2"/>
  <c r="H443" i="34"/>
  <c r="F380" i="33"/>
  <c r="F472" i="33"/>
  <c r="H221" i="33"/>
  <c r="H194" i="34"/>
  <c r="H125" i="1"/>
  <c r="H493" i="8"/>
  <c r="H461" i="7"/>
  <c r="H465" i="7"/>
  <c r="H471" i="7"/>
  <c r="F455" i="7"/>
  <c r="F346" i="5"/>
  <c r="F355" i="5"/>
  <c r="F348" i="5"/>
  <c r="F484" i="5"/>
  <c r="H415" i="5"/>
  <c r="H440" i="5"/>
  <c r="H472" i="5"/>
  <c r="H484" i="5"/>
  <c r="F530" i="5"/>
  <c r="F354" i="3"/>
  <c r="F386" i="3"/>
  <c r="F427" i="3"/>
  <c r="F458" i="3"/>
  <c r="H527" i="3"/>
  <c r="F556" i="15"/>
  <c r="H430" i="13"/>
  <c r="H558" i="20"/>
  <c r="H413" i="9"/>
  <c r="F575" i="9"/>
  <c r="F571" i="9"/>
  <c r="H510" i="5"/>
  <c r="H384" i="5"/>
  <c r="H432" i="5"/>
  <c r="H448" i="5"/>
  <c r="H496" i="5"/>
  <c r="F343" i="3"/>
  <c r="F409" i="3"/>
  <c r="F448" i="3"/>
  <c r="F472" i="3"/>
  <c r="H348" i="3"/>
  <c r="H359" i="3"/>
  <c r="H531" i="3"/>
  <c r="F353" i="1"/>
  <c r="H341" i="16"/>
  <c r="H457" i="13"/>
  <c r="H491" i="10"/>
  <c r="H370" i="13"/>
  <c r="H453" i="7"/>
  <c r="H514" i="5"/>
  <c r="H436" i="5"/>
  <c r="H456" i="5"/>
  <c r="H480" i="5"/>
  <c r="F560" i="5"/>
  <c r="F567" i="5"/>
  <c r="H171" i="3"/>
  <c r="H451" i="3"/>
  <c r="H375" i="2"/>
  <c r="H578" i="2"/>
  <c r="F571" i="11"/>
  <c r="G553" i="7"/>
  <c r="H508" i="1"/>
  <c r="H344" i="1"/>
  <c r="H546" i="4"/>
  <c r="H290" i="8"/>
  <c r="F22" i="7"/>
  <c r="F38" i="5"/>
  <c r="F35" i="5"/>
  <c r="F49" i="5"/>
  <c r="F61" i="5"/>
  <c r="F51" i="3"/>
  <c r="H335" i="3"/>
  <c r="H345" i="3"/>
  <c r="F573" i="3"/>
  <c r="H385" i="1"/>
  <c r="H84" i="1"/>
  <c r="F51" i="5"/>
  <c r="F56" i="5"/>
  <c r="F37" i="5"/>
  <c r="H427" i="3"/>
  <c r="H431" i="3"/>
  <c r="H541" i="3"/>
  <c r="F554" i="3"/>
  <c r="H342" i="34"/>
  <c r="H54" i="34"/>
  <c r="H245" i="3"/>
  <c r="H313" i="4"/>
  <c r="H210" i="4"/>
  <c r="H210" i="10"/>
  <c r="H416" i="34"/>
  <c r="H519" i="1"/>
  <c r="H500" i="1"/>
  <c r="H488" i="1"/>
  <c r="H480" i="1"/>
  <c r="H469" i="1"/>
  <c r="H446" i="1"/>
  <c r="H416" i="1"/>
  <c r="H379" i="1"/>
  <c r="H547" i="3"/>
  <c r="H439" i="4"/>
  <c r="H402" i="4"/>
  <c r="H193" i="6"/>
  <c r="H265" i="6"/>
  <c r="F65" i="5"/>
  <c r="F53" i="5"/>
  <c r="F61" i="3"/>
  <c r="H373" i="3"/>
  <c r="H439" i="3"/>
  <c r="H501" i="3"/>
  <c r="H523" i="3"/>
  <c r="H266" i="34"/>
  <c r="H245" i="34"/>
  <c r="H212" i="34"/>
  <c r="F570" i="9"/>
  <c r="F574" i="7"/>
  <c r="F578" i="5"/>
  <c r="F571" i="5"/>
  <c r="F556" i="11"/>
  <c r="F558" i="21"/>
  <c r="F577" i="5"/>
  <c r="F554" i="5"/>
  <c r="F571" i="19"/>
  <c r="F560" i="19"/>
  <c r="D13" i="9"/>
  <c r="F568" i="5"/>
  <c r="F574" i="5"/>
  <c r="F563" i="19"/>
  <c r="F557" i="9"/>
  <c r="F556" i="9"/>
  <c r="F567" i="9"/>
  <c r="F579" i="7"/>
  <c r="F578" i="19"/>
  <c r="F553" i="9"/>
  <c r="F336" i="5"/>
  <c r="F436" i="5"/>
  <c r="F346" i="3"/>
  <c r="F370" i="3"/>
  <c r="F415" i="3"/>
  <c r="F438" i="3"/>
  <c r="F451" i="3"/>
  <c r="F482" i="3"/>
  <c r="F543" i="3"/>
  <c r="F453" i="11"/>
  <c r="F410" i="33"/>
  <c r="F334" i="7"/>
  <c r="F367" i="7"/>
  <c r="F427" i="7"/>
  <c r="F545" i="7"/>
  <c r="F455" i="5"/>
  <c r="F541" i="5"/>
  <c r="F386" i="5"/>
  <c r="F538" i="5"/>
  <c r="F457" i="5"/>
  <c r="F514" i="5"/>
  <c r="F339" i="3"/>
  <c r="F349" i="3"/>
  <c r="F360" i="3"/>
  <c r="F373" i="3"/>
  <c r="F399" i="3"/>
  <c r="F425" i="3"/>
  <c r="F431" i="3"/>
  <c r="F441" i="3"/>
  <c r="F462" i="3"/>
  <c r="F507" i="3"/>
  <c r="F532" i="3"/>
  <c r="F406" i="33"/>
  <c r="F342" i="33"/>
  <c r="F443" i="33"/>
  <c r="F538" i="33"/>
  <c r="F343" i="33"/>
  <c r="F440" i="33"/>
  <c r="F537" i="33"/>
  <c r="F492" i="7"/>
  <c r="F430" i="5"/>
  <c r="F470" i="5"/>
  <c r="F398" i="5"/>
  <c r="F439" i="5"/>
  <c r="F472" i="5"/>
  <c r="F412" i="5"/>
  <c r="F336" i="3"/>
  <c r="F357" i="3"/>
  <c r="F379" i="3"/>
  <c r="F395" i="3"/>
  <c r="F429" i="3"/>
  <c r="F530" i="3"/>
  <c r="F395" i="33"/>
  <c r="F412" i="33"/>
  <c r="F483" i="33"/>
  <c r="F513" i="33"/>
  <c r="F482" i="33"/>
  <c r="F514" i="7"/>
  <c r="F372" i="5"/>
  <c r="F384" i="5"/>
  <c r="F531" i="5"/>
  <c r="F356" i="5"/>
  <c r="F483" i="5"/>
  <c r="F452" i="5"/>
  <c r="F543" i="5"/>
  <c r="F341" i="3"/>
  <c r="F365" i="3"/>
  <c r="F375" i="3"/>
  <c r="F384" i="3"/>
  <c r="F433" i="3"/>
  <c r="F443" i="3"/>
  <c r="F456" i="3"/>
  <c r="F467" i="3"/>
  <c r="F488" i="3"/>
  <c r="F510" i="3"/>
  <c r="F522" i="3"/>
  <c r="F541" i="3"/>
  <c r="F373" i="19"/>
  <c r="F336" i="11"/>
  <c r="F518" i="33"/>
  <c r="F354" i="33"/>
  <c r="F451" i="33"/>
  <c r="F546" i="33"/>
  <c r="F355" i="33"/>
  <c r="F448" i="33"/>
  <c r="F170" i="8"/>
  <c r="F247" i="8"/>
  <c r="F201" i="10"/>
  <c r="F256" i="3"/>
  <c r="F169" i="33"/>
  <c r="F177" i="33"/>
  <c r="F188" i="33"/>
  <c r="F198" i="33"/>
  <c r="F206" i="33"/>
  <c r="F215" i="33"/>
  <c r="F224" i="33"/>
  <c r="F232" i="33"/>
  <c r="F241" i="33"/>
  <c r="F264" i="33"/>
  <c r="F273" i="33"/>
  <c r="F289" i="33"/>
  <c r="F302" i="33"/>
  <c r="F311" i="33"/>
  <c r="F320" i="33"/>
  <c r="F190" i="34"/>
  <c r="F206" i="8"/>
  <c r="F301" i="8"/>
  <c r="F216" i="6"/>
  <c r="F256" i="6"/>
  <c r="F307" i="3"/>
  <c r="F171" i="33"/>
  <c r="F180" i="33"/>
  <c r="F191" i="33"/>
  <c r="F208" i="33"/>
  <c r="F217" i="33"/>
  <c r="F226" i="33"/>
  <c r="F235" i="33"/>
  <c r="F243" i="33"/>
  <c r="F250" i="33"/>
  <c r="F266" i="33"/>
  <c r="F275" i="33"/>
  <c r="F291" i="33"/>
  <c r="F296" i="33"/>
  <c r="F305" i="33"/>
  <c r="F314" i="33"/>
  <c r="F322" i="33"/>
  <c r="F171" i="2"/>
  <c r="F265" i="2"/>
  <c r="F235" i="2"/>
  <c r="F309" i="2"/>
  <c r="E127" i="33"/>
  <c r="E85" i="33"/>
  <c r="E134" i="33"/>
  <c r="E252" i="2"/>
  <c r="E557" i="14"/>
  <c r="H557" i="14" s="1"/>
  <c r="E560" i="14"/>
  <c r="E571" i="14"/>
  <c r="E553" i="14"/>
  <c r="E563" i="14"/>
  <c r="H563" i="14" s="1"/>
  <c r="E573" i="14"/>
  <c r="H573" i="14" s="1"/>
  <c r="E558" i="14"/>
  <c r="E569" i="14"/>
  <c r="E568" i="14"/>
  <c r="E567" i="16"/>
  <c r="H567" i="16" s="1"/>
  <c r="E555" i="16"/>
  <c r="E557" i="16"/>
  <c r="H557" i="16" s="1"/>
  <c r="E556" i="16"/>
  <c r="H556" i="16" s="1"/>
  <c r="E568" i="16"/>
  <c r="H568" i="16" s="1"/>
  <c r="E557" i="22"/>
  <c r="E553" i="22"/>
  <c r="C13" i="22"/>
  <c r="E572" i="22"/>
  <c r="H572" i="22" s="1"/>
  <c r="E556" i="22"/>
  <c r="E558" i="22"/>
  <c r="H558" i="22" s="1"/>
  <c r="E562" i="22"/>
  <c r="H562" i="22" s="1"/>
  <c r="E571" i="30"/>
  <c r="H571" i="30" s="1"/>
  <c r="E560" i="30"/>
  <c r="E554" i="8"/>
  <c r="H554" i="8" s="1"/>
  <c r="E117" i="7"/>
  <c r="E110" i="5"/>
  <c r="H110" i="5" s="1"/>
  <c r="H467" i="3"/>
  <c r="E556" i="14"/>
  <c r="H556" i="14" s="1"/>
  <c r="E104" i="13"/>
  <c r="E578" i="12"/>
  <c r="H578" i="12" s="1"/>
  <c r="E563" i="10"/>
  <c r="E562" i="28"/>
  <c r="H562" i="28" s="1"/>
  <c r="E569" i="24"/>
  <c r="H569" i="24" s="1"/>
  <c r="C13" i="24"/>
  <c r="E557" i="20"/>
  <c r="E553" i="32"/>
  <c r="E553" i="10"/>
  <c r="E89" i="9"/>
  <c r="H89" i="9" s="1"/>
  <c r="H339" i="9"/>
  <c r="E562" i="8"/>
  <c r="H562" i="8" s="1"/>
  <c r="E573" i="8"/>
  <c r="H573" i="8" s="1"/>
  <c r="E558" i="8"/>
  <c r="H558" i="8" s="1"/>
  <c r="E569" i="8"/>
  <c r="E578" i="8"/>
  <c r="H578" i="8" s="1"/>
  <c r="E107" i="7"/>
  <c r="E149" i="7"/>
  <c r="H149" i="7" s="1"/>
  <c r="E48" i="6"/>
  <c r="E53" i="6"/>
  <c r="H53" i="6" s="1"/>
  <c r="E578" i="6"/>
  <c r="H578" i="6" s="1"/>
  <c r="E562" i="6"/>
  <c r="H562" i="6" s="1"/>
  <c r="E560" i="6"/>
  <c r="E87" i="5"/>
  <c r="H87" i="5" s="1"/>
  <c r="E129" i="5"/>
  <c r="H504" i="5"/>
  <c r="H368" i="4"/>
  <c r="E265" i="4"/>
  <c r="H265" i="4" s="1"/>
  <c r="H457" i="3"/>
  <c r="H483" i="3"/>
  <c r="E37" i="2"/>
  <c r="H369" i="2"/>
  <c r="H507" i="2"/>
  <c r="E570" i="18"/>
  <c r="H570" i="18" s="1"/>
  <c r="E571" i="18"/>
  <c r="E558" i="18"/>
  <c r="H558" i="18" s="1"/>
  <c r="E554" i="14"/>
  <c r="H554" i="14" s="1"/>
  <c r="E575" i="14"/>
  <c r="H575" i="14" s="1"/>
  <c r="E578" i="14"/>
  <c r="E567" i="12"/>
  <c r="H567" i="12" s="1"/>
  <c r="C13" i="12"/>
  <c r="E555" i="10"/>
  <c r="H555" i="10" s="1"/>
  <c r="E573" i="10"/>
  <c r="C13" i="30"/>
  <c r="E569" i="28"/>
  <c r="H569" i="28" s="1"/>
  <c r="E555" i="28"/>
  <c r="E555" i="22"/>
  <c r="E578" i="22"/>
  <c r="H578" i="22" s="1"/>
  <c r="E46" i="2"/>
  <c r="E44" i="2"/>
  <c r="H44" i="2" s="1"/>
  <c r="E65" i="2"/>
  <c r="E23" i="2"/>
  <c r="H23" i="2" s="1"/>
  <c r="E43" i="2"/>
  <c r="E27" i="2"/>
  <c r="H27" i="2" s="1"/>
  <c r="E26" i="2"/>
  <c r="E41" i="2"/>
  <c r="H41" i="2" s="1"/>
  <c r="E19" i="31"/>
  <c r="E67" i="31"/>
  <c r="H67" i="31" s="1"/>
  <c r="E117" i="15"/>
  <c r="E121" i="15"/>
  <c r="H121" i="15" s="1"/>
  <c r="F577" i="2"/>
  <c r="F566" i="2"/>
  <c r="E561" i="10"/>
  <c r="E560" i="10"/>
  <c r="E579" i="10"/>
  <c r="H579" i="10" s="1"/>
  <c r="E571" i="10"/>
  <c r="H571" i="10" s="1"/>
  <c r="E556" i="10"/>
  <c r="E570" i="10"/>
  <c r="H570" i="10" s="1"/>
  <c r="E575" i="10"/>
  <c r="H575" i="10" s="1"/>
  <c r="E554" i="10"/>
  <c r="H554" i="10" s="1"/>
  <c r="E572" i="10"/>
  <c r="E561" i="18"/>
  <c r="H561" i="18" s="1"/>
  <c r="E576" i="18"/>
  <c r="H576" i="18" s="1"/>
  <c r="E568" i="18"/>
  <c r="H568" i="18" s="1"/>
  <c r="E572" i="18"/>
  <c r="E556" i="18"/>
  <c r="H556" i="18" s="1"/>
  <c r="E578" i="18"/>
  <c r="H578" i="18" s="1"/>
  <c r="E569" i="18"/>
  <c r="H569" i="18" s="1"/>
  <c r="E574" i="18"/>
  <c r="E573" i="18"/>
  <c r="H573" i="18" s="1"/>
  <c r="E562" i="18"/>
  <c r="H562" i="18" s="1"/>
  <c r="E554" i="18"/>
  <c r="H554" i="18" s="1"/>
  <c r="E560" i="24"/>
  <c r="E556" i="24"/>
  <c r="H556" i="24" s="1"/>
  <c r="E571" i="24"/>
  <c r="E555" i="24"/>
  <c r="H555" i="24" s="1"/>
  <c r="E554" i="24"/>
  <c r="E557" i="24"/>
  <c r="H557" i="24" s="1"/>
  <c r="E559" i="28"/>
  <c r="H559" i="28" s="1"/>
  <c r="E553" i="28"/>
  <c r="E561" i="28"/>
  <c r="E563" i="28"/>
  <c r="H563" i="28" s="1"/>
  <c r="E570" i="28"/>
  <c r="E567" i="28"/>
  <c r="H567" i="28" s="1"/>
  <c r="E560" i="28"/>
  <c r="E571" i="28"/>
  <c r="H571" i="28" s="1"/>
  <c r="E574" i="28"/>
  <c r="H574" i="28" s="1"/>
  <c r="E573" i="28"/>
  <c r="H573" i="28" s="1"/>
  <c r="E572" i="28"/>
  <c r="E577" i="28"/>
  <c r="H577" i="28" s="1"/>
  <c r="E568" i="28"/>
  <c r="H568" i="28" s="1"/>
  <c r="H461" i="3"/>
  <c r="E29" i="2"/>
  <c r="E31" i="2"/>
  <c r="H31" i="2" s="1"/>
  <c r="E52" i="2"/>
  <c r="E555" i="18"/>
  <c r="H555" i="18" s="1"/>
  <c r="E79" i="15"/>
  <c r="E572" i="24"/>
  <c r="E571" i="22"/>
  <c r="H571" i="22" s="1"/>
  <c r="F26" i="2"/>
  <c r="F23" i="2"/>
  <c r="E53" i="12"/>
  <c r="H53" i="12" s="1"/>
  <c r="E35" i="12"/>
  <c r="E44" i="19"/>
  <c r="H44" i="19" s="1"/>
  <c r="E27" i="19"/>
  <c r="E61" i="19"/>
  <c r="F153" i="1"/>
  <c r="D10" i="1"/>
  <c r="F86" i="11"/>
  <c r="F130" i="11"/>
  <c r="F85" i="11"/>
  <c r="F110" i="11"/>
  <c r="F85" i="13"/>
  <c r="F153" i="13"/>
  <c r="F150" i="13"/>
  <c r="F78" i="13"/>
  <c r="F87" i="15"/>
  <c r="F74" i="15"/>
  <c r="E73" i="27"/>
  <c r="E153" i="27"/>
  <c r="H153" i="27" s="1"/>
  <c r="E128" i="27"/>
  <c r="E111" i="27"/>
  <c r="E93" i="27"/>
  <c r="E143" i="27"/>
  <c r="H143" i="27" s="1"/>
  <c r="E90" i="27"/>
  <c r="E133" i="27"/>
  <c r="H133" i="27" s="1"/>
  <c r="E116" i="27"/>
  <c r="E89" i="27"/>
  <c r="H89" i="27" s="1"/>
  <c r="E78" i="27"/>
  <c r="E113" i="27"/>
  <c r="H113" i="27" s="1"/>
  <c r="E119" i="27"/>
  <c r="E101" i="27"/>
  <c r="H101" i="27" s="1"/>
  <c r="E82" i="27"/>
  <c r="E100" i="27"/>
  <c r="H100" i="27" s="1"/>
  <c r="E139" i="27"/>
  <c r="E122" i="27"/>
  <c r="E79" i="27"/>
  <c r="E151" i="29"/>
  <c r="E122" i="29"/>
  <c r="E77" i="29"/>
  <c r="H77" i="29" s="1"/>
  <c r="E130" i="29"/>
  <c r="E93" i="29"/>
  <c r="H93" i="29" s="1"/>
  <c r="E151" i="31"/>
  <c r="E124" i="31"/>
  <c r="H124" i="31" s="1"/>
  <c r="E118" i="31"/>
  <c r="E131" i="31"/>
  <c r="E136" i="31"/>
  <c r="E38" i="27"/>
  <c r="H38" i="27" s="1"/>
  <c r="E35" i="27"/>
  <c r="E53" i="27"/>
  <c r="H53" i="27" s="1"/>
  <c r="E28" i="27"/>
  <c r="E116" i="19"/>
  <c r="H116" i="19" s="1"/>
  <c r="E124" i="19"/>
  <c r="E112" i="19"/>
  <c r="H112" i="19" s="1"/>
  <c r="E569" i="6"/>
  <c r="H569" i="6" s="1"/>
  <c r="E553" i="6"/>
  <c r="E559" i="12"/>
  <c r="E575" i="12"/>
  <c r="H575" i="12" s="1"/>
  <c r="E560" i="12"/>
  <c r="H560" i="12" s="1"/>
  <c r="E557" i="12"/>
  <c r="H557" i="12" s="1"/>
  <c r="E571" i="12"/>
  <c r="E555" i="12"/>
  <c r="H555" i="12" s="1"/>
  <c r="E553" i="12"/>
  <c r="E554" i="12"/>
  <c r="H554" i="12" s="1"/>
  <c r="E568" i="12"/>
  <c r="E572" i="12"/>
  <c r="E556" i="12"/>
  <c r="H556" i="12" s="1"/>
  <c r="E563" i="20"/>
  <c r="H563" i="20" s="1"/>
  <c r="E578" i="20"/>
  <c r="E555" i="20"/>
  <c r="H555" i="20" s="1"/>
  <c r="E559" i="26"/>
  <c r="H559" i="26" s="1"/>
  <c r="E554" i="26"/>
  <c r="H554" i="26" s="1"/>
  <c r="E558" i="26"/>
  <c r="E572" i="26"/>
  <c r="H572" i="26" s="1"/>
  <c r="E553" i="26"/>
  <c r="E568" i="26"/>
  <c r="H568" i="26" s="1"/>
  <c r="E579" i="26"/>
  <c r="E571" i="8"/>
  <c r="H571" i="8" s="1"/>
  <c r="H392" i="5"/>
  <c r="H379" i="4"/>
  <c r="E122" i="3"/>
  <c r="E557" i="18"/>
  <c r="H557" i="18" s="1"/>
  <c r="E569" i="12"/>
  <c r="H569" i="12" s="1"/>
  <c r="C13" i="28"/>
  <c r="E578" i="24"/>
  <c r="H578" i="24" s="1"/>
  <c r="E124" i="9"/>
  <c r="E38" i="8"/>
  <c r="H38" i="8" s="1"/>
  <c r="E27" i="8"/>
  <c r="E53" i="8"/>
  <c r="H53" i="8" s="1"/>
  <c r="E556" i="8"/>
  <c r="E572" i="8"/>
  <c r="H572" i="8" s="1"/>
  <c r="E557" i="8"/>
  <c r="E568" i="8"/>
  <c r="H568" i="8" s="1"/>
  <c r="E570" i="8"/>
  <c r="E90" i="7"/>
  <c r="H90" i="7" s="1"/>
  <c r="E128" i="7"/>
  <c r="E49" i="6"/>
  <c r="H49" i="6" s="1"/>
  <c r="E556" i="6"/>
  <c r="H556" i="6" s="1"/>
  <c r="E557" i="6"/>
  <c r="H557" i="6" s="1"/>
  <c r="E120" i="5"/>
  <c r="H500" i="5"/>
  <c r="E85" i="3"/>
  <c r="H379" i="3"/>
  <c r="H450" i="3"/>
  <c r="E35" i="2"/>
  <c r="H35" i="2" s="1"/>
  <c r="E28" i="2"/>
  <c r="E26" i="19"/>
  <c r="H26" i="19" s="1"/>
  <c r="E563" i="18"/>
  <c r="E575" i="18"/>
  <c r="H575" i="18" s="1"/>
  <c r="E571" i="16"/>
  <c r="E563" i="12"/>
  <c r="E578" i="10"/>
  <c r="H578" i="10" s="1"/>
  <c r="E566" i="10"/>
  <c r="H566" i="10" s="1"/>
  <c r="E43" i="31"/>
  <c r="H43" i="31" s="1"/>
  <c r="E578" i="28"/>
  <c r="H578" i="28" s="1"/>
  <c r="E579" i="28"/>
  <c r="H579" i="28" s="1"/>
  <c r="E578" i="26"/>
  <c r="E570" i="22"/>
  <c r="H570" i="22" s="1"/>
  <c r="E572" i="20"/>
  <c r="E553" i="30"/>
  <c r="E553" i="20"/>
  <c r="E553" i="8"/>
  <c r="H484" i="2"/>
  <c r="H440" i="29"/>
  <c r="H19" i="30"/>
  <c r="H52" i="1"/>
  <c r="H28" i="1"/>
  <c r="H58" i="2"/>
  <c r="H55" i="3"/>
  <c r="H32" i="6"/>
  <c r="H67" i="7"/>
  <c r="H55" i="7"/>
  <c r="H66" i="15"/>
  <c r="H33" i="17"/>
  <c r="H50" i="20"/>
  <c r="H298" i="1"/>
  <c r="H250" i="1"/>
  <c r="H239" i="1"/>
  <c r="H137" i="34"/>
  <c r="F339" i="34"/>
  <c r="F432" i="34"/>
  <c r="H446" i="2"/>
  <c r="H560" i="2"/>
  <c r="H397" i="21"/>
  <c r="H554" i="17"/>
  <c r="H28" i="34"/>
  <c r="H51" i="1"/>
  <c r="H39" i="1"/>
  <c r="H35" i="1"/>
  <c r="H55" i="2"/>
  <c r="H59" i="6"/>
  <c r="H40" i="6"/>
  <c r="H42" i="8"/>
  <c r="H64" i="9"/>
  <c r="H84" i="34"/>
  <c r="H155" i="1"/>
  <c r="H239" i="7"/>
  <c r="H274" i="9"/>
  <c r="H242" i="10"/>
  <c r="H308" i="15"/>
  <c r="H212" i="18"/>
  <c r="H300" i="23"/>
  <c r="H175" i="23"/>
  <c r="H299" i="24"/>
  <c r="H251" i="24"/>
  <c r="H218" i="24"/>
  <c r="H204" i="24"/>
  <c r="H271" i="25"/>
  <c r="H304" i="27"/>
  <c r="H317" i="30"/>
  <c r="H293" i="30"/>
  <c r="H291" i="30"/>
  <c r="H271" i="30"/>
  <c r="H257" i="30"/>
  <c r="H224" i="30"/>
  <c r="H320" i="32"/>
  <c r="H316" i="32"/>
  <c r="H213" i="32"/>
  <c r="H544" i="34"/>
  <c r="H465" i="14"/>
  <c r="H391" i="9"/>
  <c r="H454" i="20"/>
  <c r="H361" i="20"/>
  <c r="H503" i="21"/>
  <c r="H471" i="21"/>
  <c r="H546" i="22"/>
  <c r="H519" i="22"/>
  <c r="H490" i="22"/>
  <c r="H447" i="22"/>
  <c r="H380" i="22"/>
  <c r="H535" i="23"/>
  <c r="H389" i="26"/>
  <c r="H547" i="27"/>
  <c r="H484" i="27"/>
  <c r="G553" i="28"/>
  <c r="H561" i="22"/>
  <c r="H576" i="32"/>
  <c r="H560" i="32"/>
  <c r="H233" i="1"/>
  <c r="H210" i="1"/>
  <c r="H211" i="4"/>
  <c r="H225" i="5"/>
  <c r="H210" i="5"/>
  <c r="H198" i="6"/>
  <c r="H295" i="7"/>
  <c r="H228" i="7"/>
  <c r="H324" i="8"/>
  <c r="H248" i="8"/>
  <c r="H268" i="9"/>
  <c r="H214" i="9"/>
  <c r="H188" i="9"/>
  <c r="H320" i="10"/>
  <c r="H257" i="10"/>
  <c r="H245" i="10"/>
  <c r="H252" i="11"/>
  <c r="H214" i="11"/>
  <c r="H314" i="12"/>
  <c r="H309" i="12"/>
  <c r="H214" i="12"/>
  <c r="H311" i="13"/>
  <c r="H210" i="13"/>
  <c r="H320" i="14"/>
  <c r="H310" i="14"/>
  <c r="H300" i="15"/>
  <c r="H227" i="15"/>
  <c r="H223" i="15"/>
  <c r="H218" i="15"/>
  <c r="H212" i="15"/>
  <c r="H207" i="15"/>
  <c r="H175" i="15"/>
  <c r="H228" i="16"/>
  <c r="H274" i="17"/>
  <c r="H270" i="17"/>
  <c r="H249" i="17"/>
  <c r="H217" i="17"/>
  <c r="H198" i="17"/>
  <c r="H177" i="17"/>
  <c r="H169" i="17"/>
  <c r="H249" i="19"/>
  <c r="H241" i="19"/>
  <c r="H199" i="19"/>
  <c r="H280" i="20"/>
  <c r="H246" i="20"/>
  <c r="H226" i="20"/>
  <c r="H211" i="20"/>
  <c r="H317" i="21"/>
  <c r="H249" i="21"/>
  <c r="H245" i="22"/>
  <c r="H228" i="22"/>
  <c r="H183" i="22"/>
  <c r="H311" i="23"/>
  <c r="H320" i="24"/>
  <c r="H212" i="24"/>
  <c r="H210" i="24"/>
  <c r="H199" i="24"/>
  <c r="H324" i="25"/>
  <c r="H249" i="25"/>
  <c r="H214" i="25"/>
  <c r="H210" i="25"/>
  <c r="H210" i="27"/>
  <c r="H257" i="29"/>
  <c r="H223" i="30"/>
  <c r="H211" i="30"/>
  <c r="H172" i="30"/>
  <c r="H304" i="32"/>
  <c r="H289" i="32"/>
  <c r="H225" i="32"/>
  <c r="H220" i="32"/>
  <c r="H203" i="32"/>
  <c r="H494" i="34"/>
  <c r="H455" i="34"/>
  <c r="H451" i="34"/>
  <c r="H515" i="8"/>
  <c r="H547" i="14"/>
  <c r="H529" i="16"/>
  <c r="H469" i="16"/>
  <c r="H445" i="16"/>
  <c r="H363" i="19"/>
  <c r="H477" i="21"/>
  <c r="H523" i="23"/>
  <c r="H560" i="1"/>
  <c r="E79" i="8"/>
  <c r="E107" i="8"/>
  <c r="E117" i="8"/>
  <c r="E130" i="8"/>
  <c r="H130" i="8" s="1"/>
  <c r="E153" i="8"/>
  <c r="H153" i="8" s="1"/>
  <c r="C10" i="8"/>
  <c r="E110" i="4"/>
  <c r="E125" i="4"/>
  <c r="H125" i="4" s="1"/>
  <c r="E78" i="2"/>
  <c r="E97" i="2"/>
  <c r="H97" i="2" s="1"/>
  <c r="E112" i="2"/>
  <c r="E124" i="2"/>
  <c r="H124" i="2" s="1"/>
  <c r="E154" i="2"/>
  <c r="E85" i="18"/>
  <c r="H85" i="18" s="1"/>
  <c r="E121" i="18"/>
  <c r="E89" i="18"/>
  <c r="H89" i="18" s="1"/>
  <c r="E124" i="18"/>
  <c r="E111" i="16"/>
  <c r="H111" i="16" s="1"/>
  <c r="E74" i="16"/>
  <c r="E87" i="16"/>
  <c r="H87" i="16" s="1"/>
  <c r="E79" i="16"/>
  <c r="H79" i="16" s="1"/>
  <c r="E110" i="16"/>
  <c r="E89" i="12"/>
  <c r="E149" i="12"/>
  <c r="H149" i="12" s="1"/>
  <c r="E92" i="10"/>
  <c r="E109" i="10"/>
  <c r="H109" i="10" s="1"/>
  <c r="E121" i="10"/>
  <c r="E128" i="10"/>
  <c r="H128" i="10" s="1"/>
  <c r="E139" i="10"/>
  <c r="E100" i="22"/>
  <c r="H100" i="22" s="1"/>
  <c r="E143" i="22"/>
  <c r="E152" i="20"/>
  <c r="H152" i="20" s="1"/>
  <c r="E82" i="8"/>
  <c r="H82" i="8" s="1"/>
  <c r="E108" i="8"/>
  <c r="H108" i="8" s="1"/>
  <c r="E120" i="8"/>
  <c r="E131" i="8"/>
  <c r="H131" i="8" s="1"/>
  <c r="E154" i="8"/>
  <c r="E134" i="6"/>
  <c r="H134" i="6" s="1"/>
  <c r="E127" i="4"/>
  <c r="E82" i="2"/>
  <c r="H82" i="2" s="1"/>
  <c r="E100" i="2"/>
  <c r="E113" i="2"/>
  <c r="H113" i="2" s="1"/>
  <c r="E126" i="2"/>
  <c r="E148" i="2"/>
  <c r="E93" i="18"/>
  <c r="H93" i="18" s="1"/>
  <c r="E122" i="18"/>
  <c r="H122" i="18" s="1"/>
  <c r="E90" i="18"/>
  <c r="E133" i="18"/>
  <c r="H133" i="18" s="1"/>
  <c r="E75" i="16"/>
  <c r="E121" i="16"/>
  <c r="E82" i="16"/>
  <c r="E77" i="14"/>
  <c r="H77" i="14" s="1"/>
  <c r="E92" i="12"/>
  <c r="E77" i="10"/>
  <c r="H77" i="10" s="1"/>
  <c r="E110" i="10"/>
  <c r="E122" i="10"/>
  <c r="H122" i="10" s="1"/>
  <c r="E133" i="10"/>
  <c r="E143" i="10"/>
  <c r="H143" i="10" s="1"/>
  <c r="E113" i="22"/>
  <c r="E152" i="24"/>
  <c r="H152" i="24" s="1"/>
  <c r="E77" i="8"/>
  <c r="E89" i="8"/>
  <c r="H89" i="8" s="1"/>
  <c r="E112" i="8"/>
  <c r="E124" i="8"/>
  <c r="H124" i="8" s="1"/>
  <c r="E121" i="4"/>
  <c r="H121" i="4" s="1"/>
  <c r="E90" i="2"/>
  <c r="H90" i="2" s="1"/>
  <c r="E106" i="2"/>
  <c r="E118" i="2"/>
  <c r="E130" i="2"/>
  <c r="E141" i="2"/>
  <c r="H141" i="2" s="1"/>
  <c r="E150" i="2"/>
  <c r="E106" i="18"/>
  <c r="H106" i="18" s="1"/>
  <c r="E137" i="18"/>
  <c r="E87" i="18"/>
  <c r="H87" i="18" s="1"/>
  <c r="E101" i="18"/>
  <c r="C10" i="18"/>
  <c r="E127" i="16"/>
  <c r="E85" i="16"/>
  <c r="H85" i="16" s="1"/>
  <c r="E122" i="16"/>
  <c r="C10" i="16"/>
  <c r="E91" i="16"/>
  <c r="E133" i="16"/>
  <c r="H133" i="16" s="1"/>
  <c r="E135" i="14"/>
  <c r="E137" i="14"/>
  <c r="H137" i="14" s="1"/>
  <c r="E118" i="12"/>
  <c r="E93" i="12"/>
  <c r="H93" i="12" s="1"/>
  <c r="E85" i="10"/>
  <c r="E100" i="10"/>
  <c r="H100" i="10" s="1"/>
  <c r="E124" i="22"/>
  <c r="E152" i="30"/>
  <c r="H152" i="30" s="1"/>
  <c r="E91" i="9"/>
  <c r="E130" i="9"/>
  <c r="H130" i="9" s="1"/>
  <c r="E77" i="7"/>
  <c r="E92" i="7"/>
  <c r="H92" i="7" s="1"/>
  <c r="E109" i="7"/>
  <c r="E119" i="7"/>
  <c r="H119" i="7" s="1"/>
  <c r="E131" i="7"/>
  <c r="E74" i="7"/>
  <c r="H74" i="7" s="1"/>
  <c r="E78" i="5"/>
  <c r="E90" i="5"/>
  <c r="H90" i="5" s="1"/>
  <c r="E101" i="5"/>
  <c r="E112" i="5"/>
  <c r="H112" i="5" s="1"/>
  <c r="E122" i="5"/>
  <c r="E133" i="5"/>
  <c r="H133" i="5" s="1"/>
  <c r="E154" i="5"/>
  <c r="E87" i="3"/>
  <c r="H87" i="3" s="1"/>
  <c r="E100" i="3"/>
  <c r="E113" i="3"/>
  <c r="E125" i="3"/>
  <c r="E139" i="3"/>
  <c r="H139" i="3" s="1"/>
  <c r="E74" i="3"/>
  <c r="E99" i="33"/>
  <c r="H99" i="33" s="1"/>
  <c r="E149" i="33"/>
  <c r="H126" i="1"/>
  <c r="H144" i="6"/>
  <c r="H134" i="9"/>
  <c r="H98" i="9"/>
  <c r="H92" i="17"/>
  <c r="E152" i="3"/>
  <c r="E78" i="9"/>
  <c r="H78" i="9" s="1"/>
  <c r="E81" i="7"/>
  <c r="E96" i="7"/>
  <c r="H96" i="7" s="1"/>
  <c r="E112" i="7"/>
  <c r="E122" i="7"/>
  <c r="H122" i="7" s="1"/>
  <c r="E139" i="7"/>
  <c r="E82" i="5"/>
  <c r="H82" i="5" s="1"/>
  <c r="E92" i="5"/>
  <c r="E106" i="5"/>
  <c r="H106" i="5" s="1"/>
  <c r="E116" i="5"/>
  <c r="E125" i="5"/>
  <c r="H125" i="5" s="1"/>
  <c r="E135" i="5"/>
  <c r="E148" i="5"/>
  <c r="H148" i="5" s="1"/>
  <c r="E90" i="3"/>
  <c r="E102" i="3"/>
  <c r="H102" i="3" s="1"/>
  <c r="E116" i="3"/>
  <c r="E128" i="3"/>
  <c r="H128" i="3" s="1"/>
  <c r="E148" i="3"/>
  <c r="E125" i="19"/>
  <c r="H125" i="19" s="1"/>
  <c r="E128" i="19"/>
  <c r="E75" i="19"/>
  <c r="H75" i="19" s="1"/>
  <c r="E139" i="19"/>
  <c r="E117" i="13"/>
  <c r="H117" i="13" s="1"/>
  <c r="E152" i="13"/>
  <c r="E110" i="33"/>
  <c r="H110" i="33" s="1"/>
  <c r="E152" i="21"/>
  <c r="H98" i="1"/>
  <c r="H115" i="4"/>
  <c r="H144" i="5"/>
  <c r="E152" i="7"/>
  <c r="H115" i="15"/>
  <c r="E152" i="25"/>
  <c r="E86" i="9"/>
  <c r="H86" i="9" s="1"/>
  <c r="C10" i="9"/>
  <c r="E87" i="7"/>
  <c r="H87" i="7" s="1"/>
  <c r="E101" i="7"/>
  <c r="E126" i="7"/>
  <c r="E143" i="7"/>
  <c r="E85" i="5"/>
  <c r="H85" i="5" s="1"/>
  <c r="E96" i="5"/>
  <c r="E108" i="5"/>
  <c r="E118" i="5"/>
  <c r="E127" i="5"/>
  <c r="H127" i="5" s="1"/>
  <c r="E139" i="5"/>
  <c r="E151" i="5"/>
  <c r="H151" i="5" s="1"/>
  <c r="E79" i="3"/>
  <c r="E96" i="3"/>
  <c r="H96" i="3" s="1"/>
  <c r="E109" i="3"/>
  <c r="E120" i="3"/>
  <c r="H120" i="3" s="1"/>
  <c r="E130" i="3"/>
  <c r="H130" i="3" s="1"/>
  <c r="E92" i="19"/>
  <c r="H92" i="19" s="1"/>
  <c r="E77" i="19"/>
  <c r="E131" i="15"/>
  <c r="H131" i="15" s="1"/>
  <c r="E121" i="33"/>
  <c r="E152" i="9"/>
  <c r="H152" i="9" s="1"/>
  <c r="E152" i="12"/>
  <c r="E152" i="16"/>
  <c r="H152" i="16" s="1"/>
  <c r="E152" i="32"/>
  <c r="E166" i="2"/>
  <c r="E317" i="2"/>
  <c r="E301" i="2"/>
  <c r="H301" i="2" s="1"/>
  <c r="E265" i="2"/>
  <c r="E237" i="2"/>
  <c r="E227" i="2"/>
  <c r="H227" i="2" s="1"/>
  <c r="E219" i="2"/>
  <c r="H219" i="2" s="1"/>
  <c r="E204" i="2"/>
  <c r="H204" i="2" s="1"/>
  <c r="E195" i="2"/>
  <c r="H195" i="2" s="1"/>
  <c r="E181" i="2"/>
  <c r="H181" i="2" s="1"/>
  <c r="E170" i="2"/>
  <c r="H170" i="2" s="1"/>
  <c r="E309" i="2"/>
  <c r="H309" i="2" s="1"/>
  <c r="E273" i="2"/>
  <c r="H273" i="2" s="1"/>
  <c r="E234" i="2"/>
  <c r="E190" i="2"/>
  <c r="H190" i="2" s="1"/>
  <c r="E174" i="2"/>
  <c r="E292" i="2"/>
  <c r="H292" i="2" s="1"/>
  <c r="E226" i="2"/>
  <c r="E171" i="2"/>
  <c r="H171" i="2" s="1"/>
  <c r="E310" i="2"/>
  <c r="E205" i="2"/>
  <c r="H205" i="2" s="1"/>
  <c r="E191" i="2"/>
  <c r="H191" i="2" s="1"/>
  <c r="E167" i="2"/>
  <c r="H167" i="2" s="1"/>
  <c r="E272" i="2"/>
  <c r="E247" i="2"/>
  <c r="H247" i="2" s="1"/>
  <c r="E232" i="2"/>
  <c r="H232" i="2" s="1"/>
  <c r="E177" i="2"/>
  <c r="H177" i="2" s="1"/>
  <c r="E318" i="2"/>
  <c r="H318" i="2" s="1"/>
  <c r="E264" i="2"/>
  <c r="H264" i="2" s="1"/>
  <c r="E196" i="2"/>
  <c r="F182" i="11"/>
  <c r="E279" i="4"/>
  <c r="H279" i="4" s="1"/>
  <c r="E220" i="2"/>
  <c r="H220" i="2" s="1"/>
  <c r="E289" i="34"/>
  <c r="H289" i="34" s="1"/>
  <c r="C11" i="34"/>
  <c r="F266" i="7"/>
  <c r="F219" i="7"/>
  <c r="H146" i="2"/>
  <c r="E303" i="2"/>
  <c r="E289" i="4"/>
  <c r="E180" i="4"/>
  <c r="C11" i="4"/>
  <c r="E266" i="4"/>
  <c r="H266" i="4" s="1"/>
  <c r="E256" i="4"/>
  <c r="E230" i="4"/>
  <c r="F301" i="9"/>
  <c r="E182" i="2"/>
  <c r="H182" i="2" s="1"/>
  <c r="E279" i="2"/>
  <c r="H279" i="2" s="1"/>
  <c r="H188" i="33"/>
  <c r="H32" i="8"/>
  <c r="E75" i="1"/>
  <c r="E124" i="1"/>
  <c r="H124" i="1" s="1"/>
  <c r="E127" i="1"/>
  <c r="H127" i="1" s="1"/>
  <c r="E80" i="13"/>
  <c r="H80" i="13" s="1"/>
  <c r="E91" i="13"/>
  <c r="E133" i="13"/>
  <c r="H133" i="13" s="1"/>
  <c r="E102" i="13"/>
  <c r="H102" i="13" s="1"/>
  <c r="E138" i="13"/>
  <c r="H138" i="13" s="1"/>
  <c r="E96" i="13"/>
  <c r="H96" i="13" s="1"/>
  <c r="E124" i="17"/>
  <c r="H124" i="17" s="1"/>
  <c r="E139" i="17"/>
  <c r="H139" i="17" s="1"/>
  <c r="E87" i="17"/>
  <c r="H87" i="17" s="1"/>
  <c r="E74" i="17"/>
  <c r="E112" i="17"/>
  <c r="H112" i="17" s="1"/>
  <c r="C10" i="17"/>
  <c r="E122" i="17"/>
  <c r="H122" i="17" s="1"/>
  <c r="E121" i="17"/>
  <c r="H121" i="17" s="1"/>
  <c r="E127" i="17"/>
  <c r="H127" i="17" s="1"/>
  <c r="E77" i="9"/>
  <c r="H77" i="9" s="1"/>
  <c r="E87" i="9"/>
  <c r="H87" i="9" s="1"/>
  <c r="E96" i="9"/>
  <c r="E122" i="9"/>
  <c r="H122" i="9" s="1"/>
  <c r="E139" i="9"/>
  <c r="H139" i="9" s="1"/>
  <c r="E339" i="8"/>
  <c r="E368" i="8"/>
  <c r="H368" i="8" s="1"/>
  <c r="E385" i="8"/>
  <c r="H385" i="8" s="1"/>
  <c r="E427" i="8"/>
  <c r="H427" i="8" s="1"/>
  <c r="E443" i="8"/>
  <c r="E483" i="8"/>
  <c r="H483" i="8" s="1"/>
  <c r="E541" i="8"/>
  <c r="H541" i="8" s="1"/>
  <c r="E353" i="8"/>
  <c r="H353" i="8" s="1"/>
  <c r="E369" i="8"/>
  <c r="E395" i="8"/>
  <c r="E436" i="8"/>
  <c r="H436" i="8" s="1"/>
  <c r="E513" i="8"/>
  <c r="H513" i="8" s="1"/>
  <c r="C12" i="8"/>
  <c r="E383" i="8"/>
  <c r="H383" i="8" s="1"/>
  <c r="E437" i="8"/>
  <c r="H437" i="8" s="1"/>
  <c r="E461" i="8"/>
  <c r="H461" i="8" s="1"/>
  <c r="E530" i="8"/>
  <c r="E346" i="8"/>
  <c r="H346" i="8" s="1"/>
  <c r="E380" i="8"/>
  <c r="H380" i="8" s="1"/>
  <c r="E430" i="8"/>
  <c r="H430" i="8" s="1"/>
  <c r="E482" i="8"/>
  <c r="E78" i="7"/>
  <c r="E89" i="7"/>
  <c r="H89" i="7" s="1"/>
  <c r="E93" i="7"/>
  <c r="H93" i="7" s="1"/>
  <c r="E102" i="7"/>
  <c r="H102" i="7" s="1"/>
  <c r="E111" i="7"/>
  <c r="E116" i="7"/>
  <c r="H116" i="7" s="1"/>
  <c r="E121" i="7"/>
  <c r="H121" i="7" s="1"/>
  <c r="E127" i="7"/>
  <c r="H127" i="7" s="1"/>
  <c r="E133" i="7"/>
  <c r="H133" i="7" s="1"/>
  <c r="E148" i="7"/>
  <c r="H148" i="7" s="1"/>
  <c r="H48" i="6"/>
  <c r="H303" i="6"/>
  <c r="E340" i="6"/>
  <c r="E348" i="6"/>
  <c r="H348" i="6" s="1"/>
  <c r="E356" i="6"/>
  <c r="H356" i="6" s="1"/>
  <c r="E373" i="6"/>
  <c r="E381" i="6"/>
  <c r="E387" i="6"/>
  <c r="H387" i="6" s="1"/>
  <c r="E428" i="6"/>
  <c r="H428" i="6" s="1"/>
  <c r="E443" i="6"/>
  <c r="E519" i="6"/>
  <c r="E532" i="6"/>
  <c r="H532" i="6" s="1"/>
  <c r="E539" i="6"/>
  <c r="C12" i="6"/>
  <c r="E79" i="5"/>
  <c r="E86" i="5"/>
  <c r="H86" i="5" s="1"/>
  <c r="E91" i="5"/>
  <c r="H91" i="5" s="1"/>
  <c r="E97" i="5"/>
  <c r="E102" i="5"/>
  <c r="H102" i="5" s="1"/>
  <c r="E109" i="5"/>
  <c r="H109" i="5" s="1"/>
  <c r="E113" i="5"/>
  <c r="H113" i="5" s="1"/>
  <c r="E119" i="5"/>
  <c r="H119" i="5" s="1"/>
  <c r="E124" i="5"/>
  <c r="E128" i="5"/>
  <c r="E134" i="5"/>
  <c r="H134" i="5" s="1"/>
  <c r="E141" i="5"/>
  <c r="H141" i="5" s="1"/>
  <c r="E149" i="5"/>
  <c r="E153" i="5"/>
  <c r="H153" i="5" s="1"/>
  <c r="C10" i="5"/>
  <c r="E507" i="4"/>
  <c r="E456" i="4"/>
  <c r="H456" i="4" s="1"/>
  <c r="E357" i="4"/>
  <c r="H357" i="4" s="1"/>
  <c r="E365" i="4"/>
  <c r="H38" i="3"/>
  <c r="E78" i="3"/>
  <c r="H78" i="3" s="1"/>
  <c r="E86" i="3"/>
  <c r="H86" i="3" s="1"/>
  <c r="E91" i="3"/>
  <c r="H91" i="3" s="1"/>
  <c r="E101" i="3"/>
  <c r="H101" i="3" s="1"/>
  <c r="E110" i="3"/>
  <c r="E114" i="3"/>
  <c r="H114" i="3" s="1"/>
  <c r="E121" i="3"/>
  <c r="H121" i="3" s="1"/>
  <c r="E127" i="3"/>
  <c r="H127" i="3" s="1"/>
  <c r="E133" i="3"/>
  <c r="H133" i="3" s="1"/>
  <c r="E143" i="3"/>
  <c r="H143" i="3" s="1"/>
  <c r="E154" i="3"/>
  <c r="H154" i="3" s="1"/>
  <c r="H49" i="2"/>
  <c r="E336" i="2"/>
  <c r="E349" i="2"/>
  <c r="E359" i="2"/>
  <c r="H359" i="2" s="1"/>
  <c r="E372" i="2"/>
  <c r="E385" i="2"/>
  <c r="E417" i="2"/>
  <c r="H417" i="2" s="1"/>
  <c r="E443" i="2"/>
  <c r="H443" i="2" s="1"/>
  <c r="E453" i="2"/>
  <c r="H453" i="2" s="1"/>
  <c r="E460" i="2"/>
  <c r="H460" i="2" s="1"/>
  <c r="E472" i="2"/>
  <c r="H472" i="2" s="1"/>
  <c r="E482" i="2"/>
  <c r="H482" i="2" s="1"/>
  <c r="E502" i="2"/>
  <c r="E520" i="2"/>
  <c r="H520" i="2" s="1"/>
  <c r="E111" i="1"/>
  <c r="H111" i="1" s="1"/>
  <c r="E128" i="1"/>
  <c r="C10" i="19"/>
  <c r="E107" i="19"/>
  <c r="H107" i="19" s="1"/>
  <c r="E346" i="18"/>
  <c r="E361" i="18"/>
  <c r="E377" i="18"/>
  <c r="H377" i="18" s="1"/>
  <c r="E397" i="18"/>
  <c r="H397" i="18" s="1"/>
  <c r="E416" i="18"/>
  <c r="H416" i="18" s="1"/>
  <c r="E452" i="18"/>
  <c r="E473" i="18"/>
  <c r="E484" i="18"/>
  <c r="H484" i="18" s="1"/>
  <c r="E508" i="18"/>
  <c r="E152" i="17"/>
  <c r="E133" i="17"/>
  <c r="H133" i="17" s="1"/>
  <c r="E348" i="16"/>
  <c r="H348" i="16" s="1"/>
  <c r="E375" i="16"/>
  <c r="E437" i="16"/>
  <c r="H437" i="16" s="1"/>
  <c r="E482" i="16"/>
  <c r="H482" i="16" s="1"/>
  <c r="E510" i="16"/>
  <c r="H510" i="16" s="1"/>
  <c r="E539" i="16"/>
  <c r="E342" i="14"/>
  <c r="H342" i="14" s="1"/>
  <c r="E372" i="14"/>
  <c r="H372" i="14" s="1"/>
  <c r="E398" i="14"/>
  <c r="H398" i="14" s="1"/>
  <c r="E459" i="14"/>
  <c r="E85" i="13"/>
  <c r="H85" i="13" s="1"/>
  <c r="E122" i="13"/>
  <c r="H122" i="13" s="1"/>
  <c r="E101" i="13"/>
  <c r="E345" i="12"/>
  <c r="E379" i="12"/>
  <c r="E91" i="11"/>
  <c r="H91" i="11" s="1"/>
  <c r="E85" i="11"/>
  <c r="H85" i="11" s="1"/>
  <c r="E372" i="10"/>
  <c r="E384" i="10"/>
  <c r="E425" i="10"/>
  <c r="H425" i="10" s="1"/>
  <c r="E91" i="33"/>
  <c r="H91" i="33" s="1"/>
  <c r="E116" i="33"/>
  <c r="E139" i="33"/>
  <c r="H139" i="33" s="1"/>
  <c r="E336" i="30"/>
  <c r="H336" i="30" s="1"/>
  <c r="E339" i="30"/>
  <c r="H339" i="30" s="1"/>
  <c r="E392" i="28"/>
  <c r="E333" i="8"/>
  <c r="D9" i="34"/>
  <c r="F59" i="34"/>
  <c r="E24" i="10"/>
  <c r="E35" i="10"/>
  <c r="H35" i="10" s="1"/>
  <c r="E43" i="10"/>
  <c r="H43" i="10" s="1"/>
  <c r="E28" i="10"/>
  <c r="H28" i="10" s="1"/>
  <c r="E54" i="12"/>
  <c r="E37" i="12"/>
  <c r="E44" i="12"/>
  <c r="H44" i="12" s="1"/>
  <c r="E34" i="19"/>
  <c r="E66" i="19"/>
  <c r="E29" i="19"/>
  <c r="E56" i="26"/>
  <c r="H56" i="26" s="1"/>
  <c r="E53" i="26"/>
  <c r="H53" i="26" s="1"/>
  <c r="E27" i="26"/>
  <c r="C12" i="34"/>
  <c r="E372" i="34"/>
  <c r="H372" i="34" s="1"/>
  <c r="E395" i="34"/>
  <c r="H395" i="34" s="1"/>
  <c r="E543" i="2"/>
  <c r="E532" i="2"/>
  <c r="E522" i="2"/>
  <c r="H522" i="2" s="1"/>
  <c r="E514" i="2"/>
  <c r="H514" i="2" s="1"/>
  <c r="E503" i="2"/>
  <c r="E486" i="2"/>
  <c r="H486" i="2" s="1"/>
  <c r="E480" i="2"/>
  <c r="H480" i="2" s="1"/>
  <c r="E473" i="2"/>
  <c r="E467" i="2"/>
  <c r="H467" i="2" s="1"/>
  <c r="E461" i="2"/>
  <c r="H461" i="2" s="1"/>
  <c r="E456" i="2"/>
  <c r="H456" i="2" s="1"/>
  <c r="E445" i="2"/>
  <c r="E438" i="2"/>
  <c r="H438" i="2" s="1"/>
  <c r="E433" i="2"/>
  <c r="H433" i="2" s="1"/>
  <c r="E427" i="2"/>
  <c r="H427" i="2" s="1"/>
  <c r="E414" i="2"/>
  <c r="E395" i="2"/>
  <c r="E384" i="2"/>
  <c r="H384" i="2" s="1"/>
  <c r="E377" i="2"/>
  <c r="H377" i="2" s="1"/>
  <c r="E370" i="2"/>
  <c r="E365" i="2"/>
  <c r="E358" i="2"/>
  <c r="H358" i="2" s="1"/>
  <c r="E351" i="2"/>
  <c r="H351" i="2" s="1"/>
  <c r="E343" i="2"/>
  <c r="E338" i="2"/>
  <c r="H338" i="2" s="1"/>
  <c r="C12" i="2"/>
  <c r="E539" i="2"/>
  <c r="E530" i="2"/>
  <c r="E517" i="2"/>
  <c r="H517" i="2" s="1"/>
  <c r="E510" i="2"/>
  <c r="H510" i="2" s="1"/>
  <c r="E501" i="2"/>
  <c r="H501" i="2" s="1"/>
  <c r="E488" i="2"/>
  <c r="H488" i="2" s="1"/>
  <c r="E483" i="2"/>
  <c r="H483" i="2" s="1"/>
  <c r="E470" i="2"/>
  <c r="H470" i="2" s="1"/>
  <c r="E464" i="2"/>
  <c r="E459" i="2"/>
  <c r="E448" i="2"/>
  <c r="H448" i="2" s="1"/>
  <c r="E442" i="2"/>
  <c r="E436" i="2"/>
  <c r="E429" i="2"/>
  <c r="E400" i="2"/>
  <c r="H400" i="2" s="1"/>
  <c r="E386" i="2"/>
  <c r="H386" i="2" s="1"/>
  <c r="E380" i="2"/>
  <c r="E374" i="2"/>
  <c r="H374" i="2" s="1"/>
  <c r="E367" i="2"/>
  <c r="H367" i="2" s="1"/>
  <c r="E360" i="2"/>
  <c r="H360" i="2" s="1"/>
  <c r="E348" i="2"/>
  <c r="E340" i="2"/>
  <c r="E335" i="2"/>
  <c r="H335" i="2" s="1"/>
  <c r="E501" i="10"/>
  <c r="H501" i="10" s="1"/>
  <c r="E467" i="10"/>
  <c r="E457" i="10"/>
  <c r="H457" i="10" s="1"/>
  <c r="E451" i="10"/>
  <c r="H451" i="10" s="1"/>
  <c r="E443" i="10"/>
  <c r="E435" i="10"/>
  <c r="H435" i="10" s="1"/>
  <c r="E430" i="10"/>
  <c r="H430" i="10" s="1"/>
  <c r="E399" i="10"/>
  <c r="E385" i="10"/>
  <c r="E379" i="10"/>
  <c r="E373" i="10"/>
  <c r="H373" i="10" s="1"/>
  <c r="E365" i="10"/>
  <c r="H365" i="10" s="1"/>
  <c r="E348" i="10"/>
  <c r="E339" i="10"/>
  <c r="H339" i="10" s="1"/>
  <c r="E537" i="10"/>
  <c r="H537" i="10" s="1"/>
  <c r="E483" i="10"/>
  <c r="H483" i="10" s="1"/>
  <c r="E513" i="10"/>
  <c r="E472" i="10"/>
  <c r="E461" i="10"/>
  <c r="E453" i="10"/>
  <c r="H453" i="10" s="1"/>
  <c r="E448" i="10"/>
  <c r="E440" i="10"/>
  <c r="E426" i="10"/>
  <c r="H426" i="10" s="1"/>
  <c r="E408" i="10"/>
  <c r="H408" i="10" s="1"/>
  <c r="E395" i="10"/>
  <c r="E367" i="10"/>
  <c r="H367" i="10" s="1"/>
  <c r="E356" i="10"/>
  <c r="H356" i="10" s="1"/>
  <c r="E343" i="10"/>
  <c r="H343" i="10" s="1"/>
  <c r="E527" i="10"/>
  <c r="H527" i="10" s="1"/>
  <c r="E511" i="10"/>
  <c r="H511" i="10" s="1"/>
  <c r="C12" i="10"/>
  <c r="E530" i="10"/>
  <c r="H530" i="10" s="1"/>
  <c r="E469" i="10"/>
  <c r="E429" i="10"/>
  <c r="E401" i="10"/>
  <c r="H401" i="10" s="1"/>
  <c r="E375" i="10"/>
  <c r="H375" i="10" s="1"/>
  <c r="E353" i="10"/>
  <c r="E386" i="10"/>
  <c r="E377" i="10"/>
  <c r="H377" i="10" s="1"/>
  <c r="E366" i="10"/>
  <c r="E340" i="10"/>
  <c r="E532" i="10"/>
  <c r="E334" i="12"/>
  <c r="H334" i="12" s="1"/>
  <c r="E532" i="12"/>
  <c r="H532" i="12" s="1"/>
  <c r="E525" i="12"/>
  <c r="E510" i="12"/>
  <c r="E488" i="12"/>
  <c r="H488" i="12" s="1"/>
  <c r="E463" i="12"/>
  <c r="H463" i="12" s="1"/>
  <c r="E439" i="12"/>
  <c r="E431" i="12"/>
  <c r="H431" i="12" s="1"/>
  <c r="E417" i="12"/>
  <c r="H417" i="12" s="1"/>
  <c r="E399" i="12"/>
  <c r="H399" i="12" s="1"/>
  <c r="E386" i="12"/>
  <c r="E377" i="12"/>
  <c r="H377" i="12" s="1"/>
  <c r="E360" i="12"/>
  <c r="H360" i="12" s="1"/>
  <c r="E527" i="12"/>
  <c r="H527" i="12" s="1"/>
  <c r="E514" i="12"/>
  <c r="E507" i="12"/>
  <c r="H507" i="12" s="1"/>
  <c r="E473" i="12"/>
  <c r="H473" i="12" s="1"/>
  <c r="E458" i="12"/>
  <c r="H458" i="12" s="1"/>
  <c r="E427" i="12"/>
  <c r="E413" i="12"/>
  <c r="E397" i="12"/>
  <c r="H397" i="12" s="1"/>
  <c r="E381" i="12"/>
  <c r="H381" i="12" s="1"/>
  <c r="E372" i="12"/>
  <c r="E542" i="12"/>
  <c r="E467" i="12"/>
  <c r="H467" i="12" s="1"/>
  <c r="E453" i="12"/>
  <c r="H453" i="12" s="1"/>
  <c r="E415" i="12"/>
  <c r="E384" i="12"/>
  <c r="H384" i="12" s="1"/>
  <c r="E359" i="12"/>
  <c r="H359" i="12" s="1"/>
  <c r="E349" i="12"/>
  <c r="H349" i="12" s="1"/>
  <c r="E340" i="12"/>
  <c r="E457" i="12"/>
  <c r="E430" i="12"/>
  <c r="H430" i="12" s="1"/>
  <c r="E398" i="12"/>
  <c r="H398" i="12" s="1"/>
  <c r="E373" i="12"/>
  <c r="E354" i="12"/>
  <c r="H354" i="12" s="1"/>
  <c r="E343" i="12"/>
  <c r="H343" i="12" s="1"/>
  <c r="E336" i="12"/>
  <c r="E541" i="14"/>
  <c r="E525" i="14"/>
  <c r="H525" i="14" s="1"/>
  <c r="E514" i="14"/>
  <c r="H514" i="14" s="1"/>
  <c r="E500" i="14"/>
  <c r="H500" i="14" s="1"/>
  <c r="E462" i="14"/>
  <c r="E458" i="14"/>
  <c r="H458" i="14" s="1"/>
  <c r="E451" i="14"/>
  <c r="H451" i="14" s="1"/>
  <c r="E441" i="14"/>
  <c r="H441" i="14" s="1"/>
  <c r="E433" i="14"/>
  <c r="E425" i="14"/>
  <c r="H425" i="14" s="1"/>
  <c r="E399" i="14"/>
  <c r="H399" i="14" s="1"/>
  <c r="E385" i="14"/>
  <c r="H385" i="14" s="1"/>
  <c r="E374" i="14"/>
  <c r="E365" i="14"/>
  <c r="E348" i="14"/>
  <c r="H348" i="14" s="1"/>
  <c r="E340" i="14"/>
  <c r="H340" i="14" s="1"/>
  <c r="C12" i="14"/>
  <c r="E531" i="14"/>
  <c r="E522" i="14"/>
  <c r="H522" i="14" s="1"/>
  <c r="E507" i="14"/>
  <c r="H507" i="14" s="1"/>
  <c r="E455" i="14"/>
  <c r="H455" i="14" s="1"/>
  <c r="E437" i="14"/>
  <c r="H437" i="14" s="1"/>
  <c r="E428" i="14"/>
  <c r="H428" i="14" s="1"/>
  <c r="E415" i="14"/>
  <c r="E395" i="14"/>
  <c r="E379" i="14"/>
  <c r="H379" i="14" s="1"/>
  <c r="E369" i="14"/>
  <c r="H369" i="14" s="1"/>
  <c r="E358" i="14"/>
  <c r="E351" i="14"/>
  <c r="H351" i="14" s="1"/>
  <c r="E343" i="14"/>
  <c r="H343" i="14" s="1"/>
  <c r="E526" i="16"/>
  <c r="H526" i="16" s="1"/>
  <c r="E456" i="16"/>
  <c r="E441" i="16"/>
  <c r="E427" i="16"/>
  <c r="H427" i="16" s="1"/>
  <c r="E379" i="16"/>
  <c r="H379" i="16" s="1"/>
  <c r="E368" i="16"/>
  <c r="H368" i="16" s="1"/>
  <c r="E353" i="16"/>
  <c r="H353" i="16" s="1"/>
  <c r="E532" i="16"/>
  <c r="H532" i="16" s="1"/>
  <c r="E433" i="16"/>
  <c r="H433" i="16" s="1"/>
  <c r="E387" i="16"/>
  <c r="E374" i="16"/>
  <c r="E356" i="16"/>
  <c r="H356" i="16" s="1"/>
  <c r="E345" i="16"/>
  <c r="H345" i="16" s="1"/>
  <c r="E335" i="16"/>
  <c r="E392" i="18"/>
  <c r="E334" i="18"/>
  <c r="H334" i="18" s="1"/>
  <c r="E531" i="18"/>
  <c r="H531" i="18" s="1"/>
  <c r="E520" i="18"/>
  <c r="H520" i="18" s="1"/>
  <c r="E513" i="18"/>
  <c r="H513" i="18" s="1"/>
  <c r="E504" i="18"/>
  <c r="E496" i="18"/>
  <c r="H496" i="18" s="1"/>
  <c r="E480" i="18"/>
  <c r="H480" i="18" s="1"/>
  <c r="E472" i="18"/>
  <c r="H472" i="18" s="1"/>
  <c r="E467" i="18"/>
  <c r="H467" i="18" s="1"/>
  <c r="E459" i="18"/>
  <c r="E453" i="18"/>
  <c r="H453" i="18" s="1"/>
  <c r="E445" i="18"/>
  <c r="H445" i="18" s="1"/>
  <c r="E437" i="18"/>
  <c r="H437" i="18" s="1"/>
  <c r="E429" i="18"/>
  <c r="H429" i="18" s="1"/>
  <c r="E418" i="18"/>
  <c r="H418" i="18" s="1"/>
  <c r="E407" i="18"/>
  <c r="H407" i="18" s="1"/>
  <c r="E398" i="18"/>
  <c r="H398" i="18" s="1"/>
  <c r="E385" i="18"/>
  <c r="E379" i="18"/>
  <c r="H379" i="18" s="1"/>
  <c r="E372" i="18"/>
  <c r="E366" i="18"/>
  <c r="H366" i="18" s="1"/>
  <c r="E357" i="18"/>
  <c r="E348" i="18"/>
  <c r="H348" i="18" s="1"/>
  <c r="E341" i="18"/>
  <c r="H341" i="18" s="1"/>
  <c r="E541" i="18"/>
  <c r="H541" i="18" s="1"/>
  <c r="E527" i="18"/>
  <c r="E515" i="18"/>
  <c r="H515" i="18" s="1"/>
  <c r="E509" i="18"/>
  <c r="H509" i="18" s="1"/>
  <c r="E502" i="18"/>
  <c r="H502" i="18" s="1"/>
  <c r="E492" i="18"/>
  <c r="E488" i="18"/>
  <c r="H488" i="18" s="1"/>
  <c r="E483" i="18"/>
  <c r="E469" i="18"/>
  <c r="H469" i="18" s="1"/>
  <c r="E457" i="18"/>
  <c r="E449" i="18"/>
  <c r="E441" i="18"/>
  <c r="H441" i="18" s="1"/>
  <c r="E435" i="18"/>
  <c r="H435" i="18" s="1"/>
  <c r="E426" i="18"/>
  <c r="E415" i="18"/>
  <c r="E401" i="18"/>
  <c r="H401" i="18" s="1"/>
  <c r="E387" i="18"/>
  <c r="H387" i="18" s="1"/>
  <c r="E382" i="18"/>
  <c r="E375" i="18"/>
  <c r="E368" i="18"/>
  <c r="H368" i="18" s="1"/>
  <c r="E360" i="18"/>
  <c r="H360" i="18" s="1"/>
  <c r="E354" i="18"/>
  <c r="E343" i="18"/>
  <c r="H343" i="18" s="1"/>
  <c r="E338" i="18"/>
  <c r="H338" i="18" s="1"/>
  <c r="E385" i="20"/>
  <c r="H385" i="20" s="1"/>
  <c r="E340" i="20"/>
  <c r="E514" i="20"/>
  <c r="H514" i="20" s="1"/>
  <c r="E373" i="20"/>
  <c r="H373" i="20" s="1"/>
  <c r="E482" i="20"/>
  <c r="H482" i="20" s="1"/>
  <c r="E387" i="20"/>
  <c r="E408" i="22"/>
  <c r="E414" i="22"/>
  <c r="H414" i="22" s="1"/>
  <c r="E383" i="22"/>
  <c r="H383" i="22" s="1"/>
  <c r="E365" i="22"/>
  <c r="E384" i="24"/>
  <c r="H384" i="24" s="1"/>
  <c r="E532" i="24"/>
  <c r="H532" i="24" s="1"/>
  <c r="E356" i="24"/>
  <c r="E354" i="26"/>
  <c r="E408" i="26"/>
  <c r="H408" i="26" s="1"/>
  <c r="E358" i="26"/>
  <c r="H358" i="26" s="1"/>
  <c r="E511" i="26"/>
  <c r="H511" i="26" s="1"/>
  <c r="E483" i="26"/>
  <c r="E454" i="26"/>
  <c r="H454" i="26" s="1"/>
  <c r="E432" i="26"/>
  <c r="E545" i="26"/>
  <c r="H545" i="26" s="1"/>
  <c r="E407" i="26"/>
  <c r="E349" i="26"/>
  <c r="H349" i="26" s="1"/>
  <c r="E510" i="26"/>
  <c r="H510" i="26" s="1"/>
  <c r="E462" i="26"/>
  <c r="H462" i="26" s="1"/>
  <c r="E425" i="26"/>
  <c r="E480" i="26"/>
  <c r="H480" i="26" s="1"/>
  <c r="E369" i="26"/>
  <c r="H369" i="26" s="1"/>
  <c r="E461" i="28"/>
  <c r="H461" i="28" s="1"/>
  <c r="E381" i="28"/>
  <c r="H381" i="28" s="1"/>
  <c r="E370" i="28"/>
  <c r="E514" i="28"/>
  <c r="E501" i="28"/>
  <c r="E466" i="28"/>
  <c r="H466" i="28" s="1"/>
  <c r="E368" i="28"/>
  <c r="H368" i="28" s="1"/>
  <c r="E353" i="28"/>
  <c r="E341" i="28"/>
  <c r="H341" i="28" s="1"/>
  <c r="E471" i="28"/>
  <c r="H471" i="28" s="1"/>
  <c r="E399" i="28"/>
  <c r="E406" i="28"/>
  <c r="E437" i="28"/>
  <c r="H437" i="28" s="1"/>
  <c r="E544" i="28"/>
  <c r="E509" i="28"/>
  <c r="E482" i="28"/>
  <c r="H482" i="28" s="1"/>
  <c r="E448" i="28"/>
  <c r="H448" i="28" s="1"/>
  <c r="E433" i="28"/>
  <c r="H433" i="28" s="1"/>
  <c r="E385" i="28"/>
  <c r="E358" i="28"/>
  <c r="H358" i="28" s="1"/>
  <c r="E346" i="28"/>
  <c r="H346" i="28" s="1"/>
  <c r="E337" i="28"/>
  <c r="H337" i="28" s="1"/>
  <c r="E447" i="28"/>
  <c r="E382" i="28"/>
  <c r="H382" i="28" s="1"/>
  <c r="E483" i="28"/>
  <c r="H483" i="28" s="1"/>
  <c r="E436" i="28"/>
  <c r="H436" i="28" s="1"/>
  <c r="E386" i="28"/>
  <c r="E498" i="28"/>
  <c r="E462" i="28"/>
  <c r="H462" i="28" s="1"/>
  <c r="E539" i="28"/>
  <c r="H539" i="28" s="1"/>
  <c r="E520" i="28"/>
  <c r="E480" i="28"/>
  <c r="E434" i="28"/>
  <c r="H434" i="28" s="1"/>
  <c r="E377" i="28"/>
  <c r="H377" i="28" s="1"/>
  <c r="E342" i="28"/>
  <c r="E467" i="28"/>
  <c r="E395" i="28"/>
  <c r="H395" i="28" s="1"/>
  <c r="E373" i="28"/>
  <c r="H373" i="28" s="1"/>
  <c r="E530" i="28"/>
  <c r="E502" i="28"/>
  <c r="E441" i="28"/>
  <c r="H441" i="28" s="1"/>
  <c r="E357" i="28"/>
  <c r="H357" i="28" s="1"/>
  <c r="E335" i="28"/>
  <c r="E463" i="28"/>
  <c r="E443" i="28"/>
  <c r="H443" i="28" s="1"/>
  <c r="E373" i="30"/>
  <c r="H373" i="30" s="1"/>
  <c r="E345" i="30"/>
  <c r="E428" i="30"/>
  <c r="H428" i="30" s="1"/>
  <c r="C12" i="30"/>
  <c r="E532" i="30"/>
  <c r="H532" i="30" s="1"/>
  <c r="E462" i="30"/>
  <c r="E381" i="30"/>
  <c r="E369" i="30"/>
  <c r="H369" i="30" s="1"/>
  <c r="E451" i="30"/>
  <c r="H451" i="30" s="1"/>
  <c r="E399" i="30"/>
  <c r="H399" i="30" s="1"/>
  <c r="E387" i="30"/>
  <c r="E443" i="30"/>
  <c r="H443" i="30" s="1"/>
  <c r="E385" i="30"/>
  <c r="E372" i="30"/>
  <c r="H372" i="30" s="1"/>
  <c r="E85" i="9"/>
  <c r="H85" i="9" s="1"/>
  <c r="E90" i="9"/>
  <c r="H90" i="9" s="1"/>
  <c r="E111" i="9"/>
  <c r="H111" i="9" s="1"/>
  <c r="E127" i="9"/>
  <c r="E356" i="8"/>
  <c r="H356" i="8" s="1"/>
  <c r="E377" i="8"/>
  <c r="E398" i="8"/>
  <c r="E435" i="8"/>
  <c r="H435" i="8" s="1"/>
  <c r="E340" i="8"/>
  <c r="H340" i="8" s="1"/>
  <c r="E456" i="8"/>
  <c r="H456" i="8" s="1"/>
  <c r="E345" i="8"/>
  <c r="H345" i="8" s="1"/>
  <c r="E358" i="8"/>
  <c r="H358" i="8" s="1"/>
  <c r="E433" i="8"/>
  <c r="H433" i="8" s="1"/>
  <c r="E453" i="8"/>
  <c r="E514" i="8"/>
  <c r="H514" i="8" s="1"/>
  <c r="E372" i="8"/>
  <c r="E470" i="8"/>
  <c r="E75" i="7"/>
  <c r="H75" i="7" s="1"/>
  <c r="E85" i="7"/>
  <c r="H85" i="7" s="1"/>
  <c r="E91" i="7"/>
  <c r="H91" i="7" s="1"/>
  <c r="E100" i="7"/>
  <c r="H100" i="7" s="1"/>
  <c r="E108" i="7"/>
  <c r="E113" i="7"/>
  <c r="E118" i="7"/>
  <c r="H118" i="7" s="1"/>
  <c r="E124" i="7"/>
  <c r="E130" i="7"/>
  <c r="H130" i="7" s="1"/>
  <c r="E141" i="7"/>
  <c r="H141" i="7" s="1"/>
  <c r="E336" i="6"/>
  <c r="H336" i="6" s="1"/>
  <c r="E342" i="6"/>
  <c r="E353" i="6"/>
  <c r="E365" i="6"/>
  <c r="H365" i="6" s="1"/>
  <c r="E375" i="6"/>
  <c r="E385" i="6"/>
  <c r="E399" i="6"/>
  <c r="E439" i="6"/>
  <c r="H439" i="6" s="1"/>
  <c r="E530" i="6"/>
  <c r="H530" i="6" s="1"/>
  <c r="E77" i="5"/>
  <c r="H77" i="5" s="1"/>
  <c r="E83" i="5"/>
  <c r="H83" i="5" s="1"/>
  <c r="E89" i="5"/>
  <c r="H89" i="5" s="1"/>
  <c r="E93" i="5"/>
  <c r="H93" i="5" s="1"/>
  <c r="E100" i="5"/>
  <c r="H100" i="5" s="1"/>
  <c r="E107" i="5"/>
  <c r="H107" i="5" s="1"/>
  <c r="E111" i="5"/>
  <c r="H111" i="5" s="1"/>
  <c r="E117" i="5"/>
  <c r="H117" i="5" s="1"/>
  <c r="E121" i="5"/>
  <c r="H121" i="5" s="1"/>
  <c r="E126" i="5"/>
  <c r="H126" i="5" s="1"/>
  <c r="E130" i="5"/>
  <c r="H130" i="5" s="1"/>
  <c r="E137" i="5"/>
  <c r="H137" i="5" s="1"/>
  <c r="E345" i="4"/>
  <c r="E372" i="4"/>
  <c r="H372" i="4" s="1"/>
  <c r="E458" i="4"/>
  <c r="E339" i="4"/>
  <c r="E385" i="4"/>
  <c r="E539" i="4"/>
  <c r="H539" i="4" s="1"/>
  <c r="C12" i="4"/>
  <c r="E530" i="4"/>
  <c r="H530" i="4" s="1"/>
  <c r="E82" i="3"/>
  <c r="H82" i="3" s="1"/>
  <c r="E89" i="3"/>
  <c r="H89" i="3" s="1"/>
  <c r="E107" i="3"/>
  <c r="H107" i="3" s="1"/>
  <c r="E112" i="3"/>
  <c r="H112" i="3" s="1"/>
  <c r="E117" i="3"/>
  <c r="E124" i="3"/>
  <c r="E129" i="3"/>
  <c r="H129" i="3" s="1"/>
  <c r="E138" i="3"/>
  <c r="H138" i="3" s="1"/>
  <c r="E342" i="2"/>
  <c r="E366" i="2"/>
  <c r="E379" i="2"/>
  <c r="H379" i="2" s="1"/>
  <c r="E398" i="2"/>
  <c r="H398" i="2" s="1"/>
  <c r="E425" i="2"/>
  <c r="E437" i="2"/>
  <c r="E451" i="2"/>
  <c r="H451" i="2" s="1"/>
  <c r="E455" i="2"/>
  <c r="E465" i="2"/>
  <c r="E487" i="2"/>
  <c r="E511" i="2"/>
  <c r="H511" i="2" s="1"/>
  <c r="E531" i="2"/>
  <c r="H531" i="2" s="1"/>
  <c r="E121" i="1"/>
  <c r="E133" i="1"/>
  <c r="H133" i="1" s="1"/>
  <c r="H462" i="1"/>
  <c r="E334" i="34"/>
  <c r="H334" i="34" s="1"/>
  <c r="E102" i="19"/>
  <c r="H102" i="19" s="1"/>
  <c r="E113" i="19"/>
  <c r="E87" i="19"/>
  <c r="H87" i="19" s="1"/>
  <c r="E339" i="18"/>
  <c r="H339" i="18" s="1"/>
  <c r="E356" i="18"/>
  <c r="E383" i="18"/>
  <c r="H383" i="18" s="1"/>
  <c r="E406" i="18"/>
  <c r="H406" i="18" s="1"/>
  <c r="E428" i="18"/>
  <c r="H428" i="18" s="1"/>
  <c r="E442" i="18"/>
  <c r="E458" i="18"/>
  <c r="H458" i="18" s="1"/>
  <c r="E479" i="18"/>
  <c r="H479" i="18" s="1"/>
  <c r="E487" i="18"/>
  <c r="H487" i="18" s="1"/>
  <c r="E500" i="18"/>
  <c r="E514" i="18"/>
  <c r="H514" i="18" s="1"/>
  <c r="E539" i="18"/>
  <c r="H539" i="18" s="1"/>
  <c r="E110" i="17"/>
  <c r="H110" i="17" s="1"/>
  <c r="E77" i="17"/>
  <c r="E365" i="16"/>
  <c r="E395" i="16"/>
  <c r="H395" i="16" s="1"/>
  <c r="E507" i="16"/>
  <c r="H507" i="16" s="1"/>
  <c r="E525" i="16"/>
  <c r="E87" i="15"/>
  <c r="H87" i="15" s="1"/>
  <c r="E349" i="14"/>
  <c r="H349" i="14" s="1"/>
  <c r="E384" i="14"/>
  <c r="H384" i="14" s="1"/>
  <c r="E416" i="14"/>
  <c r="E439" i="14"/>
  <c r="H439" i="14" s="1"/>
  <c r="E453" i="14"/>
  <c r="H453" i="14" s="1"/>
  <c r="E461" i="14"/>
  <c r="H461" i="14" s="1"/>
  <c r="E510" i="14"/>
  <c r="E539" i="14"/>
  <c r="H539" i="14" s="1"/>
  <c r="E89" i="13"/>
  <c r="H89" i="13" s="1"/>
  <c r="E339" i="12"/>
  <c r="H339" i="12" s="1"/>
  <c r="E357" i="12"/>
  <c r="E407" i="12"/>
  <c r="H407" i="12" s="1"/>
  <c r="E437" i="12"/>
  <c r="H437" i="12" s="1"/>
  <c r="E460" i="12"/>
  <c r="E345" i="10"/>
  <c r="E381" i="10"/>
  <c r="H381" i="10" s="1"/>
  <c r="E413" i="10"/>
  <c r="H413" i="10" s="1"/>
  <c r="E79" i="33"/>
  <c r="H79" i="33" s="1"/>
  <c r="E104" i="33"/>
  <c r="E456" i="30"/>
  <c r="E487" i="28"/>
  <c r="H487" i="28" s="1"/>
  <c r="E348" i="28"/>
  <c r="H348" i="28" s="1"/>
  <c r="E513" i="28"/>
  <c r="E357" i="26"/>
  <c r="H357" i="26" s="1"/>
  <c r="E384" i="26"/>
  <c r="H384" i="26" s="1"/>
  <c r="E118" i="25"/>
  <c r="H118" i="25" s="1"/>
  <c r="E530" i="20"/>
  <c r="H530" i="20" s="1"/>
  <c r="F37" i="33"/>
  <c r="F45" i="33"/>
  <c r="F66" i="33"/>
  <c r="E18" i="11"/>
  <c r="E35" i="11"/>
  <c r="H35" i="11" s="1"/>
  <c r="E26" i="11"/>
  <c r="H26" i="11" s="1"/>
  <c r="E49" i="11"/>
  <c r="E65" i="11"/>
  <c r="H65" i="11" s="1"/>
  <c r="E27" i="11"/>
  <c r="H27" i="11" s="1"/>
  <c r="E61" i="11"/>
  <c r="E28" i="11"/>
  <c r="E31" i="11"/>
  <c r="E66" i="11"/>
  <c r="H66" i="11" s="1"/>
  <c r="E29" i="11"/>
  <c r="H29" i="11" s="1"/>
  <c r="E67" i="13"/>
  <c r="E28" i="13"/>
  <c r="E49" i="13"/>
  <c r="H49" i="13" s="1"/>
  <c r="E52" i="13"/>
  <c r="H52" i="13" s="1"/>
  <c r="E65" i="13"/>
  <c r="E31" i="13"/>
  <c r="E61" i="13"/>
  <c r="H61" i="13" s="1"/>
  <c r="E64" i="18"/>
  <c r="H64" i="18" s="1"/>
  <c r="E59" i="18"/>
  <c r="E22" i="25"/>
  <c r="H22" i="25" s="1"/>
  <c r="E35" i="25"/>
  <c r="H35" i="25" s="1"/>
  <c r="H33" i="4"/>
  <c r="H50" i="6"/>
  <c r="E80" i="33"/>
  <c r="H80" i="33" s="1"/>
  <c r="E154" i="33"/>
  <c r="H154" i="33" s="1"/>
  <c r="E140" i="33"/>
  <c r="H140" i="33" s="1"/>
  <c r="E135" i="33"/>
  <c r="H135" i="33" s="1"/>
  <c r="E129" i="33"/>
  <c r="E122" i="33"/>
  <c r="H122" i="33" s="1"/>
  <c r="E117" i="33"/>
  <c r="H117" i="33" s="1"/>
  <c r="E112" i="33"/>
  <c r="E106" i="33"/>
  <c r="H106" i="33" s="1"/>
  <c r="E100" i="33"/>
  <c r="H100" i="33" s="1"/>
  <c r="E93" i="33"/>
  <c r="H93" i="33" s="1"/>
  <c r="E86" i="33"/>
  <c r="H86" i="33" s="1"/>
  <c r="E81" i="33"/>
  <c r="E74" i="33"/>
  <c r="H74" i="33" s="1"/>
  <c r="E138" i="33"/>
  <c r="H138" i="33" s="1"/>
  <c r="E131" i="33"/>
  <c r="H131" i="33" s="1"/>
  <c r="E126" i="33"/>
  <c r="E120" i="33"/>
  <c r="H120" i="33" s="1"/>
  <c r="E114" i="33"/>
  <c r="E109" i="33"/>
  <c r="H109" i="33" s="1"/>
  <c r="E103" i="33"/>
  <c r="H103" i="33" s="1"/>
  <c r="E97" i="33"/>
  <c r="H97" i="33" s="1"/>
  <c r="E90" i="33"/>
  <c r="H90" i="33" s="1"/>
  <c r="E84" i="33"/>
  <c r="E77" i="33"/>
  <c r="E143" i="33"/>
  <c r="H143" i="33" s="1"/>
  <c r="E130" i="33"/>
  <c r="H130" i="33" s="1"/>
  <c r="E118" i="33"/>
  <c r="H118" i="33" s="1"/>
  <c r="E108" i="33"/>
  <c r="E96" i="33"/>
  <c r="H96" i="33" s="1"/>
  <c r="E82" i="33"/>
  <c r="H82" i="33" s="1"/>
  <c r="C10" i="33"/>
  <c r="E136" i="33"/>
  <c r="E125" i="33"/>
  <c r="H125" i="33" s="1"/>
  <c r="E113" i="33"/>
  <c r="E101" i="33"/>
  <c r="E89" i="33"/>
  <c r="H89" i="33" s="1"/>
  <c r="E155" i="11"/>
  <c r="H155" i="11" s="1"/>
  <c r="E121" i="11"/>
  <c r="H121" i="11" s="1"/>
  <c r="E101" i="11"/>
  <c r="H101" i="11" s="1"/>
  <c r="E148" i="11"/>
  <c r="E125" i="11"/>
  <c r="H125" i="11" s="1"/>
  <c r="E116" i="11"/>
  <c r="H116" i="11" s="1"/>
  <c r="E137" i="11"/>
  <c r="E129" i="11"/>
  <c r="H129" i="11" s="1"/>
  <c r="E135" i="11"/>
  <c r="H135" i="11" s="1"/>
  <c r="E78" i="11"/>
  <c r="H78" i="11" s="1"/>
  <c r="E133" i="15"/>
  <c r="E89" i="15"/>
  <c r="H89" i="15" s="1"/>
  <c r="E78" i="15"/>
  <c r="C10" i="15"/>
  <c r="E86" i="15"/>
  <c r="E150" i="19"/>
  <c r="H150" i="19" s="1"/>
  <c r="E133" i="19"/>
  <c r="E122" i="19"/>
  <c r="H122" i="19" s="1"/>
  <c r="E106" i="19"/>
  <c r="E121" i="19"/>
  <c r="H121" i="19" s="1"/>
  <c r="E74" i="19"/>
  <c r="H74" i="19" s="1"/>
  <c r="E137" i="19"/>
  <c r="H137" i="19" s="1"/>
  <c r="E119" i="19"/>
  <c r="E101" i="19"/>
  <c r="H101" i="19" s="1"/>
  <c r="E143" i="19"/>
  <c r="H143" i="19" s="1"/>
  <c r="E148" i="19"/>
  <c r="H148" i="19" s="1"/>
  <c r="E130" i="19"/>
  <c r="E89" i="19"/>
  <c r="H89" i="19" s="1"/>
  <c r="E78" i="19"/>
  <c r="H78" i="19" s="1"/>
  <c r="E96" i="19"/>
  <c r="H96" i="19" s="1"/>
  <c r="E127" i="19"/>
  <c r="E111" i="19"/>
  <c r="H111" i="19" s="1"/>
  <c r="E91" i="19"/>
  <c r="H102" i="1"/>
  <c r="H113" i="1"/>
  <c r="H365" i="1"/>
  <c r="H86" i="1"/>
  <c r="H129" i="1"/>
  <c r="H387" i="1"/>
  <c r="H198" i="33"/>
  <c r="H19" i="3"/>
  <c r="H42" i="2"/>
  <c r="H40" i="2"/>
  <c r="H48" i="8"/>
  <c r="F92" i="34"/>
  <c r="H242" i="6"/>
  <c r="H248" i="7"/>
  <c r="H305" i="20"/>
  <c r="H237" i="23"/>
  <c r="H245" i="25"/>
  <c r="H233" i="26"/>
  <c r="H252" i="30"/>
  <c r="H293" i="32"/>
  <c r="F534" i="34"/>
  <c r="H440" i="3"/>
  <c r="H495" i="4"/>
  <c r="H452" i="7"/>
  <c r="H55" i="9"/>
  <c r="H47" i="9"/>
  <c r="H39" i="9"/>
  <c r="H23" i="9"/>
  <c r="H56" i="15"/>
  <c r="H39" i="15"/>
  <c r="H33" i="15"/>
  <c r="H40" i="19"/>
  <c r="H268" i="2"/>
  <c r="H211" i="2"/>
  <c r="H316" i="4"/>
  <c r="H311" i="4"/>
  <c r="H268" i="4"/>
  <c r="H252" i="4"/>
  <c r="H304" i="6"/>
  <c r="H300" i="6"/>
  <c r="H249" i="6"/>
  <c r="H246" i="6"/>
  <c r="H318" i="9"/>
  <c r="H314" i="9"/>
  <c r="H248" i="9"/>
  <c r="H245" i="9"/>
  <c r="H271" i="11"/>
  <c r="H199" i="11"/>
  <c r="H249" i="12"/>
  <c r="H177" i="12"/>
  <c r="H320" i="13"/>
  <c r="H238" i="14"/>
  <c r="H236" i="14"/>
  <c r="H226" i="14"/>
  <c r="H176" i="14"/>
  <c r="H314" i="15"/>
  <c r="H309" i="15"/>
  <c r="H248" i="15"/>
  <c r="H241" i="15"/>
  <c r="H248" i="16"/>
  <c r="H294" i="17"/>
  <c r="H235" i="17"/>
  <c r="H228" i="17"/>
  <c r="H211" i="17"/>
  <c r="H194" i="17"/>
  <c r="H315" i="18"/>
  <c r="H304" i="18"/>
  <c r="H295" i="19"/>
  <c r="H203" i="19"/>
  <c r="H304" i="20"/>
  <c r="H302" i="20"/>
  <c r="H300" i="20"/>
  <c r="H213" i="20"/>
  <c r="H208" i="20"/>
  <c r="H311" i="21"/>
  <c r="H315" i="22"/>
  <c r="H223" i="22"/>
  <c r="H214" i="22"/>
  <c r="H309" i="23"/>
  <c r="H270" i="23"/>
  <c r="H236" i="23"/>
  <c r="H199" i="23"/>
  <c r="H322" i="24"/>
  <c r="H314" i="24"/>
  <c r="H309" i="24"/>
  <c r="H228" i="24"/>
  <c r="H291" i="25"/>
  <c r="H217" i="27"/>
  <c r="H305" i="30"/>
  <c r="H199" i="30"/>
  <c r="H223" i="32"/>
  <c r="H210" i="32"/>
  <c r="H545" i="34"/>
  <c r="H477" i="34"/>
  <c r="H421" i="34"/>
  <c r="H519" i="2"/>
  <c r="H465" i="3"/>
  <c r="H515" i="4"/>
  <c r="H488" i="4"/>
  <c r="H392" i="4"/>
  <c r="H529" i="6"/>
  <c r="H504" i="6"/>
  <c r="H489" i="6"/>
  <c r="H473" i="6"/>
  <c r="H416" i="6"/>
  <c r="H370" i="6"/>
  <c r="H468" i="7"/>
  <c r="H347" i="7"/>
  <c r="H40" i="9"/>
  <c r="H32" i="9"/>
  <c r="H56" i="13"/>
  <c r="H45" i="16"/>
  <c r="H50" i="17"/>
  <c r="H46" i="17"/>
  <c r="F91" i="34"/>
  <c r="H149" i="1"/>
  <c r="H147" i="1"/>
  <c r="H144" i="17"/>
  <c r="H98" i="17"/>
  <c r="H103" i="21"/>
  <c r="H255" i="1"/>
  <c r="H246" i="2"/>
  <c r="H236" i="4"/>
  <c r="H228" i="4"/>
  <c r="H190" i="4"/>
  <c r="H183" i="6"/>
  <c r="H291" i="7"/>
  <c r="H187" i="7"/>
  <c r="H183" i="7"/>
  <c r="H169" i="8"/>
  <c r="H280" i="9"/>
  <c r="H273" i="9"/>
  <c r="H250" i="9"/>
  <c r="H295" i="10"/>
  <c r="H294" i="10"/>
  <c r="H304" i="11"/>
  <c r="H242" i="12"/>
  <c r="H188" i="13"/>
  <c r="H257" i="15"/>
  <c r="H172" i="15"/>
  <c r="H249" i="16"/>
  <c r="H224" i="16"/>
  <c r="H214" i="16"/>
  <c r="H268" i="17"/>
  <c r="H248" i="17"/>
  <c r="H239" i="17"/>
  <c r="H225" i="17"/>
  <c r="H214" i="17"/>
  <c r="H190" i="17"/>
  <c r="H176" i="17"/>
  <c r="H300" i="18"/>
  <c r="H323" i="19"/>
  <c r="H293" i="19"/>
  <c r="H291" i="19"/>
  <c r="H211" i="19"/>
  <c r="H295" i="20"/>
  <c r="H214" i="20"/>
  <c r="H252" i="23"/>
  <c r="H250" i="24"/>
  <c r="H241" i="24"/>
  <c r="H176" i="24"/>
  <c r="H172" i="24"/>
  <c r="H298" i="25"/>
  <c r="H296" i="25"/>
  <c r="H212" i="26"/>
  <c r="H273" i="27"/>
  <c r="H188" i="27"/>
  <c r="H314" i="29"/>
  <c r="H271" i="29"/>
  <c r="H319" i="30"/>
  <c r="H315" i="30"/>
  <c r="H310" i="30"/>
  <c r="H306" i="30"/>
  <c r="H270" i="30"/>
  <c r="H245" i="30"/>
  <c r="H322" i="32"/>
  <c r="H190" i="32"/>
  <c r="H517" i="34"/>
  <c r="H513" i="34"/>
  <c r="H482" i="34"/>
  <c r="H407" i="34"/>
  <c r="H400" i="34"/>
  <c r="H396" i="34"/>
  <c r="H392" i="34"/>
  <c r="F381" i="34"/>
  <c r="H376" i="34"/>
  <c r="H355" i="34"/>
  <c r="H528" i="1"/>
  <c r="H524" i="1"/>
  <c r="H516" i="1"/>
  <c r="H451" i="1"/>
  <c r="H382" i="1"/>
  <c r="H355" i="1"/>
  <c r="H346" i="1"/>
  <c r="H519" i="4"/>
  <c r="H466" i="4"/>
  <c r="H418" i="4"/>
  <c r="H416" i="4"/>
  <c r="H389" i="4"/>
  <c r="H359" i="4"/>
  <c r="H338" i="4"/>
  <c r="H347" i="5"/>
  <c r="H481" i="6"/>
  <c r="H477" i="6"/>
  <c r="H410" i="6"/>
  <c r="H364" i="7"/>
  <c r="H344" i="7"/>
  <c r="H528" i="8"/>
  <c r="H476" i="8"/>
  <c r="H466" i="8"/>
  <c r="H452" i="8"/>
  <c r="H493" i="10"/>
  <c r="H418" i="10"/>
  <c r="H376" i="11"/>
  <c r="H498" i="14"/>
  <c r="H524" i="16"/>
  <c r="H519" i="16"/>
  <c r="H410" i="16"/>
  <c r="H389" i="16"/>
  <c r="H438" i="20"/>
  <c r="H493" i="21"/>
  <c r="H446" i="27"/>
  <c r="H513" i="30"/>
  <c r="H464" i="30"/>
  <c r="H484" i="9"/>
  <c r="H480" i="9"/>
  <c r="H476" i="9"/>
  <c r="H466" i="9"/>
  <c r="H457" i="9"/>
  <c r="H447" i="9"/>
  <c r="H434" i="9"/>
  <c r="H432" i="9"/>
  <c r="H347" i="9"/>
  <c r="H452" i="11"/>
  <c r="H524" i="12"/>
  <c r="H490" i="12"/>
  <c r="H412" i="13"/>
  <c r="H394" i="14"/>
  <c r="H490" i="18"/>
  <c r="H477" i="19"/>
  <c r="H444" i="19"/>
  <c r="H447" i="20"/>
  <c r="H444" i="20"/>
  <c r="H427" i="20"/>
  <c r="H382" i="20"/>
  <c r="H473" i="21"/>
  <c r="H396" i="21"/>
  <c r="H394" i="21"/>
  <c r="H479" i="22"/>
  <c r="H477" i="22"/>
  <c r="H542" i="23"/>
  <c r="H516" i="23"/>
  <c r="H499" i="23"/>
  <c r="H449" i="23"/>
  <c r="H389" i="23"/>
  <c r="H376" i="23"/>
  <c r="H489" i="25"/>
  <c r="H475" i="25"/>
  <c r="H547" i="26"/>
  <c r="H535" i="26"/>
  <c r="H497" i="27"/>
  <c r="H499" i="28"/>
  <c r="H418" i="28"/>
  <c r="H538" i="30"/>
  <c r="H519" i="30"/>
  <c r="H517" i="30"/>
  <c r="H499" i="30"/>
  <c r="H446" i="30"/>
  <c r="H390" i="30"/>
  <c r="H370" i="30"/>
  <c r="H344" i="30"/>
  <c r="H418" i="31"/>
  <c r="H527" i="32"/>
  <c r="H512" i="32"/>
  <c r="H475" i="32"/>
  <c r="H392" i="32"/>
  <c r="H364" i="32"/>
  <c r="H355" i="32"/>
  <c r="G553" i="3"/>
  <c r="H558" i="34"/>
  <c r="H575" i="17"/>
  <c r="H402" i="8"/>
  <c r="H347" i="8"/>
  <c r="H547" i="9"/>
  <c r="H543" i="9"/>
  <c r="H535" i="9"/>
  <c r="H501" i="9"/>
  <c r="H499" i="9"/>
  <c r="H497" i="9"/>
  <c r="H493" i="9"/>
  <c r="H459" i="9"/>
  <c r="H444" i="9"/>
  <c r="H370" i="9"/>
  <c r="H360" i="9"/>
  <c r="H389" i="10"/>
  <c r="H449" i="11"/>
  <c r="H418" i="11"/>
  <c r="H344" i="11"/>
  <c r="H509" i="12"/>
  <c r="H497" i="13"/>
  <c r="H444" i="13"/>
  <c r="H497" i="14"/>
  <c r="H471" i="14"/>
  <c r="H390" i="14"/>
  <c r="H518" i="16"/>
  <c r="H473" i="16"/>
  <c r="H409" i="16"/>
  <c r="H337" i="16"/>
  <c r="H499" i="18"/>
  <c r="H529" i="19"/>
  <c r="H467" i="20"/>
  <c r="H434" i="20"/>
  <c r="H421" i="20"/>
  <c r="H392" i="20"/>
  <c r="H352" i="20"/>
  <c r="H547" i="21"/>
  <c r="H544" i="21"/>
  <c r="H529" i="21"/>
  <c r="H481" i="21"/>
  <c r="H337" i="22"/>
  <c r="H517" i="23"/>
  <c r="H502" i="23"/>
  <c r="H500" i="23"/>
  <c r="H489" i="23"/>
  <c r="H412" i="23"/>
  <c r="H393" i="23"/>
  <c r="H352" i="23"/>
  <c r="H344" i="23"/>
  <c r="H529" i="25"/>
  <c r="H344" i="25"/>
  <c r="H536" i="26"/>
  <c r="H529" i="26"/>
  <c r="H465" i="27"/>
  <c r="H517" i="29"/>
  <c r="H474" i="29"/>
  <c r="H408" i="29"/>
  <c r="H479" i="30"/>
  <c r="H475" i="30"/>
  <c r="H459" i="30"/>
  <c r="H421" i="30"/>
  <c r="H412" i="30"/>
  <c r="H421" i="31"/>
  <c r="H535" i="32"/>
  <c r="H528" i="32"/>
  <c r="H517" i="32"/>
  <c r="H501" i="32"/>
  <c r="H486" i="32"/>
  <c r="H480" i="32"/>
  <c r="H476" i="32"/>
  <c r="H468" i="32"/>
  <c r="H459" i="32"/>
  <c r="H454" i="32"/>
  <c r="H436" i="32"/>
  <c r="H421" i="32"/>
  <c r="H406" i="32"/>
  <c r="H382" i="32"/>
  <c r="H579" i="34"/>
  <c r="H561" i="4"/>
  <c r="H576" i="6"/>
  <c r="H574" i="6"/>
  <c r="H559" i="7"/>
  <c r="H571" i="15"/>
  <c r="H577" i="27"/>
  <c r="E109" i="34"/>
  <c r="H109" i="34" s="1"/>
  <c r="E80" i="34"/>
  <c r="H80" i="34" s="1"/>
  <c r="E130" i="6"/>
  <c r="H130" i="6" s="1"/>
  <c r="E80" i="6"/>
  <c r="H80" i="6" s="1"/>
  <c r="E119" i="8"/>
  <c r="E80" i="8"/>
  <c r="H80" i="8" s="1"/>
  <c r="E154" i="10"/>
  <c r="H154" i="10" s="1"/>
  <c r="E80" i="10"/>
  <c r="H80" i="10" s="1"/>
  <c r="E155" i="14"/>
  <c r="H155" i="14" s="1"/>
  <c r="E80" i="14"/>
  <c r="H80" i="14" s="1"/>
  <c r="H150" i="34"/>
  <c r="H106" i="10"/>
  <c r="H114" i="15"/>
  <c r="H103" i="24"/>
  <c r="H136" i="29"/>
  <c r="E108" i="25"/>
  <c r="H140" i="34"/>
  <c r="H125" i="34"/>
  <c r="E119" i="3"/>
  <c r="H119" i="3" s="1"/>
  <c r="E80" i="3"/>
  <c r="H80" i="3" s="1"/>
  <c r="E81" i="5"/>
  <c r="H81" i="5" s="1"/>
  <c r="E80" i="5"/>
  <c r="H80" i="5" s="1"/>
  <c r="E149" i="15"/>
  <c r="H149" i="15" s="1"/>
  <c r="E80" i="15"/>
  <c r="H80" i="15" s="1"/>
  <c r="E103" i="19"/>
  <c r="H103" i="19" s="1"/>
  <c r="E80" i="19"/>
  <c r="H80" i="19" s="1"/>
  <c r="E108" i="21"/>
  <c r="H108" i="21" s="1"/>
  <c r="E80" i="21"/>
  <c r="H80" i="21" s="1"/>
  <c r="E86" i="23"/>
  <c r="H86" i="23" s="1"/>
  <c r="E80" i="23"/>
  <c r="H80" i="23" s="1"/>
  <c r="E149" i="27"/>
  <c r="H149" i="27" s="1"/>
  <c r="E80" i="27"/>
  <c r="H80" i="27" s="1"/>
  <c r="E138" i="29"/>
  <c r="H138" i="29" s="1"/>
  <c r="E80" i="29"/>
  <c r="H80" i="29" s="1"/>
  <c r="E77" i="31"/>
  <c r="H77" i="31" s="1"/>
  <c r="E80" i="31"/>
  <c r="H80" i="31" s="1"/>
  <c r="H151" i="3"/>
  <c r="H98" i="7"/>
  <c r="H99" i="8"/>
  <c r="H144" i="9"/>
  <c r="H115" i="11"/>
  <c r="H97" i="11"/>
  <c r="H146" i="12"/>
  <c r="H103" i="12"/>
  <c r="H137" i="30"/>
  <c r="F579" i="34"/>
  <c r="H415" i="34"/>
  <c r="H530" i="34"/>
  <c r="F398" i="34"/>
  <c r="H466" i="34"/>
  <c r="H447" i="34"/>
  <c r="F409" i="34"/>
  <c r="F368" i="34"/>
  <c r="F342" i="34"/>
  <c r="D12" i="34"/>
  <c r="F356" i="34"/>
  <c r="F348" i="34"/>
  <c r="F346" i="34"/>
  <c r="F180" i="34"/>
  <c r="F258" i="34"/>
  <c r="F263" i="34"/>
  <c r="F171" i="34"/>
  <c r="F152" i="34"/>
  <c r="H92" i="34"/>
  <c r="D10" i="34"/>
  <c r="F157" i="34"/>
  <c r="F80" i="34"/>
  <c r="F137" i="34"/>
  <c r="F113" i="34"/>
  <c r="F31" i="34"/>
  <c r="H66" i="34"/>
  <c r="H39" i="34"/>
  <c r="H26" i="34"/>
  <c r="H577" i="1"/>
  <c r="H573" i="1"/>
  <c r="H568" i="1"/>
  <c r="H562" i="1"/>
  <c r="H556" i="1"/>
  <c r="F372" i="1"/>
  <c r="F354" i="1"/>
  <c r="F365" i="1"/>
  <c r="F171" i="1"/>
  <c r="F256" i="1"/>
  <c r="H190" i="1"/>
  <c r="F303" i="1"/>
  <c r="F127" i="1"/>
  <c r="F96" i="1"/>
  <c r="F117" i="1"/>
  <c r="F73" i="1"/>
  <c r="F132" i="1"/>
  <c r="F111" i="1"/>
  <c r="H55" i="1"/>
  <c r="H47" i="1"/>
  <c r="H353" i="7"/>
  <c r="H335" i="6"/>
  <c r="H357" i="6"/>
  <c r="H349" i="5"/>
  <c r="H358" i="5"/>
  <c r="H519" i="5"/>
  <c r="H540" i="5"/>
  <c r="H346" i="3"/>
  <c r="H510" i="3"/>
  <c r="H560" i="3"/>
  <c r="F173" i="2"/>
  <c r="F191" i="2"/>
  <c r="F230" i="2"/>
  <c r="F240" i="2"/>
  <c r="F250" i="2"/>
  <c r="F267" i="2"/>
  <c r="F289" i="2"/>
  <c r="F301" i="2"/>
  <c r="F322" i="2"/>
  <c r="D11" i="2"/>
  <c r="H441" i="2"/>
  <c r="H463" i="2"/>
  <c r="H556" i="2"/>
  <c r="H573" i="2"/>
  <c r="H387" i="11"/>
  <c r="H482" i="11"/>
  <c r="H205" i="10"/>
  <c r="H266" i="10"/>
  <c r="H292" i="10"/>
  <c r="F562" i="10"/>
  <c r="F558" i="10"/>
  <c r="H570" i="9"/>
  <c r="H546" i="8"/>
  <c r="H346" i="7"/>
  <c r="H336" i="7"/>
  <c r="F562" i="6"/>
  <c r="F554" i="6"/>
  <c r="H341" i="5"/>
  <c r="H366" i="5"/>
  <c r="H523" i="5"/>
  <c r="F201" i="4"/>
  <c r="H384" i="4"/>
  <c r="H340" i="4"/>
  <c r="F49" i="2"/>
  <c r="F176" i="2"/>
  <c r="F194" i="2"/>
  <c r="F202" i="2"/>
  <c r="F216" i="2"/>
  <c r="F273" i="2"/>
  <c r="F292" i="2"/>
  <c r="F305" i="2"/>
  <c r="F311" i="2"/>
  <c r="H561" i="14"/>
  <c r="H413" i="12"/>
  <c r="H450" i="12"/>
  <c r="H265" i="11"/>
  <c r="H292" i="11"/>
  <c r="H514" i="9"/>
  <c r="F53" i="8"/>
  <c r="H359" i="7"/>
  <c r="H543" i="7"/>
  <c r="H79" i="5"/>
  <c r="H354" i="5"/>
  <c r="H527" i="5"/>
  <c r="F181" i="4"/>
  <c r="F275" i="4"/>
  <c r="H365" i="4"/>
  <c r="H153" i="2"/>
  <c r="F168" i="2"/>
  <c r="F180" i="2"/>
  <c r="F196" i="2"/>
  <c r="F205" i="2"/>
  <c r="F221" i="2"/>
  <c r="F232" i="2"/>
  <c r="F256" i="2"/>
  <c r="F275" i="2"/>
  <c r="F299" i="2"/>
  <c r="F307" i="2"/>
  <c r="H455" i="2"/>
  <c r="H541" i="2"/>
  <c r="F557" i="2"/>
  <c r="F570" i="2"/>
  <c r="H572" i="2"/>
  <c r="F579" i="2"/>
  <c r="F564" i="2"/>
  <c r="D12" i="2"/>
  <c r="F506" i="2"/>
  <c r="F404" i="2"/>
  <c r="F403" i="2"/>
  <c r="F388" i="2"/>
  <c r="F420" i="2"/>
  <c r="F533" i="2"/>
  <c r="F422" i="2"/>
  <c r="H370" i="2"/>
  <c r="H452" i="2"/>
  <c r="F339" i="2"/>
  <c r="F343" i="2"/>
  <c r="F349" i="2"/>
  <c r="F356" i="2"/>
  <c r="F363" i="2"/>
  <c r="F367" i="2"/>
  <c r="F373" i="2"/>
  <c r="F381" i="2"/>
  <c r="F386" i="2"/>
  <c r="F397" i="2"/>
  <c r="F408" i="2"/>
  <c r="F425" i="2"/>
  <c r="F429" i="2"/>
  <c r="F434" i="2"/>
  <c r="F439" i="2"/>
  <c r="F446" i="2"/>
  <c r="F451" i="2"/>
  <c r="F457" i="2"/>
  <c r="F461" i="2"/>
  <c r="F467" i="2"/>
  <c r="F471" i="2"/>
  <c r="F482" i="2"/>
  <c r="F487" i="2"/>
  <c r="F500" i="2"/>
  <c r="F507" i="2"/>
  <c r="F511" i="2"/>
  <c r="F525" i="2"/>
  <c r="F532" i="2"/>
  <c r="F541" i="2"/>
  <c r="F390" i="2"/>
  <c r="H340" i="2"/>
  <c r="H442" i="2"/>
  <c r="F334" i="2"/>
  <c r="F336" i="2"/>
  <c r="F341" i="2"/>
  <c r="F346" i="2"/>
  <c r="F353" i="2"/>
  <c r="F358" i="2"/>
  <c r="F365" i="2"/>
  <c r="F369" i="2"/>
  <c r="F375" i="2"/>
  <c r="F384" i="2"/>
  <c r="F392" i="2"/>
  <c r="F399" i="2"/>
  <c r="F415" i="2"/>
  <c r="F427" i="2"/>
  <c r="F431" i="2"/>
  <c r="F437" i="2"/>
  <c r="F442" i="2"/>
  <c r="F448" i="2"/>
  <c r="F455" i="2"/>
  <c r="F459" i="2"/>
  <c r="F469" i="2"/>
  <c r="F473" i="2"/>
  <c r="F480" i="2"/>
  <c r="F484" i="2"/>
  <c r="F491" i="2"/>
  <c r="F502" i="2"/>
  <c r="F509" i="2"/>
  <c r="F513" i="2"/>
  <c r="F520" i="2"/>
  <c r="F530" i="2"/>
  <c r="F538" i="2"/>
  <c r="F543" i="2"/>
  <c r="F218" i="2"/>
  <c r="F325" i="2"/>
  <c r="F326" i="2"/>
  <c r="F327" i="2"/>
  <c r="F184" i="2"/>
  <c r="F185" i="2"/>
  <c r="F278" i="2"/>
  <c r="F192" i="2"/>
  <c r="F179" i="2"/>
  <c r="F312" i="2"/>
  <c r="F288" i="2"/>
  <c r="F269" i="2"/>
  <c r="F263" i="2"/>
  <c r="F200" i="2"/>
  <c r="F277" i="2"/>
  <c r="F271" i="2"/>
  <c r="F170" i="2"/>
  <c r="F174" i="2"/>
  <c r="F181" i="2"/>
  <c r="F193" i="2"/>
  <c r="F197" i="2"/>
  <c r="F201" i="2"/>
  <c r="F206" i="2"/>
  <c r="F219" i="2"/>
  <c r="F229" i="2"/>
  <c r="F234" i="2"/>
  <c r="F241" i="2"/>
  <c r="F252" i="2"/>
  <c r="F266" i="2"/>
  <c r="F274" i="2"/>
  <c r="F287" i="2"/>
  <c r="F297" i="2"/>
  <c r="F303" i="2"/>
  <c r="F308" i="2"/>
  <c r="F315" i="2"/>
  <c r="F319" i="2"/>
  <c r="F293" i="2"/>
  <c r="F286" i="2"/>
  <c r="F188" i="2"/>
  <c r="F208" i="2"/>
  <c r="F172" i="2"/>
  <c r="F177" i="2"/>
  <c r="F186" i="2"/>
  <c r="F195" i="2"/>
  <c r="F199" i="2"/>
  <c r="F204" i="2"/>
  <c r="F224" i="2"/>
  <c r="F237" i="2"/>
  <c r="F243" i="2"/>
  <c r="F251" i="2"/>
  <c r="F264" i="2"/>
  <c r="F272" i="2"/>
  <c r="F276" i="2"/>
  <c r="F290" i="2"/>
  <c r="F306" i="2"/>
  <c r="F317" i="2"/>
  <c r="H214" i="2"/>
  <c r="F166" i="2"/>
  <c r="F280" i="2"/>
  <c r="F104" i="2"/>
  <c r="F105" i="2"/>
  <c r="F76" i="2"/>
  <c r="F156" i="2"/>
  <c r="F157" i="2"/>
  <c r="F158" i="2"/>
  <c r="F94" i="2"/>
  <c r="F95" i="2"/>
  <c r="F88" i="2"/>
  <c r="F80" i="2"/>
  <c r="F90" i="2"/>
  <c r="F109" i="2"/>
  <c r="F122" i="2"/>
  <c r="F135" i="2"/>
  <c r="F152" i="2"/>
  <c r="F99" i="2"/>
  <c r="F78" i="2"/>
  <c r="F100" i="2"/>
  <c r="F116" i="2"/>
  <c r="F129" i="2"/>
  <c r="F141" i="2"/>
  <c r="F38" i="2"/>
  <c r="F44" i="2"/>
  <c r="F57" i="2"/>
  <c r="F50" i="2"/>
  <c r="F43" i="2"/>
  <c r="H43" i="2"/>
  <c r="F37" i="2"/>
  <c r="F32" i="2"/>
  <c r="F400" i="4"/>
  <c r="F442" i="8"/>
  <c r="F462" i="8"/>
  <c r="H342" i="6"/>
  <c r="F345" i="6"/>
  <c r="F377" i="6"/>
  <c r="F433" i="6"/>
  <c r="F467" i="6"/>
  <c r="F531" i="6"/>
  <c r="F469" i="4"/>
  <c r="H122" i="3"/>
  <c r="H456" i="3"/>
  <c r="H482" i="3"/>
  <c r="F563" i="3"/>
  <c r="F570" i="3"/>
  <c r="F575" i="3"/>
  <c r="F206" i="19"/>
  <c r="F377" i="18"/>
  <c r="F354" i="16"/>
  <c r="F379" i="16"/>
  <c r="F438" i="16"/>
  <c r="F168" i="13"/>
  <c r="F379" i="12"/>
  <c r="F231" i="11"/>
  <c r="F487" i="10"/>
  <c r="F541" i="10"/>
  <c r="F375" i="10"/>
  <c r="F406" i="10"/>
  <c r="F453" i="4"/>
  <c r="H96" i="9"/>
  <c r="F348" i="8"/>
  <c r="F448" i="8"/>
  <c r="F433" i="8"/>
  <c r="F530" i="8"/>
  <c r="F507" i="8"/>
  <c r="F343" i="8"/>
  <c r="F385" i="8"/>
  <c r="H196" i="7"/>
  <c r="H220" i="7"/>
  <c r="H297" i="7"/>
  <c r="H399" i="7"/>
  <c r="H427" i="7"/>
  <c r="H451" i="7"/>
  <c r="H365" i="7"/>
  <c r="F381" i="6"/>
  <c r="F442" i="6"/>
  <c r="F534" i="6"/>
  <c r="H74" i="5"/>
  <c r="F462" i="4"/>
  <c r="F541" i="4"/>
  <c r="F425" i="4"/>
  <c r="F387" i="4"/>
  <c r="H514" i="3"/>
  <c r="F555" i="3"/>
  <c r="F567" i="3"/>
  <c r="F571" i="3"/>
  <c r="F578" i="3"/>
  <c r="F530" i="16"/>
  <c r="H113" i="12"/>
  <c r="F429" i="10"/>
  <c r="D12" i="10"/>
  <c r="F67" i="4"/>
  <c r="F534" i="4"/>
  <c r="F24" i="9"/>
  <c r="F173" i="9"/>
  <c r="H451" i="8"/>
  <c r="H487" i="8"/>
  <c r="F461" i="8"/>
  <c r="F342" i="8"/>
  <c r="H375" i="8"/>
  <c r="H387" i="8"/>
  <c r="F417" i="8"/>
  <c r="H308" i="7"/>
  <c r="H171" i="6"/>
  <c r="F357" i="6"/>
  <c r="F387" i="6"/>
  <c r="F448" i="6"/>
  <c r="H196" i="4"/>
  <c r="H150" i="3"/>
  <c r="H466" i="3"/>
  <c r="F558" i="3"/>
  <c r="F556" i="3"/>
  <c r="F568" i="3"/>
  <c r="F572" i="3"/>
  <c r="F579" i="3"/>
  <c r="F406" i="18"/>
  <c r="H563" i="12"/>
  <c r="F177" i="11"/>
  <c r="F273" i="11"/>
  <c r="F351" i="10"/>
  <c r="F366" i="10"/>
  <c r="F386" i="10"/>
  <c r="F439" i="10"/>
  <c r="H570" i="3"/>
  <c r="F560" i="3"/>
  <c r="F564" i="3"/>
  <c r="F526" i="3"/>
  <c r="F498" i="3"/>
  <c r="F418" i="3"/>
  <c r="F416" i="3"/>
  <c r="F335" i="3"/>
  <c r="F340" i="3"/>
  <c r="F345" i="3"/>
  <c r="F351" i="3"/>
  <c r="F356" i="3"/>
  <c r="F363" i="3"/>
  <c r="F369" i="3"/>
  <c r="F374" i="3"/>
  <c r="F381" i="3"/>
  <c r="F385" i="3"/>
  <c r="F398" i="3"/>
  <c r="F408" i="3"/>
  <c r="F417" i="3"/>
  <c r="F428" i="3"/>
  <c r="F432" i="3"/>
  <c r="F437" i="3"/>
  <c r="F442" i="3"/>
  <c r="F450" i="3"/>
  <c r="F455" i="3"/>
  <c r="F459" i="3"/>
  <c r="F463" i="3"/>
  <c r="F480" i="3"/>
  <c r="F487" i="3"/>
  <c r="F504" i="3"/>
  <c r="F511" i="3"/>
  <c r="F520" i="3"/>
  <c r="F527" i="3"/>
  <c r="F539" i="3"/>
  <c r="H339" i="3"/>
  <c r="H343" i="3"/>
  <c r="H349" i="3"/>
  <c r="H356" i="3"/>
  <c r="H360" i="3"/>
  <c r="H525" i="3"/>
  <c r="F334" i="3"/>
  <c r="F533" i="3"/>
  <c r="F403" i="3"/>
  <c r="F506" i="3"/>
  <c r="F420" i="3"/>
  <c r="F404" i="3"/>
  <c r="F388" i="3"/>
  <c r="F338" i="3"/>
  <c r="F342" i="3"/>
  <c r="F348" i="3"/>
  <c r="F353" i="3"/>
  <c r="F358" i="3"/>
  <c r="F366" i="3"/>
  <c r="F372" i="3"/>
  <c r="F383" i="3"/>
  <c r="F387" i="3"/>
  <c r="F400" i="3"/>
  <c r="F414" i="3"/>
  <c r="F430" i="3"/>
  <c r="F435" i="3"/>
  <c r="F439" i="3"/>
  <c r="F444" i="3"/>
  <c r="F453" i="3"/>
  <c r="F457" i="3"/>
  <c r="F461" i="3"/>
  <c r="F470" i="3"/>
  <c r="F483" i="3"/>
  <c r="F509" i="3"/>
  <c r="F523" i="3"/>
  <c r="F531" i="3"/>
  <c r="H377" i="3"/>
  <c r="H383" i="3"/>
  <c r="H387" i="3"/>
  <c r="H438" i="3"/>
  <c r="H480" i="3"/>
  <c r="F452" i="3"/>
  <c r="F440" i="3"/>
  <c r="F318" i="3"/>
  <c r="F242" i="3"/>
  <c r="F180" i="3"/>
  <c r="F272" i="3"/>
  <c r="H237" i="3"/>
  <c r="F235" i="3"/>
  <c r="F282" i="3"/>
  <c r="F277" i="3"/>
  <c r="F184" i="3"/>
  <c r="F185" i="3"/>
  <c r="F325" i="3"/>
  <c r="F327" i="3"/>
  <c r="F312" i="3"/>
  <c r="F263" i="3"/>
  <c r="F200" i="3"/>
  <c r="F278" i="3"/>
  <c r="F269" i="3"/>
  <c r="F258" i="3"/>
  <c r="F192" i="3"/>
  <c r="F294" i="3"/>
  <c r="F226" i="3"/>
  <c r="F173" i="3"/>
  <c r="F197" i="3"/>
  <c r="F218" i="3"/>
  <c r="F267" i="3"/>
  <c r="F241" i="3"/>
  <c r="H85" i="3"/>
  <c r="F83" i="3"/>
  <c r="F156" i="3"/>
  <c r="F105" i="3"/>
  <c r="F94" i="3"/>
  <c r="F80" i="3"/>
  <c r="F88" i="3"/>
  <c r="F76" i="3"/>
  <c r="F152" i="3"/>
  <c r="H111" i="3"/>
  <c r="F29" i="3"/>
  <c r="F38" i="3"/>
  <c r="H202" i="9"/>
  <c r="H303" i="9"/>
  <c r="H365" i="9"/>
  <c r="H406" i="9"/>
  <c r="F510" i="9"/>
  <c r="F96" i="8"/>
  <c r="F122" i="8"/>
  <c r="H256" i="8"/>
  <c r="H463" i="8"/>
  <c r="H417" i="8"/>
  <c r="H287" i="7"/>
  <c r="F348" i="7"/>
  <c r="F366" i="7"/>
  <c r="F399" i="7"/>
  <c r="F459" i="7"/>
  <c r="F481" i="7"/>
  <c r="F501" i="7"/>
  <c r="F121" i="6"/>
  <c r="F153" i="6"/>
  <c r="F181" i="5"/>
  <c r="F287" i="5"/>
  <c r="F417" i="5"/>
  <c r="F462" i="5"/>
  <c r="F511" i="5"/>
  <c r="F523" i="5"/>
  <c r="F343" i="5"/>
  <c r="F381" i="5"/>
  <c r="F431" i="5"/>
  <c r="F443" i="5"/>
  <c r="F545" i="5"/>
  <c r="F353" i="5"/>
  <c r="F369" i="5"/>
  <c r="F378" i="5"/>
  <c r="F395" i="5"/>
  <c r="F410" i="5"/>
  <c r="F428" i="5"/>
  <c r="F504" i="5"/>
  <c r="F349" i="5"/>
  <c r="F358" i="5"/>
  <c r="F370" i="5"/>
  <c r="F379" i="5"/>
  <c r="F387" i="5"/>
  <c r="F429" i="5"/>
  <c r="F437" i="5"/>
  <c r="F522" i="5"/>
  <c r="D12" i="5"/>
  <c r="G12" i="5" s="1"/>
  <c r="H427" i="4"/>
  <c r="H570" i="11"/>
  <c r="F81" i="4"/>
  <c r="H462" i="9"/>
  <c r="F107" i="8"/>
  <c r="F127" i="8"/>
  <c r="F139" i="8"/>
  <c r="H264" i="8"/>
  <c r="H443" i="8"/>
  <c r="H467" i="8"/>
  <c r="H348" i="8"/>
  <c r="H379" i="8"/>
  <c r="H81" i="7"/>
  <c r="F336" i="7"/>
  <c r="H369" i="7"/>
  <c r="H358" i="7"/>
  <c r="F378" i="7"/>
  <c r="F437" i="7"/>
  <c r="F487" i="7"/>
  <c r="F510" i="7"/>
  <c r="H205" i="6"/>
  <c r="F202" i="5"/>
  <c r="F342" i="5"/>
  <c r="F359" i="5"/>
  <c r="H412" i="5"/>
  <c r="H425" i="5"/>
  <c r="H445" i="5"/>
  <c r="F466" i="5"/>
  <c r="H481" i="5"/>
  <c r="F502" i="5"/>
  <c r="F527" i="5"/>
  <c r="F540" i="5"/>
  <c r="F335" i="5"/>
  <c r="F360" i="5"/>
  <c r="F373" i="5"/>
  <c r="F409" i="5"/>
  <c r="F435" i="5"/>
  <c r="F447" i="5"/>
  <c r="F459" i="5"/>
  <c r="F467" i="5"/>
  <c r="F479" i="5"/>
  <c r="F487" i="5"/>
  <c r="F520" i="5"/>
  <c r="F532" i="5"/>
  <c r="F340" i="5"/>
  <c r="H398" i="5"/>
  <c r="F440" i="5"/>
  <c r="F448" i="5"/>
  <c r="F456" i="5"/>
  <c r="F468" i="5"/>
  <c r="F480" i="5"/>
  <c r="F488" i="5"/>
  <c r="F509" i="5"/>
  <c r="F525" i="5"/>
  <c r="F341" i="5"/>
  <c r="H353" i="5"/>
  <c r="F392" i="5"/>
  <c r="F416" i="5"/>
  <c r="F453" i="5"/>
  <c r="F461" i="5"/>
  <c r="F469" i="5"/>
  <c r="F510" i="5"/>
  <c r="F539" i="5"/>
  <c r="H559" i="5"/>
  <c r="F77" i="4"/>
  <c r="F122" i="4"/>
  <c r="H345" i="4"/>
  <c r="F415" i="11"/>
  <c r="H348" i="10"/>
  <c r="H379" i="10"/>
  <c r="F22" i="4"/>
  <c r="H57" i="9"/>
  <c r="F78" i="8"/>
  <c r="F112" i="8"/>
  <c r="F129" i="8"/>
  <c r="H431" i="8"/>
  <c r="H366" i="8"/>
  <c r="H453" i="8"/>
  <c r="H557" i="8"/>
  <c r="H264" i="7"/>
  <c r="F368" i="7"/>
  <c r="H378" i="7"/>
  <c r="H382" i="7"/>
  <c r="H386" i="7"/>
  <c r="H472" i="7"/>
  <c r="H532" i="7"/>
  <c r="H542" i="7"/>
  <c r="H374" i="7"/>
  <c r="F382" i="7"/>
  <c r="F415" i="7"/>
  <c r="F443" i="7"/>
  <c r="F539" i="7"/>
  <c r="H173" i="6"/>
  <c r="H351" i="6"/>
  <c r="H395" i="6"/>
  <c r="F300" i="5"/>
  <c r="F413" i="5"/>
  <c r="F438" i="5"/>
  <c r="F458" i="5"/>
  <c r="F482" i="5"/>
  <c r="F507" i="5"/>
  <c r="F339" i="5"/>
  <c r="F364" i="5"/>
  <c r="F377" i="5"/>
  <c r="F385" i="5"/>
  <c r="F427" i="5"/>
  <c r="F451" i="5"/>
  <c r="F495" i="5"/>
  <c r="F508" i="5"/>
  <c r="F357" i="5"/>
  <c r="F365" i="5"/>
  <c r="F374" i="5"/>
  <c r="F399" i="5"/>
  <c r="F415" i="5"/>
  <c r="F500" i="5"/>
  <c r="F513" i="5"/>
  <c r="F345" i="5"/>
  <c r="F354" i="5"/>
  <c r="F366" i="5"/>
  <c r="F375" i="5"/>
  <c r="F383" i="5"/>
  <c r="F407" i="5"/>
  <c r="F425" i="5"/>
  <c r="F433" i="5"/>
  <c r="F441" i="5"/>
  <c r="F501" i="5"/>
  <c r="F127" i="4"/>
  <c r="H290" i="4"/>
  <c r="H372" i="12"/>
  <c r="F353" i="11"/>
  <c r="F79" i="10"/>
  <c r="F135" i="10"/>
  <c r="F540" i="4"/>
  <c r="F409" i="4"/>
  <c r="H375" i="4"/>
  <c r="H397" i="4"/>
  <c r="H540" i="4"/>
  <c r="F519" i="4"/>
  <c r="H412" i="4"/>
  <c r="H349" i="4"/>
  <c r="H387" i="4"/>
  <c r="H373" i="4"/>
  <c r="H532" i="4"/>
  <c r="H428" i="4"/>
  <c r="F506" i="4"/>
  <c r="F535" i="4"/>
  <c r="F524" i="4"/>
  <c r="F504" i="4"/>
  <c r="F472" i="4"/>
  <c r="F440" i="4"/>
  <c r="F290" i="4"/>
  <c r="F213" i="4"/>
  <c r="F170" i="4"/>
  <c r="F216" i="4"/>
  <c r="F264" i="4"/>
  <c r="F301" i="4"/>
  <c r="F166" i="4"/>
  <c r="F308" i="4"/>
  <c r="F271" i="4"/>
  <c r="F171" i="4"/>
  <c r="F197" i="4"/>
  <c r="H168" i="4"/>
  <c r="H232" i="4"/>
  <c r="H256" i="4"/>
  <c r="H289" i="4"/>
  <c r="F165" i="4"/>
  <c r="F263" i="4"/>
  <c r="F192" i="4"/>
  <c r="F312" i="4"/>
  <c r="F227" i="4"/>
  <c r="F204" i="4"/>
  <c r="F205" i="4"/>
  <c r="F292" i="4"/>
  <c r="H150" i="4"/>
  <c r="F120" i="4"/>
  <c r="F80" i="4"/>
  <c r="F156" i="4"/>
  <c r="H287" i="9"/>
  <c r="H139" i="5"/>
  <c r="H473" i="5"/>
  <c r="H489" i="5"/>
  <c r="H231" i="14"/>
  <c r="H251" i="10"/>
  <c r="H354" i="8"/>
  <c r="H504" i="7"/>
  <c r="H524" i="7"/>
  <c r="H557" i="7"/>
  <c r="H507" i="6"/>
  <c r="H116" i="5"/>
  <c r="H120" i="5"/>
  <c r="H135" i="5"/>
  <c r="H469" i="5"/>
  <c r="H385" i="5"/>
  <c r="H264" i="10"/>
  <c r="H308" i="10"/>
  <c r="F421" i="6"/>
  <c r="H272" i="6"/>
  <c r="H407" i="5"/>
  <c r="H416" i="5"/>
  <c r="H461" i="5"/>
  <c r="H511" i="5"/>
  <c r="H377" i="5"/>
  <c r="H336" i="5"/>
  <c r="H357" i="5"/>
  <c r="F477" i="6"/>
  <c r="H563" i="5"/>
  <c r="F561" i="5"/>
  <c r="F564" i="5"/>
  <c r="H543" i="5"/>
  <c r="F333" i="5"/>
  <c r="F533" i="5"/>
  <c r="F419" i="5"/>
  <c r="F404" i="5"/>
  <c r="F506" i="5"/>
  <c r="F422" i="5"/>
  <c r="F403" i="5"/>
  <c r="F388" i="5"/>
  <c r="H342" i="5"/>
  <c r="H367" i="5"/>
  <c r="H430" i="5"/>
  <c r="F518" i="5"/>
  <c r="H408" i="5"/>
  <c r="H458" i="5"/>
  <c r="H478" i="5"/>
  <c r="H399" i="5"/>
  <c r="F376" i="5"/>
  <c r="F334" i="5"/>
  <c r="F167" i="5"/>
  <c r="F312" i="5"/>
  <c r="F263" i="5"/>
  <c r="F184" i="5"/>
  <c r="F283" i="5"/>
  <c r="F278" i="5"/>
  <c r="F258" i="5"/>
  <c r="F179" i="5"/>
  <c r="F260" i="5"/>
  <c r="F185" i="5"/>
  <c r="F282" i="5"/>
  <c r="F277" i="5"/>
  <c r="F192" i="5"/>
  <c r="F200" i="5"/>
  <c r="F175" i="5"/>
  <c r="H99" i="5"/>
  <c r="F155" i="5"/>
  <c r="F94" i="5"/>
  <c r="F88" i="5"/>
  <c r="F132" i="5"/>
  <c r="F157" i="5"/>
  <c r="F105" i="5"/>
  <c r="F80" i="5"/>
  <c r="F76" i="5"/>
  <c r="F156" i="5"/>
  <c r="F158" i="5"/>
  <c r="F22" i="5"/>
  <c r="H22" i="5"/>
  <c r="H35" i="5"/>
  <c r="F60" i="5"/>
  <c r="F24" i="5"/>
  <c r="H66" i="5"/>
  <c r="F31" i="5"/>
  <c r="F25" i="5"/>
  <c r="F27" i="5"/>
  <c r="F43" i="5"/>
  <c r="F59" i="5"/>
  <c r="F28" i="5"/>
  <c r="F66" i="5"/>
  <c r="F29" i="5"/>
  <c r="H166" i="9"/>
  <c r="F51" i="8"/>
  <c r="F65" i="6"/>
  <c r="H373" i="17"/>
  <c r="H445" i="17"/>
  <c r="H508" i="16"/>
  <c r="H558" i="14"/>
  <c r="H395" i="10"/>
  <c r="H513" i="10"/>
  <c r="F509" i="6"/>
  <c r="F397" i="6"/>
  <c r="H247" i="9"/>
  <c r="H202" i="8"/>
  <c r="H61" i="7"/>
  <c r="H464" i="7"/>
  <c r="H195" i="6"/>
  <c r="H136" i="11"/>
  <c r="H216" i="10"/>
  <c r="F66" i="6"/>
  <c r="H190" i="6"/>
  <c r="F459" i="6"/>
  <c r="F410" i="6"/>
  <c r="H64" i="8"/>
  <c r="F24" i="8"/>
  <c r="H169" i="7"/>
  <c r="H193" i="7"/>
  <c r="H197" i="7"/>
  <c r="H221" i="7"/>
  <c r="H386" i="13"/>
  <c r="F555" i="6"/>
  <c r="F564" i="6"/>
  <c r="H560" i="6"/>
  <c r="F573" i="6"/>
  <c r="H339" i="6"/>
  <c r="H345" i="6"/>
  <c r="H386" i="6"/>
  <c r="H441" i="6"/>
  <c r="H511" i="6"/>
  <c r="H531" i="6"/>
  <c r="F504" i="6"/>
  <c r="H539" i="6"/>
  <c r="F349" i="6"/>
  <c r="F506" i="6"/>
  <c r="F404" i="6"/>
  <c r="F533" i="6"/>
  <c r="F540" i="6"/>
  <c r="F522" i="6"/>
  <c r="F489" i="6"/>
  <c r="F409" i="6"/>
  <c r="F320" i="6"/>
  <c r="F264" i="6"/>
  <c r="F226" i="6"/>
  <c r="F202" i="6"/>
  <c r="F243" i="6"/>
  <c r="F267" i="6"/>
  <c r="F275" i="6"/>
  <c r="F170" i="6"/>
  <c r="F312" i="6"/>
  <c r="F277" i="6"/>
  <c r="F260" i="6"/>
  <c r="F269" i="6"/>
  <c r="F263" i="6"/>
  <c r="F200" i="6"/>
  <c r="F192" i="6"/>
  <c r="F248" i="6"/>
  <c r="F242" i="6"/>
  <c r="F219" i="6"/>
  <c r="F194" i="6"/>
  <c r="F229" i="6"/>
  <c r="F273" i="6"/>
  <c r="F299" i="6"/>
  <c r="F235" i="6"/>
  <c r="F210" i="6"/>
  <c r="F201" i="6"/>
  <c r="F77" i="6"/>
  <c r="F80" i="6"/>
  <c r="F156" i="6"/>
  <c r="F88" i="6"/>
  <c r="F76" i="6"/>
  <c r="F101" i="6"/>
  <c r="F150" i="6"/>
  <c r="F79" i="6"/>
  <c r="F110" i="6"/>
  <c r="F127" i="6"/>
  <c r="F151" i="6"/>
  <c r="F120" i="6"/>
  <c r="F83" i="6"/>
  <c r="F119" i="6"/>
  <c r="F128" i="6"/>
  <c r="F58" i="6"/>
  <c r="F61" i="6"/>
  <c r="H335" i="9"/>
  <c r="F197" i="8"/>
  <c r="F279" i="8"/>
  <c r="H274" i="7"/>
  <c r="H318" i="7"/>
  <c r="F343" i="7"/>
  <c r="F357" i="7"/>
  <c r="F369" i="7"/>
  <c r="D12" i="7"/>
  <c r="G12" i="7" s="1"/>
  <c r="F345" i="7"/>
  <c r="F354" i="7"/>
  <c r="F375" i="7"/>
  <c r="F342" i="7"/>
  <c r="F377" i="7"/>
  <c r="F381" i="7"/>
  <c r="F385" i="7"/>
  <c r="F398" i="7"/>
  <c r="F414" i="7"/>
  <c r="F426" i="7"/>
  <c r="F430" i="7"/>
  <c r="F436" i="7"/>
  <c r="F442" i="7"/>
  <c r="F453" i="7"/>
  <c r="F458" i="7"/>
  <c r="F462" i="7"/>
  <c r="F484" i="7"/>
  <c r="F496" i="7"/>
  <c r="F507" i="7"/>
  <c r="F513" i="7"/>
  <c r="F525" i="7"/>
  <c r="F532" i="7"/>
  <c r="F543" i="7"/>
  <c r="F380" i="15"/>
  <c r="F180" i="12"/>
  <c r="F367" i="11"/>
  <c r="F384" i="11"/>
  <c r="F471" i="11"/>
  <c r="F541" i="11"/>
  <c r="F196" i="10"/>
  <c r="F273" i="10"/>
  <c r="H504" i="10"/>
  <c r="H342" i="31"/>
  <c r="F445" i="7"/>
  <c r="F219" i="8"/>
  <c r="F264" i="8"/>
  <c r="H272" i="8"/>
  <c r="H287" i="8"/>
  <c r="H229" i="7"/>
  <c r="F339" i="7"/>
  <c r="F356" i="7"/>
  <c r="F353" i="7"/>
  <c r="F374" i="7"/>
  <c r="H380" i="7"/>
  <c r="H384" i="7"/>
  <c r="F349" i="7"/>
  <c r="F358" i="7"/>
  <c r="F346" i="7"/>
  <c r="F372" i="7"/>
  <c r="F379" i="7"/>
  <c r="F383" i="7"/>
  <c r="F387" i="7"/>
  <c r="F417" i="7"/>
  <c r="F428" i="7"/>
  <c r="F433" i="7"/>
  <c r="F438" i="7"/>
  <c r="F448" i="7"/>
  <c r="F456" i="7"/>
  <c r="F470" i="7"/>
  <c r="F482" i="7"/>
  <c r="F488" i="7"/>
  <c r="F493" i="7"/>
  <c r="F502" i="7"/>
  <c r="F511" i="7"/>
  <c r="F530" i="7"/>
  <c r="F541" i="7"/>
  <c r="H349" i="19"/>
  <c r="H482" i="19"/>
  <c r="H510" i="19"/>
  <c r="F375" i="11"/>
  <c r="F398" i="11"/>
  <c r="F433" i="11"/>
  <c r="F459" i="11"/>
  <c r="F488" i="11"/>
  <c r="F502" i="11"/>
  <c r="F522" i="11"/>
  <c r="H349" i="11"/>
  <c r="H361" i="11"/>
  <c r="F173" i="10"/>
  <c r="F207" i="10"/>
  <c r="F301" i="10"/>
  <c r="F50" i="8"/>
  <c r="F48" i="8"/>
  <c r="H511" i="9"/>
  <c r="H374" i="9"/>
  <c r="H441" i="9"/>
  <c r="F193" i="8"/>
  <c r="F229" i="8"/>
  <c r="H525" i="8"/>
  <c r="H523" i="8"/>
  <c r="F373" i="7"/>
  <c r="F340" i="7"/>
  <c r="F365" i="7"/>
  <c r="H395" i="7"/>
  <c r="H401" i="7"/>
  <c r="H425" i="7"/>
  <c r="H437" i="7"/>
  <c r="F341" i="7"/>
  <c r="F362" i="7"/>
  <c r="F359" i="7"/>
  <c r="F380" i="7"/>
  <c r="F384" i="7"/>
  <c r="F395" i="7"/>
  <c r="F407" i="7"/>
  <c r="F425" i="7"/>
  <c r="F429" i="7"/>
  <c r="F435" i="7"/>
  <c r="F441" i="7"/>
  <c r="F451" i="7"/>
  <c r="F457" i="7"/>
  <c r="F461" i="7"/>
  <c r="F465" i="7"/>
  <c r="F483" i="7"/>
  <c r="F494" i="7"/>
  <c r="F504" i="7"/>
  <c r="F520" i="7"/>
  <c r="F531" i="7"/>
  <c r="F542" i="7"/>
  <c r="F545" i="19"/>
  <c r="F334" i="19"/>
  <c r="H342" i="18"/>
  <c r="H448" i="18"/>
  <c r="H462" i="18"/>
  <c r="H482" i="18"/>
  <c r="H526" i="12"/>
  <c r="F343" i="11"/>
  <c r="F361" i="11"/>
  <c r="F443" i="11"/>
  <c r="F191" i="10"/>
  <c r="F264" i="10"/>
  <c r="F317" i="10"/>
  <c r="H387" i="30"/>
  <c r="H372" i="27"/>
  <c r="F136" i="7"/>
  <c r="F300" i="8"/>
  <c r="F290" i="8"/>
  <c r="F220" i="8"/>
  <c r="H486" i="9"/>
  <c r="H478" i="9"/>
  <c r="H474" i="9"/>
  <c r="H470" i="9"/>
  <c r="F556" i="7"/>
  <c r="F571" i="7"/>
  <c r="F557" i="7"/>
  <c r="F568" i="7"/>
  <c r="F578" i="7"/>
  <c r="F563" i="7"/>
  <c r="F573" i="7"/>
  <c r="F567" i="7"/>
  <c r="F560" i="7"/>
  <c r="D13" i="7"/>
  <c r="F564" i="7"/>
  <c r="F575" i="7"/>
  <c r="F562" i="7"/>
  <c r="F558" i="7"/>
  <c r="F569" i="7"/>
  <c r="F577" i="7"/>
  <c r="F554" i="7"/>
  <c r="H360" i="7"/>
  <c r="H373" i="7"/>
  <c r="H458" i="7"/>
  <c r="H507" i="7"/>
  <c r="H354" i="7"/>
  <c r="H377" i="7"/>
  <c r="H381" i="7"/>
  <c r="H385" i="7"/>
  <c r="H430" i="7"/>
  <c r="H482" i="7"/>
  <c r="H492" i="7"/>
  <c r="F333" i="7"/>
  <c r="F404" i="7"/>
  <c r="F506" i="7"/>
  <c r="F533" i="7"/>
  <c r="F403" i="7"/>
  <c r="F388" i="7"/>
  <c r="F452" i="7"/>
  <c r="F439" i="7"/>
  <c r="F169" i="7"/>
  <c r="F269" i="7"/>
  <c r="F258" i="7"/>
  <c r="F184" i="7"/>
  <c r="F200" i="7"/>
  <c r="F179" i="7"/>
  <c r="F277" i="7"/>
  <c r="F263" i="7"/>
  <c r="F312" i="7"/>
  <c r="F192" i="7"/>
  <c r="F208" i="7"/>
  <c r="F245" i="7"/>
  <c r="F239" i="7"/>
  <c r="F194" i="7"/>
  <c r="F313" i="7"/>
  <c r="F302" i="7"/>
  <c r="F286" i="7"/>
  <c r="F301" i="7"/>
  <c r="F176" i="7"/>
  <c r="F181" i="7"/>
  <c r="F235" i="7"/>
  <c r="F308" i="7"/>
  <c r="F79" i="7"/>
  <c r="F100" i="7"/>
  <c r="F121" i="7"/>
  <c r="H113" i="7"/>
  <c r="H124" i="7"/>
  <c r="F73" i="7"/>
  <c r="F76" i="7"/>
  <c r="F156" i="7"/>
  <c r="F88" i="7"/>
  <c r="F105" i="7"/>
  <c r="F94" i="7"/>
  <c r="F95" i="7"/>
  <c r="F80" i="7"/>
  <c r="F82" i="7"/>
  <c r="F107" i="7"/>
  <c r="F124" i="7"/>
  <c r="F135" i="7"/>
  <c r="F41" i="7"/>
  <c r="F25" i="7"/>
  <c r="F47" i="7"/>
  <c r="F32" i="11"/>
  <c r="F41" i="11"/>
  <c r="F489" i="8"/>
  <c r="F521" i="8"/>
  <c r="F540" i="8"/>
  <c r="F443" i="8"/>
  <c r="F427" i="8"/>
  <c r="F335" i="8"/>
  <c r="F494" i="8"/>
  <c r="F470" i="8"/>
  <c r="F380" i="8"/>
  <c r="F372" i="8"/>
  <c r="F334" i="8"/>
  <c r="F539" i="8"/>
  <c r="F514" i="8"/>
  <c r="F473" i="8"/>
  <c r="F453" i="8"/>
  <c r="F400" i="8"/>
  <c r="F349" i="8"/>
  <c r="F436" i="8"/>
  <c r="F428" i="8"/>
  <c r="F399" i="8"/>
  <c r="F386" i="8"/>
  <c r="F374" i="8"/>
  <c r="F365" i="8"/>
  <c r="F353" i="8"/>
  <c r="F541" i="8"/>
  <c r="F487" i="8"/>
  <c r="F435" i="8"/>
  <c r="F414" i="8"/>
  <c r="F360" i="8"/>
  <c r="F515" i="8"/>
  <c r="F384" i="8"/>
  <c r="F510" i="8"/>
  <c r="F441" i="8"/>
  <c r="F379" i="8"/>
  <c r="F366" i="8"/>
  <c r="F354" i="8"/>
  <c r="F345" i="8"/>
  <c r="F542" i="8"/>
  <c r="F432" i="8"/>
  <c r="F415" i="8"/>
  <c r="F395" i="8"/>
  <c r="F369" i="8"/>
  <c r="F357" i="8"/>
  <c r="F532" i="8"/>
  <c r="F483" i="8"/>
  <c r="F451" i="8"/>
  <c r="F398" i="8"/>
  <c r="F381" i="8"/>
  <c r="F373" i="8"/>
  <c r="F356" i="8"/>
  <c r="F339" i="8"/>
  <c r="F531" i="8"/>
  <c r="F482" i="8"/>
  <c r="F438" i="8"/>
  <c r="F430" i="8"/>
  <c r="F346" i="8"/>
  <c r="F543" i="8"/>
  <c r="F518" i="8"/>
  <c r="F501" i="8"/>
  <c r="F437" i="8"/>
  <c r="F387" i="8"/>
  <c r="F375" i="8"/>
  <c r="F341" i="8"/>
  <c r="F484" i="8"/>
  <c r="F456" i="8"/>
  <c r="F340" i="8"/>
  <c r="F391" i="10"/>
  <c r="F484" i="10"/>
  <c r="F473" i="10"/>
  <c r="F461" i="10"/>
  <c r="F442" i="10"/>
  <c r="F432" i="10"/>
  <c r="F408" i="10"/>
  <c r="F378" i="10"/>
  <c r="F368" i="10"/>
  <c r="F354" i="10"/>
  <c r="F342" i="10"/>
  <c r="F515" i="10"/>
  <c r="F480" i="10"/>
  <c r="F467" i="10"/>
  <c r="F457" i="10"/>
  <c r="F437" i="10"/>
  <c r="F427" i="10"/>
  <c r="F400" i="10"/>
  <c r="F384" i="10"/>
  <c r="F373" i="10"/>
  <c r="F363" i="10"/>
  <c r="F359" i="10"/>
  <c r="F348" i="10"/>
  <c r="F340" i="10"/>
  <c r="F455" i="10"/>
  <c r="F444" i="10"/>
  <c r="F434" i="10"/>
  <c r="F415" i="10"/>
  <c r="F398" i="10"/>
  <c r="F357" i="10"/>
  <c r="F345" i="10"/>
  <c r="F336" i="10"/>
  <c r="F523" i="12"/>
  <c r="F527" i="12"/>
  <c r="F507" i="12"/>
  <c r="F487" i="12"/>
  <c r="F462" i="12"/>
  <c r="F401" i="12"/>
  <c r="F381" i="12"/>
  <c r="F372" i="12"/>
  <c r="F363" i="12"/>
  <c r="F343" i="12"/>
  <c r="F456" i="12"/>
  <c r="F437" i="12"/>
  <c r="F428" i="12"/>
  <c r="F357" i="12"/>
  <c r="F541" i="12"/>
  <c r="F510" i="12"/>
  <c r="F454" i="12"/>
  <c r="F413" i="12"/>
  <c r="F390" i="12"/>
  <c r="F374" i="12"/>
  <c r="F366" i="12"/>
  <c r="F354" i="12"/>
  <c r="F355" i="14"/>
  <c r="F398" i="14"/>
  <c r="F507" i="14"/>
  <c r="F356" i="14"/>
  <c r="F447" i="16"/>
  <c r="F539" i="16"/>
  <c r="F457" i="16"/>
  <c r="F433" i="16"/>
  <c r="F368" i="16"/>
  <c r="F356" i="16"/>
  <c r="F335" i="16"/>
  <c r="F525" i="16"/>
  <c r="F504" i="16"/>
  <c r="F453" i="16"/>
  <c r="F384" i="16"/>
  <c r="F375" i="16"/>
  <c r="F346" i="16"/>
  <c r="F340" i="16"/>
  <c r="F334" i="16"/>
  <c r="F541" i="16"/>
  <c r="F514" i="16"/>
  <c r="F458" i="16"/>
  <c r="F451" i="16"/>
  <c r="F435" i="16"/>
  <c r="F395" i="16"/>
  <c r="F372" i="16"/>
  <c r="F345" i="16"/>
  <c r="F376" i="18"/>
  <c r="F541" i="18"/>
  <c r="F504" i="18"/>
  <c r="F430" i="18"/>
  <c r="F381" i="18"/>
  <c r="F339" i="18"/>
  <c r="F515" i="18"/>
  <c r="F469" i="18"/>
  <c r="F455" i="18"/>
  <c r="F397" i="18"/>
  <c r="F361" i="18"/>
  <c r="D12" i="18"/>
  <c r="F492" i="18"/>
  <c r="F483" i="18"/>
  <c r="F436" i="18"/>
  <c r="F356" i="18"/>
  <c r="F338" i="22"/>
  <c r="F360" i="22"/>
  <c r="F560" i="10"/>
  <c r="F573" i="10"/>
  <c r="F570" i="10"/>
  <c r="F569" i="10"/>
  <c r="F579" i="10"/>
  <c r="F571" i="10"/>
  <c r="F556" i="10"/>
  <c r="F554" i="10"/>
  <c r="F568" i="10"/>
  <c r="F557" i="10"/>
  <c r="F569" i="12"/>
  <c r="F562" i="12"/>
  <c r="F560" i="12"/>
  <c r="F571" i="12"/>
  <c r="F556" i="14"/>
  <c r="F573" i="14"/>
  <c r="F554" i="14"/>
  <c r="F569" i="14"/>
  <c r="F578" i="14"/>
  <c r="F568" i="18"/>
  <c r="F576" i="18"/>
  <c r="H359" i="13"/>
  <c r="H376" i="10"/>
  <c r="H385" i="9"/>
  <c r="H230" i="8"/>
  <c r="H360" i="11"/>
  <c r="H379" i="11"/>
  <c r="H85" i="10"/>
  <c r="H443" i="10"/>
  <c r="H454" i="9"/>
  <c r="H167" i="8"/>
  <c r="H462" i="15"/>
  <c r="H340" i="13"/>
  <c r="H368" i="11"/>
  <c r="H437" i="11"/>
  <c r="H441" i="11"/>
  <c r="H469" i="10"/>
  <c r="H346" i="9"/>
  <c r="H387" i="9"/>
  <c r="H79" i="8"/>
  <c r="H428" i="19"/>
  <c r="H374" i="14"/>
  <c r="H181" i="13"/>
  <c r="H216" i="13"/>
  <c r="H265" i="13"/>
  <c r="H546" i="13"/>
  <c r="H460" i="12"/>
  <c r="H508" i="12"/>
  <c r="H372" i="11"/>
  <c r="H275" i="10"/>
  <c r="F67" i="8"/>
  <c r="F37" i="8"/>
  <c r="F33" i="8"/>
  <c r="F21" i="8"/>
  <c r="H320" i="8"/>
  <c r="F557" i="8"/>
  <c r="F564" i="8"/>
  <c r="F568" i="8"/>
  <c r="F555" i="8"/>
  <c r="F571" i="8"/>
  <c r="H579" i="8"/>
  <c r="H560" i="8"/>
  <c r="F570" i="8"/>
  <c r="F562" i="8"/>
  <c r="F579" i="8"/>
  <c r="H432" i="8"/>
  <c r="H376" i="8"/>
  <c r="H384" i="8"/>
  <c r="H372" i="8"/>
  <c r="F506" i="8"/>
  <c r="F404" i="8"/>
  <c r="F403" i="8"/>
  <c r="F388" i="8"/>
  <c r="F287" i="8"/>
  <c r="H195" i="8"/>
  <c r="F316" i="8"/>
  <c r="F263" i="8"/>
  <c r="F200" i="8"/>
  <c r="F312" i="8"/>
  <c r="F283" i="8"/>
  <c r="F192" i="8"/>
  <c r="F325" i="8"/>
  <c r="F269" i="8"/>
  <c r="F179" i="8"/>
  <c r="F304" i="8"/>
  <c r="H112" i="8"/>
  <c r="H127" i="8"/>
  <c r="F92" i="8"/>
  <c r="F76" i="8"/>
  <c r="F156" i="8"/>
  <c r="F88" i="8"/>
  <c r="F80" i="8"/>
  <c r="F132" i="8"/>
  <c r="F95" i="8"/>
  <c r="F427" i="9"/>
  <c r="F342" i="19"/>
  <c r="F472" i="19"/>
  <c r="H201" i="18"/>
  <c r="H219" i="18"/>
  <c r="H507" i="15"/>
  <c r="H169" i="12"/>
  <c r="H173" i="12"/>
  <c r="H492" i="12"/>
  <c r="H318" i="11"/>
  <c r="F341" i="11"/>
  <c r="F359" i="11"/>
  <c r="F366" i="11"/>
  <c r="F373" i="11"/>
  <c r="F380" i="11"/>
  <c r="F414" i="11"/>
  <c r="F428" i="11"/>
  <c r="F441" i="11"/>
  <c r="F451" i="11"/>
  <c r="F458" i="11"/>
  <c r="F483" i="11"/>
  <c r="F510" i="11"/>
  <c r="H428" i="11"/>
  <c r="H440" i="11"/>
  <c r="H501" i="11"/>
  <c r="H525" i="11"/>
  <c r="H336" i="10"/>
  <c r="H372" i="10"/>
  <c r="F435" i="29"/>
  <c r="F289" i="9"/>
  <c r="F29" i="9"/>
  <c r="H216" i="9"/>
  <c r="F357" i="9"/>
  <c r="F335" i="19"/>
  <c r="H340" i="12"/>
  <c r="F346" i="11"/>
  <c r="F363" i="11"/>
  <c r="F368" i="11"/>
  <c r="F386" i="11"/>
  <c r="F417" i="11"/>
  <c r="F436" i="11"/>
  <c r="F456" i="11"/>
  <c r="F460" i="11"/>
  <c r="F507" i="11"/>
  <c r="F514" i="11"/>
  <c r="F527" i="11"/>
  <c r="F542" i="11"/>
  <c r="H273" i="10"/>
  <c r="H340" i="10"/>
  <c r="H353" i="10"/>
  <c r="F181" i="9"/>
  <c r="F49" i="9"/>
  <c r="H195" i="9"/>
  <c r="F354" i="19"/>
  <c r="F399" i="19"/>
  <c r="H372" i="13"/>
  <c r="F339" i="11"/>
  <c r="F349" i="11"/>
  <c r="F357" i="11"/>
  <c r="F364" i="11"/>
  <c r="F377" i="11"/>
  <c r="F395" i="11"/>
  <c r="F427" i="11"/>
  <c r="F438" i="11"/>
  <c r="F450" i="11"/>
  <c r="F457" i="11"/>
  <c r="F462" i="11"/>
  <c r="F473" i="11"/>
  <c r="F508" i="11"/>
  <c r="F531" i="11"/>
  <c r="F543" i="11"/>
  <c r="H510" i="11"/>
  <c r="H523" i="11"/>
  <c r="H250" i="10"/>
  <c r="H472" i="10"/>
  <c r="F354" i="25"/>
  <c r="F204" i="9"/>
  <c r="F558" i="9"/>
  <c r="F564" i="9"/>
  <c r="F340" i="9"/>
  <c r="F506" i="9"/>
  <c r="F533" i="9"/>
  <c r="F459" i="9"/>
  <c r="F413" i="9"/>
  <c r="H372" i="9"/>
  <c r="F365" i="9"/>
  <c r="F428" i="9"/>
  <c r="F345" i="9"/>
  <c r="H369" i="9"/>
  <c r="F522" i="9"/>
  <c r="F488" i="9"/>
  <c r="H410" i="9"/>
  <c r="F373" i="9"/>
  <c r="F348" i="9"/>
  <c r="F436" i="9"/>
  <c r="F354" i="9"/>
  <c r="H488" i="9"/>
  <c r="H513" i="9"/>
  <c r="F462" i="9"/>
  <c r="F430" i="9"/>
  <c r="H393" i="9"/>
  <c r="H389" i="9"/>
  <c r="F360" i="9"/>
  <c r="F339" i="9"/>
  <c r="F532" i="9"/>
  <c r="H357" i="9"/>
  <c r="H395" i="9"/>
  <c r="F539" i="9"/>
  <c r="F372" i="9"/>
  <c r="H449" i="9"/>
  <c r="F431" i="9"/>
  <c r="F425" i="9"/>
  <c r="F391" i="9"/>
  <c r="F195" i="9"/>
  <c r="F256" i="9"/>
  <c r="H191" i="9"/>
  <c r="H230" i="9"/>
  <c r="F293" i="9"/>
  <c r="F274" i="9"/>
  <c r="F180" i="9"/>
  <c r="F192" i="9"/>
  <c r="F263" i="9"/>
  <c r="F269" i="9"/>
  <c r="F184" i="9"/>
  <c r="F271" i="9"/>
  <c r="F218" i="9"/>
  <c r="F187" i="9"/>
  <c r="F279" i="9"/>
  <c r="H193" i="9"/>
  <c r="H197" i="9"/>
  <c r="H206" i="9"/>
  <c r="D11" i="9"/>
  <c r="F276" i="9"/>
  <c r="F104" i="9"/>
  <c r="F102" i="9"/>
  <c r="F117" i="9"/>
  <c r="H110" i="9"/>
  <c r="F75" i="9"/>
  <c r="F95" i="9"/>
  <c r="F88" i="9"/>
  <c r="F80" i="9"/>
  <c r="F107" i="9"/>
  <c r="F100" i="9"/>
  <c r="F131" i="9"/>
  <c r="F32" i="9"/>
  <c r="F313" i="10"/>
  <c r="F304" i="10"/>
  <c r="F495" i="11"/>
  <c r="F271" i="10"/>
  <c r="F242" i="10"/>
  <c r="F240" i="10"/>
  <c r="F412" i="11"/>
  <c r="F298" i="10"/>
  <c r="F559" i="10"/>
  <c r="F564" i="10"/>
  <c r="F493" i="10"/>
  <c r="F491" i="10"/>
  <c r="F418" i="10"/>
  <c r="F532" i="10"/>
  <c r="F335" i="10"/>
  <c r="F346" i="10"/>
  <c r="F353" i="10"/>
  <c r="F358" i="10"/>
  <c r="F367" i="10"/>
  <c r="F372" i="10"/>
  <c r="F377" i="10"/>
  <c r="F383" i="10"/>
  <c r="F387" i="10"/>
  <c r="F399" i="10"/>
  <c r="F407" i="10"/>
  <c r="F425" i="10"/>
  <c r="F430" i="10"/>
  <c r="F435" i="10"/>
  <c r="F441" i="10"/>
  <c r="F445" i="10"/>
  <c r="F451" i="10"/>
  <c r="F456" i="10"/>
  <c r="F460" i="10"/>
  <c r="F464" i="10"/>
  <c r="F472" i="10"/>
  <c r="F513" i="10"/>
  <c r="H433" i="10"/>
  <c r="H441" i="10"/>
  <c r="H456" i="10"/>
  <c r="H484" i="10"/>
  <c r="F510" i="10"/>
  <c r="F539" i="10"/>
  <c r="F527" i="10"/>
  <c r="F478" i="10"/>
  <c r="F337" i="10"/>
  <c r="F506" i="10"/>
  <c r="F403" i="10"/>
  <c r="F533" i="10"/>
  <c r="F388" i="10"/>
  <c r="F420" i="10"/>
  <c r="F404" i="10"/>
  <c r="F411" i="10"/>
  <c r="F422" i="10"/>
  <c r="F483" i="10"/>
  <c r="F545" i="10"/>
  <c r="F339" i="10"/>
  <c r="F343" i="10"/>
  <c r="F349" i="10"/>
  <c r="F356" i="10"/>
  <c r="F365" i="10"/>
  <c r="F369" i="10"/>
  <c r="F374" i="10"/>
  <c r="F379" i="10"/>
  <c r="F385" i="10"/>
  <c r="F395" i="10"/>
  <c r="F401" i="10"/>
  <c r="F413" i="10"/>
  <c r="F428" i="10"/>
  <c r="F433" i="10"/>
  <c r="F438" i="10"/>
  <c r="F443" i="10"/>
  <c r="F448" i="10"/>
  <c r="F453" i="10"/>
  <c r="F458" i="10"/>
  <c r="F462" i="10"/>
  <c r="F470" i="10"/>
  <c r="F504" i="10"/>
  <c r="F525" i="10"/>
  <c r="H366" i="10"/>
  <c r="H431" i="10"/>
  <c r="F501" i="10"/>
  <c r="F482" i="10"/>
  <c r="F507" i="10"/>
  <c r="F531" i="10"/>
  <c r="F446" i="10"/>
  <c r="H186" i="10"/>
  <c r="H315" i="10"/>
  <c r="F165" i="10"/>
  <c r="F325" i="10"/>
  <c r="F283" i="10"/>
  <c r="F263" i="10"/>
  <c r="F282" i="10"/>
  <c r="F200" i="10"/>
  <c r="F281" i="10"/>
  <c r="F179" i="10"/>
  <c r="F258" i="10"/>
  <c r="F192" i="10"/>
  <c r="F312" i="10"/>
  <c r="H321" i="10"/>
  <c r="F99" i="10"/>
  <c r="F126" i="10"/>
  <c r="F149" i="10"/>
  <c r="F147" i="10"/>
  <c r="H152" i="10"/>
  <c r="F83" i="10"/>
  <c r="F104" i="10"/>
  <c r="F152" i="10"/>
  <c r="F132" i="10"/>
  <c r="F156" i="10"/>
  <c r="F88" i="10"/>
  <c r="F105" i="10"/>
  <c r="F94" i="10"/>
  <c r="F95" i="10"/>
  <c r="F80" i="10"/>
  <c r="F76" i="10"/>
  <c r="H133" i="10"/>
  <c r="F74" i="10"/>
  <c r="F92" i="10"/>
  <c r="F117" i="10"/>
  <c r="F138" i="10"/>
  <c r="F48" i="10"/>
  <c r="F41" i="10"/>
  <c r="F216" i="12"/>
  <c r="F194" i="12"/>
  <c r="F232" i="12"/>
  <c r="F289" i="12"/>
  <c r="F273" i="12"/>
  <c r="F575" i="11"/>
  <c r="F553" i="11"/>
  <c r="F560" i="11"/>
  <c r="F557" i="11"/>
  <c r="F562" i="11"/>
  <c r="F569" i="11"/>
  <c r="F567" i="11"/>
  <c r="F558" i="11"/>
  <c r="F578" i="11"/>
  <c r="F579" i="11"/>
  <c r="F577" i="13"/>
  <c r="F572" i="13"/>
  <c r="F557" i="15"/>
  <c r="F555" i="15"/>
  <c r="D13" i="15"/>
  <c r="F553" i="17"/>
  <c r="D13" i="17"/>
  <c r="D13" i="19"/>
  <c r="F557" i="19"/>
  <c r="F573" i="19"/>
  <c r="F562" i="19"/>
  <c r="F558" i="19"/>
  <c r="F572" i="19"/>
  <c r="F556" i="19"/>
  <c r="F574" i="21"/>
  <c r="F573" i="21"/>
  <c r="F557" i="21"/>
  <c r="F568" i="21"/>
  <c r="F567" i="21"/>
  <c r="F557" i="29"/>
  <c r="F578" i="29"/>
  <c r="F213" i="14"/>
  <c r="F186" i="14"/>
  <c r="H425" i="18"/>
  <c r="H522" i="18"/>
  <c r="H365" i="15"/>
  <c r="H387" i="15"/>
  <c r="H438" i="13"/>
  <c r="H527" i="13"/>
  <c r="H421" i="13"/>
  <c r="H375" i="13"/>
  <c r="H461" i="13"/>
  <c r="F202" i="12"/>
  <c r="F303" i="12"/>
  <c r="F152" i="12"/>
  <c r="F143" i="12"/>
  <c r="H335" i="14"/>
  <c r="H273" i="12"/>
  <c r="F172" i="12"/>
  <c r="H461" i="21"/>
  <c r="H527" i="21"/>
  <c r="H31" i="18"/>
  <c r="H316" i="18"/>
  <c r="F343" i="18"/>
  <c r="F366" i="18"/>
  <c r="F415" i="18"/>
  <c r="F441" i="18"/>
  <c r="F488" i="18"/>
  <c r="F520" i="18"/>
  <c r="H463" i="18"/>
  <c r="H483" i="18"/>
  <c r="H130" i="16"/>
  <c r="F342" i="16"/>
  <c r="F348" i="16"/>
  <c r="F357" i="16"/>
  <c r="F366" i="16"/>
  <c r="F373" i="16"/>
  <c r="F386" i="16"/>
  <c r="F399" i="16"/>
  <c r="F429" i="16"/>
  <c r="F442" i="16"/>
  <c r="F461" i="16"/>
  <c r="F510" i="16"/>
  <c r="F522" i="16"/>
  <c r="F532" i="16"/>
  <c r="H335" i="16"/>
  <c r="F368" i="14"/>
  <c r="F451" i="14"/>
  <c r="H65" i="13"/>
  <c r="H170" i="13"/>
  <c r="H442" i="13"/>
  <c r="H507" i="13"/>
  <c r="H182" i="12"/>
  <c r="H267" i="12"/>
  <c r="F335" i="12"/>
  <c r="F346" i="12"/>
  <c r="F359" i="12"/>
  <c r="F377" i="12"/>
  <c r="F384" i="12"/>
  <c r="F399" i="12"/>
  <c r="F415" i="12"/>
  <c r="F458" i="12"/>
  <c r="F531" i="12"/>
  <c r="H205" i="11"/>
  <c r="H337" i="11"/>
  <c r="H407" i="11"/>
  <c r="F525" i="24"/>
  <c r="H354" i="21"/>
  <c r="H472" i="19"/>
  <c r="H483" i="19"/>
  <c r="H181" i="18"/>
  <c r="F349" i="18"/>
  <c r="F372" i="18"/>
  <c r="F385" i="18"/>
  <c r="F426" i="18"/>
  <c r="F448" i="18"/>
  <c r="F479" i="18"/>
  <c r="F500" i="18"/>
  <c r="F510" i="18"/>
  <c r="F531" i="18"/>
  <c r="H503" i="18"/>
  <c r="H108" i="17"/>
  <c r="F339" i="16"/>
  <c r="F353" i="16"/>
  <c r="F367" i="16"/>
  <c r="F374" i="16"/>
  <c r="F387" i="16"/>
  <c r="F407" i="16"/>
  <c r="F430" i="16"/>
  <c r="F437" i="16"/>
  <c r="F443" i="16"/>
  <c r="F456" i="16"/>
  <c r="F462" i="16"/>
  <c r="F511" i="16"/>
  <c r="F523" i="16"/>
  <c r="F534" i="16"/>
  <c r="H514" i="15"/>
  <c r="F343" i="14"/>
  <c r="F377" i="14"/>
  <c r="F457" i="14"/>
  <c r="H109" i="13"/>
  <c r="H293" i="13"/>
  <c r="H513" i="13"/>
  <c r="F339" i="12"/>
  <c r="F349" i="12"/>
  <c r="F386" i="12"/>
  <c r="F417" i="12"/>
  <c r="F451" i="12"/>
  <c r="F520" i="12"/>
  <c r="F539" i="12"/>
  <c r="H531" i="12"/>
  <c r="H197" i="11"/>
  <c r="H342" i="11"/>
  <c r="H373" i="11"/>
  <c r="H398" i="11"/>
  <c r="H473" i="23"/>
  <c r="H345" i="21"/>
  <c r="H501" i="20"/>
  <c r="F480" i="11"/>
  <c r="F474" i="11"/>
  <c r="F554" i="11"/>
  <c r="F564" i="11"/>
  <c r="G553" i="11"/>
  <c r="H438" i="11"/>
  <c r="H541" i="11"/>
  <c r="F422" i="11"/>
  <c r="F405" i="11"/>
  <c r="F424" i="11"/>
  <c r="F403" i="11"/>
  <c r="F388" i="11"/>
  <c r="F506" i="11"/>
  <c r="F533" i="11"/>
  <c r="F404" i="11"/>
  <c r="F499" i="11"/>
  <c r="F193" i="11"/>
  <c r="F205" i="11"/>
  <c r="F289" i="11"/>
  <c r="H193" i="11"/>
  <c r="H240" i="11"/>
  <c r="H275" i="11"/>
  <c r="F168" i="11"/>
  <c r="F197" i="11"/>
  <c r="F207" i="11"/>
  <c r="F241" i="11"/>
  <c r="F245" i="11"/>
  <c r="H194" i="11"/>
  <c r="H251" i="11"/>
  <c r="F171" i="11"/>
  <c r="F198" i="11"/>
  <c r="F216" i="11"/>
  <c r="F265" i="11"/>
  <c r="F296" i="11"/>
  <c r="D11" i="11"/>
  <c r="F200" i="11"/>
  <c r="F325" i="11"/>
  <c r="F263" i="11"/>
  <c r="F179" i="11"/>
  <c r="F312" i="11"/>
  <c r="F277" i="11"/>
  <c r="F269" i="11"/>
  <c r="F192" i="11"/>
  <c r="F187" i="11"/>
  <c r="H206" i="11"/>
  <c r="H264" i="11"/>
  <c r="F102" i="11"/>
  <c r="F122" i="11"/>
  <c r="F156" i="11"/>
  <c r="F157" i="11"/>
  <c r="F94" i="11"/>
  <c r="F80" i="11"/>
  <c r="F105" i="11"/>
  <c r="F132" i="11"/>
  <c r="F88" i="11"/>
  <c r="F76" i="11"/>
  <c r="F120" i="11"/>
  <c r="F136" i="11"/>
  <c r="F52" i="11"/>
  <c r="F39" i="11"/>
  <c r="F37" i="11"/>
  <c r="F178" i="19"/>
  <c r="F165" i="19"/>
  <c r="H298" i="18"/>
  <c r="H356" i="18"/>
  <c r="H436" i="18"/>
  <c r="H452" i="18"/>
  <c r="H517" i="18"/>
  <c r="H515" i="16"/>
  <c r="H384" i="15"/>
  <c r="F93" i="13"/>
  <c r="F119" i="13"/>
  <c r="H180" i="13"/>
  <c r="H197" i="13"/>
  <c r="H460" i="13"/>
  <c r="H407" i="13"/>
  <c r="H453" i="13"/>
  <c r="F322" i="13"/>
  <c r="G165" i="13"/>
  <c r="F345" i="32"/>
  <c r="H341" i="32"/>
  <c r="H335" i="31"/>
  <c r="H443" i="31"/>
  <c r="H451" i="31"/>
  <c r="H459" i="31"/>
  <c r="H467" i="31"/>
  <c r="H379" i="27"/>
  <c r="H392" i="21"/>
  <c r="H431" i="21"/>
  <c r="H507" i="21"/>
  <c r="F36" i="12"/>
  <c r="F202" i="19"/>
  <c r="H486" i="18"/>
  <c r="F148" i="15"/>
  <c r="F141" i="13"/>
  <c r="H193" i="13"/>
  <c r="H541" i="13"/>
  <c r="F206" i="13"/>
  <c r="H305" i="12"/>
  <c r="H354" i="30"/>
  <c r="H381" i="30"/>
  <c r="H428" i="27"/>
  <c r="H522" i="24"/>
  <c r="H510" i="23"/>
  <c r="H119" i="19"/>
  <c r="H177" i="19"/>
  <c r="H205" i="19"/>
  <c r="H478" i="18"/>
  <c r="F166" i="17"/>
  <c r="H372" i="16"/>
  <c r="H433" i="15"/>
  <c r="H53" i="13"/>
  <c r="F125" i="13"/>
  <c r="F92" i="13"/>
  <c r="H186" i="13"/>
  <c r="H456" i="13"/>
  <c r="H366" i="13"/>
  <c r="H433" i="13"/>
  <c r="H174" i="12"/>
  <c r="H206" i="12"/>
  <c r="H221" i="12"/>
  <c r="H275" i="12"/>
  <c r="H543" i="12"/>
  <c r="H448" i="29"/>
  <c r="H538" i="26"/>
  <c r="H493" i="25"/>
  <c r="H394" i="30"/>
  <c r="F555" i="12"/>
  <c r="F564" i="12"/>
  <c r="F509" i="12"/>
  <c r="F336" i="12"/>
  <c r="F342" i="12"/>
  <c r="F348" i="12"/>
  <c r="F356" i="12"/>
  <c r="F360" i="12"/>
  <c r="F365" i="12"/>
  <c r="F369" i="12"/>
  <c r="F375" i="12"/>
  <c r="F380" i="12"/>
  <c r="F385" i="12"/>
  <c r="F395" i="12"/>
  <c r="F414" i="12"/>
  <c r="F427" i="12"/>
  <c r="F438" i="12"/>
  <c r="F443" i="12"/>
  <c r="F455" i="12"/>
  <c r="F459" i="12"/>
  <c r="F482" i="12"/>
  <c r="F508" i="12"/>
  <c r="F514" i="12"/>
  <c r="F526" i="12"/>
  <c r="F532" i="12"/>
  <c r="F543" i="12"/>
  <c r="F392" i="12"/>
  <c r="F533" i="12"/>
  <c r="F420" i="12"/>
  <c r="F404" i="12"/>
  <c r="F388" i="12"/>
  <c r="F403" i="12"/>
  <c r="F506" i="12"/>
  <c r="F408" i="12"/>
  <c r="F406" i="12"/>
  <c r="F391" i="12"/>
  <c r="F338" i="12"/>
  <c r="F340" i="12"/>
  <c r="F345" i="12"/>
  <c r="F353" i="12"/>
  <c r="F358" i="12"/>
  <c r="F362" i="12"/>
  <c r="F373" i="12"/>
  <c r="F383" i="12"/>
  <c r="F387" i="12"/>
  <c r="F398" i="12"/>
  <c r="F407" i="12"/>
  <c r="F416" i="12"/>
  <c r="F429" i="12"/>
  <c r="F435" i="12"/>
  <c r="F441" i="12"/>
  <c r="F453" i="12"/>
  <c r="F457" i="12"/>
  <c r="F461" i="12"/>
  <c r="F472" i="12"/>
  <c r="F488" i="12"/>
  <c r="F504" i="12"/>
  <c r="F511" i="12"/>
  <c r="F521" i="12"/>
  <c r="F530" i="12"/>
  <c r="F540" i="12"/>
  <c r="F489" i="12"/>
  <c r="F334" i="12"/>
  <c r="F166" i="12"/>
  <c r="F288" i="12"/>
  <c r="F263" i="12"/>
  <c r="F200" i="12"/>
  <c r="F184" i="12"/>
  <c r="F185" i="12"/>
  <c r="F312" i="12"/>
  <c r="F277" i="12"/>
  <c r="F269" i="12"/>
  <c r="F192" i="12"/>
  <c r="F179" i="12"/>
  <c r="F286" i="12"/>
  <c r="H171" i="12"/>
  <c r="F206" i="12"/>
  <c r="F218" i="12"/>
  <c r="F264" i="12"/>
  <c r="F274" i="12"/>
  <c r="F290" i="12"/>
  <c r="F305" i="12"/>
  <c r="F306" i="12"/>
  <c r="F271" i="12"/>
  <c r="H168" i="12"/>
  <c r="H196" i="12"/>
  <c r="H202" i="12"/>
  <c r="H216" i="12"/>
  <c r="H237" i="12"/>
  <c r="F168" i="12"/>
  <c r="F174" i="12"/>
  <c r="F186" i="12"/>
  <c r="F197" i="12"/>
  <c r="F221" i="12"/>
  <c r="F266" i="12"/>
  <c r="F276" i="12"/>
  <c r="F308" i="12"/>
  <c r="F243" i="12"/>
  <c r="F238" i="12"/>
  <c r="F228" i="12"/>
  <c r="F203" i="12"/>
  <c r="F187" i="12"/>
  <c r="F270" i="12"/>
  <c r="F173" i="12"/>
  <c r="F196" i="12"/>
  <c r="F234" i="12"/>
  <c r="H181" i="12"/>
  <c r="H252" i="12"/>
  <c r="F170" i="12"/>
  <c r="F178" i="12"/>
  <c r="F193" i="12"/>
  <c r="F201" i="12"/>
  <c r="F267" i="12"/>
  <c r="F279" i="12"/>
  <c r="F297" i="12"/>
  <c r="D11" i="12"/>
  <c r="G11" i="12" s="1"/>
  <c r="F241" i="12"/>
  <c r="F149" i="12"/>
  <c r="H125" i="12"/>
  <c r="F129" i="12"/>
  <c r="F110" i="12"/>
  <c r="F86" i="12"/>
  <c r="F94" i="12"/>
  <c r="F95" i="12"/>
  <c r="F88" i="12"/>
  <c r="F76" i="12"/>
  <c r="F156" i="12"/>
  <c r="F105" i="12"/>
  <c r="F106" i="12"/>
  <c r="F151" i="12"/>
  <c r="F126" i="12"/>
  <c r="F79" i="20"/>
  <c r="F406" i="13"/>
  <c r="F437" i="13"/>
  <c r="F379" i="13"/>
  <c r="F399" i="13"/>
  <c r="F343" i="13"/>
  <c r="F384" i="13"/>
  <c r="F510" i="13"/>
  <c r="F387" i="13"/>
  <c r="F349" i="13"/>
  <c r="F541" i="13"/>
  <c r="F443" i="13"/>
  <c r="F381" i="13"/>
  <c r="F507" i="13"/>
  <c r="F438" i="13"/>
  <c r="F358" i="13"/>
  <c r="F398" i="13"/>
  <c r="F369" i="17"/>
  <c r="F372" i="17"/>
  <c r="F353" i="17"/>
  <c r="F473" i="21"/>
  <c r="F531" i="21"/>
  <c r="F458" i="21"/>
  <c r="F408" i="21"/>
  <c r="F345" i="21"/>
  <c r="F527" i="21"/>
  <c r="F457" i="21"/>
  <c r="F407" i="21"/>
  <c r="F374" i="21"/>
  <c r="F358" i="21"/>
  <c r="F342" i="21"/>
  <c r="F541" i="21"/>
  <c r="F385" i="21"/>
  <c r="F369" i="21"/>
  <c r="F356" i="21"/>
  <c r="F390" i="23"/>
  <c r="F407" i="23"/>
  <c r="F337" i="31"/>
  <c r="F467" i="31"/>
  <c r="F435" i="31"/>
  <c r="F498" i="31"/>
  <c r="F530" i="31"/>
  <c r="F461" i="31"/>
  <c r="F427" i="31"/>
  <c r="F381" i="31"/>
  <c r="F386" i="31"/>
  <c r="F518" i="31"/>
  <c r="F511" i="31"/>
  <c r="F351" i="31"/>
  <c r="F488" i="31"/>
  <c r="F453" i="31"/>
  <c r="F408" i="31"/>
  <c r="F367" i="31"/>
  <c r="F117" i="16"/>
  <c r="F102" i="16"/>
  <c r="F100" i="16"/>
  <c r="F113" i="16"/>
  <c r="F74" i="16"/>
  <c r="F376" i="27"/>
  <c r="F437" i="27"/>
  <c r="F341" i="27"/>
  <c r="F511" i="27"/>
  <c r="F461" i="27"/>
  <c r="F395" i="27"/>
  <c r="F171" i="19"/>
  <c r="F287" i="19"/>
  <c r="F297" i="19"/>
  <c r="F229" i="19"/>
  <c r="F336" i="19"/>
  <c r="F362" i="19"/>
  <c r="F381" i="19"/>
  <c r="F427" i="19"/>
  <c r="F462" i="19"/>
  <c r="F507" i="19"/>
  <c r="F129" i="16"/>
  <c r="F78" i="16"/>
  <c r="F459" i="13"/>
  <c r="H531" i="13"/>
  <c r="F522" i="13"/>
  <c r="F450" i="13"/>
  <c r="F384" i="31"/>
  <c r="F345" i="31"/>
  <c r="F363" i="31"/>
  <c r="F445" i="31"/>
  <c r="F29" i="14"/>
  <c r="F43" i="14"/>
  <c r="F53" i="16"/>
  <c r="F27" i="16"/>
  <c r="F29" i="16"/>
  <c r="F44" i="16"/>
  <c r="F114" i="14"/>
  <c r="F149" i="14"/>
  <c r="F112" i="14"/>
  <c r="F133" i="14"/>
  <c r="F82" i="14"/>
  <c r="F293" i="13"/>
  <c r="F221" i="13"/>
  <c r="F180" i="13"/>
  <c r="F173" i="13"/>
  <c r="F212" i="13"/>
  <c r="F300" i="13"/>
  <c r="F213" i="13"/>
  <c r="F235" i="13"/>
  <c r="F205" i="13"/>
  <c r="F289" i="13"/>
  <c r="F275" i="13"/>
  <c r="F267" i="13"/>
  <c r="F205" i="15"/>
  <c r="F191" i="15"/>
  <c r="F166" i="15"/>
  <c r="F335" i="15"/>
  <c r="F532" i="15"/>
  <c r="F443" i="15"/>
  <c r="F367" i="15"/>
  <c r="F345" i="15"/>
  <c r="F387" i="15"/>
  <c r="F374" i="15"/>
  <c r="F365" i="15"/>
  <c r="F339" i="15"/>
  <c r="F385" i="15"/>
  <c r="F373" i="15"/>
  <c r="F489" i="19"/>
  <c r="F531" i="19"/>
  <c r="F461" i="19"/>
  <c r="F457" i="19"/>
  <c r="F451" i="19"/>
  <c r="F445" i="19"/>
  <c r="F438" i="19"/>
  <c r="F431" i="19"/>
  <c r="F407" i="19"/>
  <c r="F385" i="19"/>
  <c r="F379" i="19"/>
  <c r="F372" i="19"/>
  <c r="F367" i="19"/>
  <c r="F358" i="19"/>
  <c r="F353" i="19"/>
  <c r="F346" i="19"/>
  <c r="F340" i="19"/>
  <c r="F541" i="19"/>
  <c r="F530" i="19"/>
  <c r="F522" i="19"/>
  <c r="F510" i="19"/>
  <c r="F483" i="19"/>
  <c r="F467" i="19"/>
  <c r="F456" i="19"/>
  <c r="F450" i="19"/>
  <c r="F443" i="19"/>
  <c r="F437" i="19"/>
  <c r="F429" i="19"/>
  <c r="F417" i="19"/>
  <c r="F395" i="19"/>
  <c r="F384" i="19"/>
  <c r="F375" i="19"/>
  <c r="F366" i="19"/>
  <c r="F357" i="19"/>
  <c r="F349" i="19"/>
  <c r="F539" i="19"/>
  <c r="F527" i="19"/>
  <c r="F515" i="19"/>
  <c r="F508" i="19"/>
  <c r="F482" i="19"/>
  <c r="F459" i="19"/>
  <c r="F455" i="19"/>
  <c r="F448" i="19"/>
  <c r="F435" i="19"/>
  <c r="F428" i="19"/>
  <c r="F415" i="19"/>
  <c r="F387" i="19"/>
  <c r="F383" i="19"/>
  <c r="F374" i="19"/>
  <c r="F369" i="19"/>
  <c r="F365" i="19"/>
  <c r="F356" i="19"/>
  <c r="F348" i="19"/>
  <c r="F516" i="29"/>
  <c r="F381" i="29"/>
  <c r="F531" i="29"/>
  <c r="F510" i="29"/>
  <c r="F425" i="29"/>
  <c r="F456" i="29"/>
  <c r="F448" i="29"/>
  <c r="F437" i="29"/>
  <c r="F398" i="29"/>
  <c r="F545" i="29"/>
  <c r="F502" i="29"/>
  <c r="F484" i="29"/>
  <c r="F461" i="29"/>
  <c r="F443" i="29"/>
  <c r="F377" i="29"/>
  <c r="F366" i="29"/>
  <c r="F341" i="29"/>
  <c r="F338" i="29"/>
  <c r="F514" i="29"/>
  <c r="F479" i="29"/>
  <c r="F457" i="29"/>
  <c r="F349" i="29"/>
  <c r="F348" i="29"/>
  <c r="F221" i="19"/>
  <c r="F240" i="19"/>
  <c r="F191" i="19"/>
  <c r="F256" i="19"/>
  <c r="F290" i="19"/>
  <c r="F174" i="19"/>
  <c r="F345" i="19"/>
  <c r="F368" i="19"/>
  <c r="F386" i="19"/>
  <c r="F433" i="19"/>
  <c r="F453" i="19"/>
  <c r="F532" i="19"/>
  <c r="F372" i="15"/>
  <c r="F428" i="15"/>
  <c r="F252" i="13"/>
  <c r="F479" i="31"/>
  <c r="F358" i="29"/>
  <c r="F507" i="21"/>
  <c r="F186" i="19"/>
  <c r="F201" i="19"/>
  <c r="F266" i="19"/>
  <c r="F292" i="19"/>
  <c r="F339" i="19"/>
  <c r="F414" i="19"/>
  <c r="F441" i="19"/>
  <c r="F458" i="19"/>
  <c r="F124" i="16"/>
  <c r="F279" i="15"/>
  <c r="F534" i="13"/>
  <c r="F429" i="13"/>
  <c r="F489" i="29"/>
  <c r="F540" i="29"/>
  <c r="H138" i="18"/>
  <c r="H197" i="18"/>
  <c r="H265" i="18"/>
  <c r="H317" i="18"/>
  <c r="H572" i="16"/>
  <c r="H201" i="13"/>
  <c r="H520" i="13"/>
  <c r="H415" i="13"/>
  <c r="H349" i="13"/>
  <c r="H170" i="18"/>
  <c r="H306" i="18"/>
  <c r="H449" i="16"/>
  <c r="H341" i="15"/>
  <c r="H417" i="13"/>
  <c r="H482" i="13"/>
  <c r="H528" i="13"/>
  <c r="H354" i="13"/>
  <c r="H563" i="15"/>
  <c r="H59" i="18"/>
  <c r="H563" i="18"/>
  <c r="H455" i="16"/>
  <c r="H514" i="13"/>
  <c r="F36" i="13"/>
  <c r="H242" i="13"/>
  <c r="H223" i="13"/>
  <c r="F556" i="13"/>
  <c r="F571" i="13"/>
  <c r="F564" i="13"/>
  <c r="F578" i="13"/>
  <c r="H384" i="13"/>
  <c r="F431" i="13"/>
  <c r="F451" i="13"/>
  <c r="F340" i="13"/>
  <c r="F374" i="13"/>
  <c r="F386" i="13"/>
  <c r="F428" i="13"/>
  <c r="F440" i="13"/>
  <c r="F538" i="13"/>
  <c r="F441" i="13"/>
  <c r="F462" i="13"/>
  <c r="F339" i="13"/>
  <c r="F364" i="13"/>
  <c r="F377" i="13"/>
  <c r="F385" i="13"/>
  <c r="F455" i="13"/>
  <c r="F467" i="13"/>
  <c r="F532" i="13"/>
  <c r="F348" i="13"/>
  <c r="F365" i="13"/>
  <c r="H394" i="13"/>
  <c r="H435" i="13"/>
  <c r="F456" i="13"/>
  <c r="F472" i="13"/>
  <c r="F504" i="13"/>
  <c r="F345" i="13"/>
  <c r="F354" i="13"/>
  <c r="H365" i="13"/>
  <c r="F375" i="13"/>
  <c r="F383" i="13"/>
  <c r="H399" i="13"/>
  <c r="F425" i="13"/>
  <c r="F433" i="13"/>
  <c r="F514" i="13"/>
  <c r="F526" i="13"/>
  <c r="F539" i="13"/>
  <c r="F342" i="13"/>
  <c r="F380" i="13"/>
  <c r="F417" i="13"/>
  <c r="F442" i="13"/>
  <c r="F536" i="13"/>
  <c r="F493" i="13"/>
  <c r="F420" i="13"/>
  <c r="F403" i="13"/>
  <c r="F533" i="13"/>
  <c r="F506" i="13"/>
  <c r="F422" i="13"/>
  <c r="F418" i="13"/>
  <c r="F335" i="13"/>
  <c r="F373" i="13"/>
  <c r="F414" i="13"/>
  <c r="F487" i="13"/>
  <c r="F520" i="13"/>
  <c r="F545" i="13"/>
  <c r="F357" i="13"/>
  <c r="F410" i="13"/>
  <c r="F468" i="13"/>
  <c r="F525" i="13"/>
  <c r="F457" i="13"/>
  <c r="F481" i="13"/>
  <c r="F378" i="13"/>
  <c r="F356" i="13"/>
  <c r="F368" i="13"/>
  <c r="F427" i="13"/>
  <c r="F508" i="13"/>
  <c r="F336" i="13"/>
  <c r="F353" i="13"/>
  <c r="F369" i="13"/>
  <c r="H381" i="13"/>
  <c r="F395" i="13"/>
  <c r="F421" i="13"/>
  <c r="F436" i="13"/>
  <c r="F448" i="13"/>
  <c r="F366" i="13"/>
  <c r="F407" i="13"/>
  <c r="F453" i="13"/>
  <c r="F461" i="13"/>
  <c r="F501" i="13"/>
  <c r="F530" i="13"/>
  <c r="F372" i="13"/>
  <c r="H445" i="13"/>
  <c r="F458" i="13"/>
  <c r="F482" i="13"/>
  <c r="F531" i="13"/>
  <c r="F537" i="13"/>
  <c r="F469" i="13"/>
  <c r="F400" i="13"/>
  <c r="F370" i="13"/>
  <c r="H292" i="13"/>
  <c r="H256" i="13"/>
  <c r="H276" i="13"/>
  <c r="F193" i="13"/>
  <c r="F215" i="13"/>
  <c r="F219" i="13"/>
  <c r="F272" i="13"/>
  <c r="F191" i="13"/>
  <c r="F232" i="13"/>
  <c r="F294" i="13"/>
  <c r="F170" i="13"/>
  <c r="F305" i="13"/>
  <c r="F271" i="13"/>
  <c r="F218" i="13"/>
  <c r="H272" i="13"/>
  <c r="F197" i="13"/>
  <c r="F230" i="13"/>
  <c r="F165" i="13"/>
  <c r="F224" i="13"/>
  <c r="F301" i="13"/>
  <c r="F196" i="13"/>
  <c r="F256" i="13"/>
  <c r="F308" i="13"/>
  <c r="F317" i="13"/>
  <c r="F306" i="13"/>
  <c r="F229" i="13"/>
  <c r="F283" i="13"/>
  <c r="F192" i="13"/>
  <c r="F312" i="13"/>
  <c r="F277" i="13"/>
  <c r="F269" i="13"/>
  <c r="F263" i="13"/>
  <c r="F185" i="13"/>
  <c r="F179" i="13"/>
  <c r="F313" i="13"/>
  <c r="F103" i="13"/>
  <c r="F156" i="13"/>
  <c r="F157" i="13"/>
  <c r="F158" i="13"/>
  <c r="F159" i="13"/>
  <c r="F132" i="13"/>
  <c r="F88" i="13"/>
  <c r="F105" i="13"/>
  <c r="F80" i="13"/>
  <c r="F76" i="13"/>
  <c r="F98" i="13"/>
  <c r="H48" i="13"/>
  <c r="F61" i="13"/>
  <c r="F25" i="13"/>
  <c r="F50" i="13"/>
  <c r="F48" i="13"/>
  <c r="H375" i="18"/>
  <c r="F562" i="18"/>
  <c r="F561" i="18"/>
  <c r="F570" i="18"/>
  <c r="H375" i="16"/>
  <c r="H66" i="14"/>
  <c r="F171" i="14"/>
  <c r="F229" i="14"/>
  <c r="H300" i="14"/>
  <c r="H355" i="14"/>
  <c r="H433" i="14"/>
  <c r="H462" i="14"/>
  <c r="H483" i="14"/>
  <c r="F562" i="14"/>
  <c r="F412" i="14"/>
  <c r="F113" i="15"/>
  <c r="F557" i="18"/>
  <c r="F111" i="15"/>
  <c r="F201" i="14"/>
  <c r="F560" i="26"/>
  <c r="F191" i="20"/>
  <c r="H560" i="14"/>
  <c r="F557" i="14"/>
  <c r="F564" i="14"/>
  <c r="H375" i="14"/>
  <c r="H459" i="14"/>
  <c r="H487" i="14"/>
  <c r="H542" i="14"/>
  <c r="F506" i="14"/>
  <c r="F422" i="14"/>
  <c r="F404" i="14"/>
  <c r="F533" i="14"/>
  <c r="F403" i="14"/>
  <c r="F388" i="14"/>
  <c r="F536" i="14"/>
  <c r="F465" i="14"/>
  <c r="F391" i="14"/>
  <c r="F407" i="14"/>
  <c r="F438" i="14"/>
  <c r="F459" i="14"/>
  <c r="F523" i="14"/>
  <c r="H358" i="14"/>
  <c r="H415" i="14"/>
  <c r="H444" i="14"/>
  <c r="F517" i="14"/>
  <c r="F335" i="14"/>
  <c r="F363" i="14"/>
  <c r="F383" i="14"/>
  <c r="F441" i="14"/>
  <c r="F479" i="14"/>
  <c r="H345" i="14"/>
  <c r="H354" i="14"/>
  <c r="H482" i="14"/>
  <c r="H510" i="14"/>
  <c r="F364" i="14"/>
  <c r="F252" i="14"/>
  <c r="F323" i="14"/>
  <c r="F291" i="14"/>
  <c r="F168" i="14"/>
  <c r="F181" i="14"/>
  <c r="F197" i="14"/>
  <c r="F224" i="14"/>
  <c r="F266" i="14"/>
  <c r="H202" i="14"/>
  <c r="H308" i="14"/>
  <c r="F165" i="14"/>
  <c r="F200" i="14"/>
  <c r="F192" i="14"/>
  <c r="F179" i="14"/>
  <c r="F312" i="14"/>
  <c r="F278" i="14"/>
  <c r="F184" i="14"/>
  <c r="F277" i="14"/>
  <c r="F269" i="14"/>
  <c r="F258" i="14"/>
  <c r="F263" i="14"/>
  <c r="F173" i="14"/>
  <c r="F193" i="14"/>
  <c r="F206" i="14"/>
  <c r="F231" i="14"/>
  <c r="F279" i="14"/>
  <c r="F303" i="14"/>
  <c r="H280" i="14"/>
  <c r="F167" i="14"/>
  <c r="F194" i="14"/>
  <c r="F216" i="14"/>
  <c r="F265" i="14"/>
  <c r="F272" i="14"/>
  <c r="F292" i="14"/>
  <c r="F305" i="14"/>
  <c r="F313" i="14"/>
  <c r="F101" i="14"/>
  <c r="F77" i="14"/>
  <c r="F98" i="14"/>
  <c r="F94" i="14"/>
  <c r="F80" i="14"/>
  <c r="F156" i="14"/>
  <c r="F157" i="14"/>
  <c r="F88" i="14"/>
  <c r="F132" i="14"/>
  <c r="F76" i="14"/>
  <c r="F108" i="14"/>
  <c r="F150" i="14"/>
  <c r="F96" i="14"/>
  <c r="F128" i="14"/>
  <c r="F107" i="14"/>
  <c r="F118" i="14"/>
  <c r="F119" i="14"/>
  <c r="F137" i="14"/>
  <c r="F57" i="14"/>
  <c r="F25" i="14"/>
  <c r="H300" i="19"/>
  <c r="H216" i="18"/>
  <c r="H279" i="16"/>
  <c r="H170" i="15"/>
  <c r="H279" i="15"/>
  <c r="H379" i="15"/>
  <c r="F230" i="18"/>
  <c r="H207" i="16"/>
  <c r="F341" i="32"/>
  <c r="F373" i="32"/>
  <c r="H365" i="22"/>
  <c r="H245" i="16"/>
  <c r="H381" i="18"/>
  <c r="H387" i="16"/>
  <c r="H202" i="32"/>
  <c r="F458" i="32"/>
  <c r="H340" i="21"/>
  <c r="H401" i="21"/>
  <c r="H520" i="21"/>
  <c r="F451" i="15"/>
  <c r="F370" i="16"/>
  <c r="F576" i="15"/>
  <c r="F527" i="15"/>
  <c r="F392" i="15"/>
  <c r="F377" i="15"/>
  <c r="F526" i="15"/>
  <c r="F455" i="15"/>
  <c r="F294" i="15"/>
  <c r="F274" i="15"/>
  <c r="F171" i="15"/>
  <c r="F258" i="15"/>
  <c r="F179" i="15"/>
  <c r="F308" i="15"/>
  <c r="F248" i="15"/>
  <c r="F235" i="15"/>
  <c r="F77" i="15"/>
  <c r="F156" i="15"/>
  <c r="F105" i="15"/>
  <c r="F80" i="15"/>
  <c r="F76" i="15"/>
  <c r="F93" i="15"/>
  <c r="F135" i="15"/>
  <c r="F121" i="15"/>
  <c r="F78" i="15"/>
  <c r="F124" i="15"/>
  <c r="F117" i="15"/>
  <c r="F134" i="15"/>
  <c r="F96" i="15"/>
  <c r="F79" i="15"/>
  <c r="F141" i="15"/>
  <c r="F150" i="15"/>
  <c r="F128" i="15"/>
  <c r="F153" i="15"/>
  <c r="F24" i="15"/>
  <c r="F77" i="19"/>
  <c r="H457" i="19"/>
  <c r="H495" i="19"/>
  <c r="H90" i="18"/>
  <c r="H359" i="18"/>
  <c r="H367" i="18"/>
  <c r="H345" i="30"/>
  <c r="H234" i="28"/>
  <c r="F566" i="26"/>
  <c r="H266" i="24"/>
  <c r="F180" i="20"/>
  <c r="H542" i="19"/>
  <c r="H107" i="18"/>
  <c r="H173" i="18"/>
  <c r="F264" i="18"/>
  <c r="H370" i="18"/>
  <c r="F554" i="18"/>
  <c r="H357" i="17"/>
  <c r="H433" i="17"/>
  <c r="F286" i="16"/>
  <c r="F562" i="28"/>
  <c r="H434" i="27"/>
  <c r="H438" i="27"/>
  <c r="H442" i="27"/>
  <c r="F170" i="22"/>
  <c r="F569" i="22"/>
  <c r="F571" i="22"/>
  <c r="F237" i="20"/>
  <c r="F186" i="20"/>
  <c r="F99" i="16"/>
  <c r="F446" i="16"/>
  <c r="F409" i="16"/>
  <c r="H443" i="19"/>
  <c r="H461" i="19"/>
  <c r="H243" i="18"/>
  <c r="F193" i="18"/>
  <c r="F313" i="18"/>
  <c r="F572" i="18"/>
  <c r="F574" i="18"/>
  <c r="F560" i="28"/>
  <c r="F555" i="26"/>
  <c r="H457" i="23"/>
  <c r="H541" i="23"/>
  <c r="F191" i="22"/>
  <c r="F234" i="20"/>
  <c r="F508" i="16"/>
  <c r="F570" i="16"/>
  <c r="F564" i="16"/>
  <c r="F557" i="16"/>
  <c r="F569" i="16"/>
  <c r="F573" i="16"/>
  <c r="F558" i="16"/>
  <c r="H441" i="16"/>
  <c r="H385" i="16"/>
  <c r="F333" i="16"/>
  <c r="F404" i="16"/>
  <c r="F420" i="16"/>
  <c r="F506" i="16"/>
  <c r="F411" i="16"/>
  <c r="F448" i="16"/>
  <c r="F432" i="16"/>
  <c r="F391" i="16"/>
  <c r="H541" i="16"/>
  <c r="F527" i="16"/>
  <c r="F191" i="16"/>
  <c r="F267" i="16"/>
  <c r="H319" i="16"/>
  <c r="F307" i="16"/>
  <c r="F272" i="16"/>
  <c r="F227" i="16"/>
  <c r="H268" i="16"/>
  <c r="F168" i="16"/>
  <c r="F261" i="16"/>
  <c r="F312" i="16"/>
  <c r="F192" i="16"/>
  <c r="F259" i="16"/>
  <c r="F263" i="16"/>
  <c r="F258" i="16"/>
  <c r="F204" i="16"/>
  <c r="F308" i="16"/>
  <c r="H303" i="16"/>
  <c r="H316" i="16"/>
  <c r="H299" i="16"/>
  <c r="F296" i="16"/>
  <c r="F90" i="16"/>
  <c r="F73" i="16"/>
  <c r="F156" i="16"/>
  <c r="F80" i="16"/>
  <c r="F96" i="16"/>
  <c r="F122" i="16"/>
  <c r="F89" i="16"/>
  <c r="F108" i="16"/>
  <c r="F133" i="16"/>
  <c r="H91" i="16"/>
  <c r="F111" i="16"/>
  <c r="F61" i="19"/>
  <c r="F74" i="19"/>
  <c r="F79" i="19"/>
  <c r="F148" i="19"/>
  <c r="F100" i="19"/>
  <c r="F125" i="19"/>
  <c r="H319" i="19"/>
  <c r="H514" i="19"/>
  <c r="H530" i="19"/>
  <c r="H539" i="19"/>
  <c r="H124" i="18"/>
  <c r="H252" i="18"/>
  <c r="H274" i="18"/>
  <c r="F340" i="18"/>
  <c r="F345" i="18"/>
  <c r="F351" i="18"/>
  <c r="F357" i="18"/>
  <c r="F363" i="18"/>
  <c r="F367" i="18"/>
  <c r="F373" i="18"/>
  <c r="F378" i="18"/>
  <c r="F386" i="18"/>
  <c r="F398" i="18"/>
  <c r="F407" i="18"/>
  <c r="F416" i="18"/>
  <c r="F427" i="18"/>
  <c r="F432" i="18"/>
  <c r="F437" i="18"/>
  <c r="F442" i="18"/>
  <c r="F451" i="18"/>
  <c r="F456" i="18"/>
  <c r="F460" i="18"/>
  <c r="F470" i="18"/>
  <c r="F475" i="18"/>
  <c r="F480" i="18"/>
  <c r="F484" i="18"/>
  <c r="F495" i="18"/>
  <c r="F501" i="18"/>
  <c r="F507" i="18"/>
  <c r="F511" i="18"/>
  <c r="F516" i="18"/>
  <c r="F525" i="18"/>
  <c r="F532" i="18"/>
  <c r="F542" i="18"/>
  <c r="F141" i="17"/>
  <c r="F407" i="26"/>
  <c r="F461" i="22"/>
  <c r="F150" i="17"/>
  <c r="F117" i="19"/>
  <c r="H508" i="19"/>
  <c r="H267" i="18"/>
  <c r="F335" i="18"/>
  <c r="F341" i="18"/>
  <c r="F346" i="18"/>
  <c r="F353" i="18"/>
  <c r="F358" i="18"/>
  <c r="F364" i="18"/>
  <c r="F368" i="18"/>
  <c r="F374" i="18"/>
  <c r="F379" i="18"/>
  <c r="F383" i="18"/>
  <c r="F387" i="18"/>
  <c r="F399" i="18"/>
  <c r="F413" i="18"/>
  <c r="F417" i="18"/>
  <c r="F428" i="18"/>
  <c r="F433" i="18"/>
  <c r="F438" i="18"/>
  <c r="F443" i="18"/>
  <c r="F452" i="18"/>
  <c r="F457" i="18"/>
  <c r="F461" i="18"/>
  <c r="F466" i="18"/>
  <c r="F471" i="18"/>
  <c r="F476" i="18"/>
  <c r="F481" i="18"/>
  <c r="F496" i="18"/>
  <c r="F502" i="18"/>
  <c r="F508" i="18"/>
  <c r="F513" i="18"/>
  <c r="F517" i="18"/>
  <c r="F527" i="18"/>
  <c r="F537" i="18"/>
  <c r="F543" i="18"/>
  <c r="F85" i="17"/>
  <c r="F441" i="22"/>
  <c r="H340" i="20"/>
  <c r="H290" i="17"/>
  <c r="H280" i="17"/>
  <c r="H265" i="19"/>
  <c r="H101" i="18"/>
  <c r="F336" i="18"/>
  <c r="F342" i="18"/>
  <c r="F348" i="18"/>
  <c r="F354" i="18"/>
  <c r="F360" i="18"/>
  <c r="F365" i="18"/>
  <c r="F369" i="18"/>
  <c r="F375" i="18"/>
  <c r="F380" i="18"/>
  <c r="F384" i="18"/>
  <c r="F395" i="18"/>
  <c r="F400" i="18"/>
  <c r="F414" i="18"/>
  <c r="F425" i="18"/>
  <c r="F429" i="18"/>
  <c r="F435" i="18"/>
  <c r="F439" i="18"/>
  <c r="F445" i="18"/>
  <c r="F453" i="18"/>
  <c r="F458" i="18"/>
  <c r="F462" i="18"/>
  <c r="F467" i="18"/>
  <c r="F472" i="18"/>
  <c r="F482" i="18"/>
  <c r="F487" i="18"/>
  <c r="F514" i="18"/>
  <c r="F530" i="18"/>
  <c r="F539" i="18"/>
  <c r="F545" i="18"/>
  <c r="H385" i="18"/>
  <c r="F89" i="17"/>
  <c r="H82" i="27"/>
  <c r="F556" i="17"/>
  <c r="F561" i="17"/>
  <c r="F557" i="17"/>
  <c r="F572" i="17"/>
  <c r="F554" i="17"/>
  <c r="H348" i="17"/>
  <c r="F346" i="17"/>
  <c r="H536" i="17"/>
  <c r="H450" i="17"/>
  <c r="F340" i="17"/>
  <c r="H500" i="17"/>
  <c r="F216" i="17"/>
  <c r="F263" i="17"/>
  <c r="F229" i="17"/>
  <c r="F248" i="17"/>
  <c r="F232" i="17"/>
  <c r="F205" i="17"/>
  <c r="F256" i="17"/>
  <c r="F303" i="17"/>
  <c r="F196" i="17"/>
  <c r="F75" i="17"/>
  <c r="F95" i="17"/>
  <c r="F80" i="17"/>
  <c r="F118" i="17"/>
  <c r="F114" i="17"/>
  <c r="F96" i="17"/>
  <c r="F74" i="17"/>
  <c r="F36" i="17"/>
  <c r="F31" i="17"/>
  <c r="F43" i="17"/>
  <c r="F396" i="18"/>
  <c r="F134" i="20"/>
  <c r="F238" i="18"/>
  <c r="F212" i="18"/>
  <c r="F535" i="18"/>
  <c r="F344" i="18"/>
  <c r="H571" i="18"/>
  <c r="H579" i="18"/>
  <c r="F566" i="18"/>
  <c r="F564" i="18"/>
  <c r="H386" i="18"/>
  <c r="H382" i="18"/>
  <c r="H415" i="18"/>
  <c r="F534" i="18"/>
  <c r="H372" i="18"/>
  <c r="F338" i="18"/>
  <c r="F533" i="18"/>
  <c r="F411" i="18"/>
  <c r="F404" i="18"/>
  <c r="F403" i="18"/>
  <c r="F422" i="18"/>
  <c r="F388" i="18"/>
  <c r="F506" i="18"/>
  <c r="F334" i="18"/>
  <c r="F333" i="18"/>
  <c r="H235" i="18"/>
  <c r="H296" i="18"/>
  <c r="H313" i="18"/>
  <c r="H321" i="18"/>
  <c r="F213" i="18"/>
  <c r="F301" i="18"/>
  <c r="H204" i="18"/>
  <c r="F190" i="18"/>
  <c r="F200" i="18"/>
  <c r="F277" i="18"/>
  <c r="F263" i="18"/>
  <c r="F209" i="18"/>
  <c r="F283" i="18"/>
  <c r="F278" i="18"/>
  <c r="F260" i="18"/>
  <c r="F254" i="18"/>
  <c r="F184" i="18"/>
  <c r="F179" i="18"/>
  <c r="F325" i="18"/>
  <c r="F327" i="18"/>
  <c r="F312" i="18"/>
  <c r="F192" i="18"/>
  <c r="F288" i="18"/>
  <c r="F269" i="18"/>
  <c r="F304" i="18"/>
  <c r="F286" i="18"/>
  <c r="H191" i="18"/>
  <c r="H290" i="18"/>
  <c r="F307" i="18"/>
  <c r="F257" i="18"/>
  <c r="F144" i="18"/>
  <c r="F132" i="18"/>
  <c r="F88" i="18"/>
  <c r="F80" i="18"/>
  <c r="F156" i="18"/>
  <c r="F105" i="18"/>
  <c r="F76" i="18"/>
  <c r="F56" i="18"/>
  <c r="F33" i="18"/>
  <c r="H126" i="19"/>
  <c r="H399" i="19"/>
  <c r="H447" i="29"/>
  <c r="H239" i="28"/>
  <c r="F380" i="28"/>
  <c r="F496" i="28"/>
  <c r="F366" i="26"/>
  <c r="F488" i="26"/>
  <c r="F504" i="26"/>
  <c r="F473" i="22"/>
  <c r="F541" i="22"/>
  <c r="F546" i="19"/>
  <c r="F113" i="19"/>
  <c r="F86" i="19"/>
  <c r="F196" i="19"/>
  <c r="F170" i="19"/>
  <c r="F181" i="19"/>
  <c r="F279" i="19"/>
  <c r="H385" i="19"/>
  <c r="H431" i="19"/>
  <c r="H436" i="19"/>
  <c r="H442" i="19"/>
  <c r="H460" i="19"/>
  <c r="F576" i="28"/>
  <c r="F571" i="28"/>
  <c r="F387" i="26"/>
  <c r="F457" i="26"/>
  <c r="F227" i="25"/>
  <c r="H483" i="24"/>
  <c r="H515" i="24"/>
  <c r="F205" i="23"/>
  <c r="F275" i="23"/>
  <c r="F339" i="22"/>
  <c r="F379" i="22"/>
  <c r="H453" i="21"/>
  <c r="H541" i="21"/>
  <c r="F211" i="19"/>
  <c r="F363" i="19"/>
  <c r="F129" i="19"/>
  <c r="F87" i="19"/>
  <c r="H303" i="19"/>
  <c r="H339" i="19"/>
  <c r="H345" i="19"/>
  <c r="H353" i="19"/>
  <c r="H372" i="19"/>
  <c r="H379" i="19"/>
  <c r="H151" i="31"/>
  <c r="F574" i="28"/>
  <c r="F439" i="26"/>
  <c r="F448" i="26"/>
  <c r="F574" i="26"/>
  <c r="F575" i="26"/>
  <c r="F579" i="26"/>
  <c r="F572" i="24"/>
  <c r="F417" i="22"/>
  <c r="F453" i="22"/>
  <c r="F322" i="19"/>
  <c r="F574" i="19"/>
  <c r="F564" i="19"/>
  <c r="G553" i="19"/>
  <c r="F554" i="19"/>
  <c r="H342" i="19"/>
  <c r="H366" i="19"/>
  <c r="H515" i="19"/>
  <c r="H531" i="19"/>
  <c r="F360" i="19"/>
  <c r="F506" i="19"/>
  <c r="F540" i="19"/>
  <c r="F464" i="19"/>
  <c r="H358" i="19"/>
  <c r="H386" i="19"/>
  <c r="H407" i="19"/>
  <c r="H456" i="19"/>
  <c r="H527" i="19"/>
  <c r="F469" i="19"/>
  <c r="F412" i="19"/>
  <c r="F167" i="19"/>
  <c r="F263" i="19"/>
  <c r="F312" i="19"/>
  <c r="F283" i="19"/>
  <c r="F258" i="19"/>
  <c r="F200" i="19"/>
  <c r="F325" i="19"/>
  <c r="F179" i="19"/>
  <c r="F277" i="19"/>
  <c r="F204" i="19"/>
  <c r="F120" i="19"/>
  <c r="F80" i="19"/>
  <c r="F156" i="19"/>
  <c r="F76" i="19"/>
  <c r="F157" i="19"/>
  <c r="F151" i="19"/>
  <c r="F141" i="19"/>
  <c r="F99" i="19"/>
  <c r="F83" i="19"/>
  <c r="F31" i="19"/>
  <c r="F38" i="19"/>
  <c r="F49" i="19"/>
  <c r="F36" i="19"/>
  <c r="H372" i="32"/>
  <c r="F568" i="30"/>
  <c r="H483" i="29"/>
  <c r="H491" i="29"/>
  <c r="F512" i="28"/>
  <c r="F567" i="28"/>
  <c r="F559" i="28"/>
  <c r="F575" i="28"/>
  <c r="F556" i="28"/>
  <c r="F573" i="28"/>
  <c r="H392" i="27"/>
  <c r="F349" i="26"/>
  <c r="F360" i="26"/>
  <c r="F383" i="26"/>
  <c r="F452" i="26"/>
  <c r="F479" i="26"/>
  <c r="F542" i="26"/>
  <c r="F558" i="26"/>
  <c r="F561" i="26"/>
  <c r="F578" i="26"/>
  <c r="F563" i="26"/>
  <c r="F556" i="24"/>
  <c r="F571" i="24"/>
  <c r="F557" i="24"/>
  <c r="F568" i="24"/>
  <c r="H336" i="23"/>
  <c r="F336" i="22"/>
  <c r="F349" i="22"/>
  <c r="F356" i="22"/>
  <c r="F374" i="22"/>
  <c r="F399" i="22"/>
  <c r="F438" i="22"/>
  <c r="F448" i="22"/>
  <c r="F472" i="22"/>
  <c r="F530" i="22"/>
  <c r="F545" i="22"/>
  <c r="F560" i="22"/>
  <c r="F369" i="20"/>
  <c r="F119" i="20"/>
  <c r="H359" i="31"/>
  <c r="H537" i="31"/>
  <c r="F356" i="30"/>
  <c r="H112" i="29"/>
  <c r="H487" i="29"/>
  <c r="H503" i="29"/>
  <c r="F570" i="28"/>
  <c r="F578" i="28"/>
  <c r="F554" i="28"/>
  <c r="F577" i="28"/>
  <c r="H270" i="27"/>
  <c r="F339" i="26"/>
  <c r="F356" i="26"/>
  <c r="F373" i="26"/>
  <c r="F417" i="26"/>
  <c r="F461" i="26"/>
  <c r="F511" i="26"/>
  <c r="F523" i="26"/>
  <c r="F568" i="26"/>
  <c r="F556" i="26"/>
  <c r="F571" i="26"/>
  <c r="H376" i="26"/>
  <c r="H340" i="23"/>
  <c r="H358" i="23"/>
  <c r="H387" i="23"/>
  <c r="F345" i="22"/>
  <c r="F365" i="22"/>
  <c r="F383" i="22"/>
  <c r="F456" i="22"/>
  <c r="F522" i="22"/>
  <c r="F543" i="22"/>
  <c r="H446" i="20"/>
  <c r="H501" i="31"/>
  <c r="H372" i="31"/>
  <c r="F557" i="28"/>
  <c r="F558" i="28"/>
  <c r="F569" i="28"/>
  <c r="F563" i="28"/>
  <c r="F579" i="28"/>
  <c r="H378" i="27"/>
  <c r="F343" i="26"/>
  <c r="F399" i="26"/>
  <c r="F429" i="26"/>
  <c r="F531" i="26"/>
  <c r="F567" i="26"/>
  <c r="F554" i="26"/>
  <c r="F569" i="26"/>
  <c r="F570" i="26"/>
  <c r="F562" i="26"/>
  <c r="F573" i="26"/>
  <c r="F383" i="24"/>
  <c r="H461" i="23"/>
  <c r="F346" i="22"/>
  <c r="F353" i="22"/>
  <c r="F372" i="22"/>
  <c r="F387" i="22"/>
  <c r="F430" i="22"/>
  <c r="F445" i="22"/>
  <c r="F457" i="22"/>
  <c r="F482" i="22"/>
  <c r="F527" i="22"/>
  <c r="F544" i="22"/>
  <c r="H531" i="21"/>
  <c r="H545" i="21"/>
  <c r="F340" i="20"/>
  <c r="F557" i="20"/>
  <c r="F575" i="20"/>
  <c r="F563" i="20"/>
  <c r="F564" i="20"/>
  <c r="F567" i="20"/>
  <c r="F348" i="20"/>
  <c r="F507" i="20"/>
  <c r="F357" i="20"/>
  <c r="F377" i="20"/>
  <c r="F442" i="20"/>
  <c r="F334" i="20"/>
  <c r="H478" i="20"/>
  <c r="F360" i="20"/>
  <c r="F486" i="20"/>
  <c r="F362" i="20"/>
  <c r="F375" i="20"/>
  <c r="F387" i="20"/>
  <c r="F511" i="20"/>
  <c r="F339" i="20"/>
  <c r="F368" i="20"/>
  <c r="F428" i="20"/>
  <c r="H442" i="20"/>
  <c r="F527" i="20"/>
  <c r="F438" i="20"/>
  <c r="F240" i="20"/>
  <c r="F258" i="20"/>
  <c r="F179" i="20"/>
  <c r="F263" i="20"/>
  <c r="F305" i="20"/>
  <c r="F239" i="20"/>
  <c r="F308" i="20"/>
  <c r="F190" i="20"/>
  <c r="D10" i="20"/>
  <c r="F80" i="20"/>
  <c r="F43" i="20"/>
  <c r="F23" i="20"/>
  <c r="F46" i="20"/>
  <c r="F353" i="32"/>
  <c r="F375" i="32"/>
  <c r="H568" i="29"/>
  <c r="H514" i="25"/>
  <c r="H530" i="25"/>
  <c r="H256" i="24"/>
  <c r="H219" i="23"/>
  <c r="F334" i="32"/>
  <c r="F356" i="32"/>
  <c r="F385" i="32"/>
  <c r="F264" i="27"/>
  <c r="F194" i="27"/>
  <c r="H407" i="27"/>
  <c r="H556" i="26"/>
  <c r="H194" i="25"/>
  <c r="H232" i="25"/>
  <c r="H252" i="22"/>
  <c r="F340" i="32"/>
  <c r="F342" i="32"/>
  <c r="F387" i="32"/>
  <c r="H216" i="28"/>
  <c r="F198" i="23"/>
  <c r="H345" i="23"/>
  <c r="H579" i="21"/>
  <c r="F560" i="21"/>
  <c r="F570" i="21"/>
  <c r="F578" i="21"/>
  <c r="F569" i="21"/>
  <c r="F564" i="21"/>
  <c r="F556" i="21"/>
  <c r="F563" i="21"/>
  <c r="F571" i="21"/>
  <c r="F554" i="21"/>
  <c r="F339" i="21"/>
  <c r="F349" i="21"/>
  <c r="F386" i="21"/>
  <c r="F413" i="21"/>
  <c r="F472" i="21"/>
  <c r="F532" i="21"/>
  <c r="F431" i="21"/>
  <c r="H501" i="21"/>
  <c r="H514" i="21"/>
  <c r="F341" i="21"/>
  <c r="F380" i="21"/>
  <c r="F399" i="21"/>
  <c r="F414" i="21"/>
  <c r="F434" i="21"/>
  <c r="F453" i="21"/>
  <c r="F461" i="21"/>
  <c r="F482" i="21"/>
  <c r="F520" i="21"/>
  <c r="F537" i="21"/>
  <c r="F420" i="21"/>
  <c r="F411" i="21"/>
  <c r="F533" i="21"/>
  <c r="F506" i="21"/>
  <c r="F489" i="21"/>
  <c r="F391" i="21"/>
  <c r="F338" i="21"/>
  <c r="F274" i="21"/>
  <c r="F192" i="21"/>
  <c r="F282" i="21"/>
  <c r="F263" i="21"/>
  <c r="F254" i="21"/>
  <c r="F312" i="21"/>
  <c r="F277" i="21"/>
  <c r="F179" i="21"/>
  <c r="F306" i="21"/>
  <c r="F299" i="21"/>
  <c r="F207" i="21"/>
  <c r="F313" i="21"/>
  <c r="F305" i="21"/>
  <c r="H276" i="21"/>
  <c r="F125" i="21"/>
  <c r="F95" i="21"/>
  <c r="F88" i="21"/>
  <c r="F105" i="21"/>
  <c r="F80" i="21"/>
  <c r="F76" i="21"/>
  <c r="F156" i="21"/>
  <c r="F44" i="21"/>
  <c r="F58" i="21"/>
  <c r="F335" i="31"/>
  <c r="F543" i="31"/>
  <c r="F336" i="31"/>
  <c r="F520" i="31"/>
  <c r="F545" i="31"/>
  <c r="F397" i="31"/>
  <c r="F414" i="31"/>
  <c r="F429" i="31"/>
  <c r="F437" i="31"/>
  <c r="F447" i="31"/>
  <c r="F455" i="31"/>
  <c r="F463" i="31"/>
  <c r="F470" i="31"/>
  <c r="F481" i="31"/>
  <c r="F495" i="31"/>
  <c r="F496" i="31"/>
  <c r="F541" i="31"/>
  <c r="F342" i="29"/>
  <c r="F359" i="29"/>
  <c r="F335" i="29"/>
  <c r="F368" i="29"/>
  <c r="F383" i="29"/>
  <c r="F426" i="29"/>
  <c r="F458" i="29"/>
  <c r="F462" i="29"/>
  <c r="F469" i="29"/>
  <c r="F480" i="29"/>
  <c r="F496" i="29"/>
  <c r="F503" i="29"/>
  <c r="F511" i="29"/>
  <c r="F515" i="29"/>
  <c r="F525" i="29"/>
  <c r="F532" i="29"/>
  <c r="F541" i="29"/>
  <c r="F378" i="29"/>
  <c r="F386" i="29"/>
  <c r="F334" i="29"/>
  <c r="F346" i="29"/>
  <c r="F372" i="29"/>
  <c r="F407" i="29"/>
  <c r="F429" i="29"/>
  <c r="F438" i="29"/>
  <c r="F453" i="29"/>
  <c r="H555" i="29"/>
  <c r="F346" i="27"/>
  <c r="F374" i="27"/>
  <c r="F443" i="27"/>
  <c r="F463" i="27"/>
  <c r="F489" i="27"/>
  <c r="F532" i="27"/>
  <c r="F367" i="25"/>
  <c r="F398" i="25"/>
  <c r="F462" i="25"/>
  <c r="F481" i="25"/>
  <c r="H455" i="22"/>
  <c r="H508" i="22"/>
  <c r="F299" i="22"/>
  <c r="H298" i="22"/>
  <c r="H296" i="22"/>
  <c r="F298" i="23"/>
  <c r="F508" i="22"/>
  <c r="H314" i="31"/>
  <c r="F342" i="31"/>
  <c r="F359" i="31"/>
  <c r="F376" i="31"/>
  <c r="F492" i="31"/>
  <c r="F494" i="31"/>
  <c r="F504" i="31"/>
  <c r="F372" i="31"/>
  <c r="F387" i="31"/>
  <c r="F399" i="31"/>
  <c r="F416" i="31"/>
  <c r="F431" i="31"/>
  <c r="F439" i="31"/>
  <c r="F449" i="31"/>
  <c r="F457" i="31"/>
  <c r="F464" i="31"/>
  <c r="F472" i="31"/>
  <c r="F483" i="31"/>
  <c r="F507" i="31"/>
  <c r="F513" i="31"/>
  <c r="F523" i="31"/>
  <c r="H180" i="29"/>
  <c r="F399" i="29"/>
  <c r="F440" i="29"/>
  <c r="F343" i="29"/>
  <c r="F384" i="29"/>
  <c r="F427" i="29"/>
  <c r="F441" i="29"/>
  <c r="F451" i="29"/>
  <c r="F459" i="29"/>
  <c r="F464" i="29"/>
  <c r="F470" i="29"/>
  <c r="F482" i="29"/>
  <c r="F487" i="29"/>
  <c r="F504" i="29"/>
  <c r="F520" i="29"/>
  <c r="F527" i="29"/>
  <c r="F534" i="29"/>
  <c r="F353" i="29"/>
  <c r="F362" i="29"/>
  <c r="F369" i="29"/>
  <c r="F395" i="29"/>
  <c r="F373" i="29"/>
  <c r="F387" i="29"/>
  <c r="F430" i="29"/>
  <c r="F439" i="29"/>
  <c r="F454" i="29"/>
  <c r="H247" i="28"/>
  <c r="F356" i="27"/>
  <c r="F385" i="27"/>
  <c r="F425" i="27"/>
  <c r="F467" i="27"/>
  <c r="F521" i="27"/>
  <c r="F540" i="27"/>
  <c r="F374" i="25"/>
  <c r="F417" i="25"/>
  <c r="F465" i="25"/>
  <c r="F486" i="25"/>
  <c r="F496" i="25"/>
  <c r="F248" i="24"/>
  <c r="F383" i="23"/>
  <c r="F441" i="23"/>
  <c r="F462" i="23"/>
  <c r="F522" i="23"/>
  <c r="H522" i="23"/>
  <c r="F178" i="22"/>
  <c r="F182" i="22"/>
  <c r="F412" i="23"/>
  <c r="F509" i="31"/>
  <c r="F526" i="31"/>
  <c r="F353" i="31"/>
  <c r="F537" i="31"/>
  <c r="F338" i="31"/>
  <c r="F379" i="31"/>
  <c r="F391" i="31"/>
  <c r="F401" i="31"/>
  <c r="F425" i="31"/>
  <c r="F433" i="31"/>
  <c r="F442" i="31"/>
  <c r="F451" i="31"/>
  <c r="F459" i="31"/>
  <c r="F465" i="31"/>
  <c r="F476" i="31"/>
  <c r="F486" i="31"/>
  <c r="F500" i="31"/>
  <c r="F515" i="31"/>
  <c r="F539" i="31"/>
  <c r="F348" i="31"/>
  <c r="F357" i="31"/>
  <c r="F502" i="31"/>
  <c r="F532" i="31"/>
  <c r="F340" i="29"/>
  <c r="F357" i="29"/>
  <c r="F365" i="29"/>
  <c r="F374" i="29"/>
  <c r="F360" i="29"/>
  <c r="F375" i="29"/>
  <c r="F385" i="29"/>
  <c r="F433" i="29"/>
  <c r="F442" i="29"/>
  <c r="F460" i="29"/>
  <c r="F472" i="29"/>
  <c r="F483" i="29"/>
  <c r="F488" i="29"/>
  <c r="F501" i="29"/>
  <c r="F507" i="29"/>
  <c r="F513" i="29"/>
  <c r="F522" i="29"/>
  <c r="F530" i="29"/>
  <c r="F539" i="29"/>
  <c r="F543" i="29"/>
  <c r="F336" i="29"/>
  <c r="F354" i="29"/>
  <c r="F363" i="29"/>
  <c r="F415" i="29"/>
  <c r="F428" i="29"/>
  <c r="F436" i="29"/>
  <c r="F339" i="29"/>
  <c r="F356" i="29"/>
  <c r="F379" i="29"/>
  <c r="F417" i="29"/>
  <c r="F455" i="29"/>
  <c r="F336" i="27"/>
  <c r="F362" i="27"/>
  <c r="F392" i="27"/>
  <c r="F431" i="27"/>
  <c r="F453" i="27"/>
  <c r="F193" i="26"/>
  <c r="F335" i="25"/>
  <c r="F385" i="25"/>
  <c r="F500" i="25"/>
  <c r="H568" i="24"/>
  <c r="F342" i="23"/>
  <c r="F230" i="22"/>
  <c r="F190" i="22"/>
  <c r="F272" i="22"/>
  <c r="F516" i="22"/>
  <c r="F501" i="22"/>
  <c r="F488" i="22"/>
  <c r="F440" i="22"/>
  <c r="F434" i="22"/>
  <c r="F432" i="22"/>
  <c r="F367" i="22"/>
  <c r="H579" i="22"/>
  <c r="F562" i="22"/>
  <c r="F564" i="22"/>
  <c r="F579" i="22"/>
  <c r="F572" i="22"/>
  <c r="F557" i="22"/>
  <c r="F554" i="22"/>
  <c r="H433" i="22"/>
  <c r="H410" i="22"/>
  <c r="F390" i="22"/>
  <c r="F404" i="22"/>
  <c r="F533" i="22"/>
  <c r="F388" i="22"/>
  <c r="F403" i="22"/>
  <c r="F431" i="22"/>
  <c r="F391" i="22"/>
  <c r="F324" i="22"/>
  <c r="F305" i="22"/>
  <c r="H221" i="22"/>
  <c r="F307" i="22"/>
  <c r="F325" i="22"/>
  <c r="F312" i="22"/>
  <c r="F200" i="22"/>
  <c r="F192" i="22"/>
  <c r="F179" i="22"/>
  <c r="F263" i="22"/>
  <c r="F286" i="22"/>
  <c r="F73" i="22"/>
  <c r="F156" i="22"/>
  <c r="F88" i="22"/>
  <c r="F80" i="22"/>
  <c r="F76" i="22"/>
  <c r="F132" i="22"/>
  <c r="F152" i="22"/>
  <c r="F51" i="22"/>
  <c r="F36" i="22"/>
  <c r="H399" i="23"/>
  <c r="F556" i="23"/>
  <c r="F104" i="23"/>
  <c r="F577" i="23"/>
  <c r="F568" i="31"/>
  <c r="H426" i="26"/>
  <c r="H336" i="24"/>
  <c r="F575" i="23"/>
  <c r="H530" i="31"/>
  <c r="H543" i="31"/>
  <c r="H428" i="31"/>
  <c r="H432" i="31"/>
  <c r="H436" i="31"/>
  <c r="H444" i="31"/>
  <c r="H448" i="31"/>
  <c r="H452" i="31"/>
  <c r="H456" i="31"/>
  <c r="H460" i="31"/>
  <c r="H464" i="31"/>
  <c r="F576" i="31"/>
  <c r="H316" i="29"/>
  <c r="H560" i="29"/>
  <c r="F573" i="29"/>
  <c r="H360" i="27"/>
  <c r="H100" i="26"/>
  <c r="H433" i="23"/>
  <c r="H443" i="23"/>
  <c r="F555" i="23"/>
  <c r="F571" i="23"/>
  <c r="F557" i="23"/>
  <c r="F143" i="23"/>
  <c r="F473" i="23"/>
  <c r="F469" i="23"/>
  <c r="H561" i="23"/>
  <c r="F572" i="23"/>
  <c r="F558" i="23"/>
  <c r="F570" i="23"/>
  <c r="F564" i="23"/>
  <c r="D13" i="23"/>
  <c r="F563" i="23"/>
  <c r="F573" i="23"/>
  <c r="F569" i="23"/>
  <c r="F567" i="23"/>
  <c r="F554" i="23"/>
  <c r="F553" i="23"/>
  <c r="H353" i="23"/>
  <c r="F523" i="23"/>
  <c r="F498" i="23"/>
  <c r="H491" i="23"/>
  <c r="H485" i="23"/>
  <c r="H469" i="23"/>
  <c r="H335" i="23"/>
  <c r="H395" i="23"/>
  <c r="H430" i="23"/>
  <c r="H525" i="23"/>
  <c r="H478" i="23"/>
  <c r="H474" i="23"/>
  <c r="F431" i="23"/>
  <c r="H374" i="23"/>
  <c r="H456" i="23"/>
  <c r="F533" i="23"/>
  <c r="F506" i="23"/>
  <c r="F450" i="23"/>
  <c r="F175" i="23"/>
  <c r="F179" i="23"/>
  <c r="F263" i="23"/>
  <c r="F200" i="23"/>
  <c r="F192" i="23"/>
  <c r="F313" i="23"/>
  <c r="F304" i="23"/>
  <c r="F286" i="23"/>
  <c r="F204" i="23"/>
  <c r="F307" i="23"/>
  <c r="H240" i="23"/>
  <c r="F118" i="23"/>
  <c r="F76" i="23"/>
  <c r="F132" i="23"/>
  <c r="F156" i="23"/>
  <c r="F94" i="23"/>
  <c r="F95" i="23"/>
  <c r="F88" i="23"/>
  <c r="F152" i="23"/>
  <c r="F83" i="23"/>
  <c r="F47" i="23"/>
  <c r="F44" i="23"/>
  <c r="F56" i="23"/>
  <c r="F36" i="23"/>
  <c r="F172" i="31"/>
  <c r="F79" i="27"/>
  <c r="F110" i="27"/>
  <c r="F180" i="27"/>
  <c r="F198" i="27"/>
  <c r="H339" i="27"/>
  <c r="H345" i="27"/>
  <c r="H358" i="27"/>
  <c r="H385" i="27"/>
  <c r="H395" i="27"/>
  <c r="H400" i="27"/>
  <c r="H456" i="27"/>
  <c r="F336" i="26"/>
  <c r="F342" i="26"/>
  <c r="F348" i="26"/>
  <c r="F354" i="26"/>
  <c r="F365" i="26"/>
  <c r="F372" i="26"/>
  <c r="F377" i="26"/>
  <c r="F381" i="26"/>
  <c r="F386" i="26"/>
  <c r="F398" i="26"/>
  <c r="F406" i="26"/>
  <c r="F415" i="26"/>
  <c r="F428" i="26"/>
  <c r="F433" i="26"/>
  <c r="F438" i="26"/>
  <c r="F443" i="26"/>
  <c r="F451" i="26"/>
  <c r="F456" i="26"/>
  <c r="F460" i="26"/>
  <c r="F465" i="26"/>
  <c r="F473" i="26"/>
  <c r="F487" i="26"/>
  <c r="F492" i="26"/>
  <c r="F501" i="26"/>
  <c r="F510" i="26"/>
  <c r="F514" i="26"/>
  <c r="F522" i="26"/>
  <c r="F530" i="26"/>
  <c r="F541" i="26"/>
  <c r="F202" i="24"/>
  <c r="F272" i="24"/>
  <c r="F165" i="25"/>
  <c r="F318" i="31"/>
  <c r="F296" i="31"/>
  <c r="F456" i="30"/>
  <c r="H115" i="28"/>
  <c r="F279" i="28"/>
  <c r="F343" i="28"/>
  <c r="F545" i="28"/>
  <c r="F141" i="27"/>
  <c r="F292" i="27"/>
  <c r="F340" i="26"/>
  <c r="F345" i="26"/>
  <c r="F357" i="26"/>
  <c r="F362" i="26"/>
  <c r="F368" i="26"/>
  <c r="F374" i="26"/>
  <c r="F379" i="26"/>
  <c r="F384" i="26"/>
  <c r="F395" i="26"/>
  <c r="F400" i="26"/>
  <c r="F413" i="26"/>
  <c r="F425" i="26"/>
  <c r="F431" i="26"/>
  <c r="F435" i="26"/>
  <c r="F441" i="26"/>
  <c r="F453" i="26"/>
  <c r="F458" i="26"/>
  <c r="F462" i="26"/>
  <c r="F467" i="26"/>
  <c r="F482" i="26"/>
  <c r="F507" i="26"/>
  <c r="F525" i="26"/>
  <c r="F532" i="26"/>
  <c r="F543" i="26"/>
  <c r="H508" i="26"/>
  <c r="F301" i="25"/>
  <c r="F167" i="24"/>
  <c r="F437" i="24"/>
  <c r="F364" i="25"/>
  <c r="F292" i="31"/>
  <c r="H177" i="29"/>
  <c r="H226" i="28"/>
  <c r="F150" i="27"/>
  <c r="F232" i="27"/>
  <c r="F319" i="27"/>
  <c r="F186" i="27"/>
  <c r="H481" i="27"/>
  <c r="H504" i="27"/>
  <c r="F335" i="26"/>
  <c r="F341" i="26"/>
  <c r="F346" i="26"/>
  <c r="F353" i="26"/>
  <c r="F358" i="26"/>
  <c r="F363" i="26"/>
  <c r="F369" i="26"/>
  <c r="F375" i="26"/>
  <c r="F380" i="26"/>
  <c r="F385" i="26"/>
  <c r="F414" i="26"/>
  <c r="F427" i="26"/>
  <c r="F432" i="26"/>
  <c r="F437" i="26"/>
  <c r="F442" i="26"/>
  <c r="F446" i="26"/>
  <c r="F455" i="26"/>
  <c r="F459" i="26"/>
  <c r="F464" i="26"/>
  <c r="F471" i="26"/>
  <c r="F483" i="26"/>
  <c r="F498" i="26"/>
  <c r="F509" i="26"/>
  <c r="F513" i="26"/>
  <c r="F520" i="26"/>
  <c r="F527" i="26"/>
  <c r="F539" i="26"/>
  <c r="F545" i="26"/>
  <c r="F193" i="25"/>
  <c r="H382" i="25"/>
  <c r="H168" i="24"/>
  <c r="H196" i="24"/>
  <c r="F251" i="24"/>
  <c r="F555" i="24"/>
  <c r="F560" i="24"/>
  <c r="F578" i="24"/>
  <c r="F576" i="24"/>
  <c r="D12" i="24"/>
  <c r="F404" i="24"/>
  <c r="F403" i="24"/>
  <c r="F419" i="24"/>
  <c r="F541" i="24"/>
  <c r="F522" i="24"/>
  <c r="F367" i="24"/>
  <c r="F339" i="24"/>
  <c r="F358" i="24"/>
  <c r="F510" i="24"/>
  <c r="F341" i="24"/>
  <c r="F372" i="24"/>
  <c r="F395" i="24"/>
  <c r="F443" i="24"/>
  <c r="F540" i="24"/>
  <c r="F511" i="24"/>
  <c r="F447" i="24"/>
  <c r="F431" i="24"/>
  <c r="F370" i="24"/>
  <c r="F352" i="24"/>
  <c r="F356" i="24"/>
  <c r="F385" i="24"/>
  <c r="F417" i="24"/>
  <c r="F458" i="24"/>
  <c r="F508" i="24"/>
  <c r="F531" i="24"/>
  <c r="F470" i="24"/>
  <c r="F364" i="24"/>
  <c r="F521" i="24"/>
  <c r="F440" i="24"/>
  <c r="F436" i="24"/>
  <c r="H181" i="24"/>
  <c r="F258" i="24"/>
  <c r="F192" i="24"/>
  <c r="F263" i="24"/>
  <c r="F184" i="24"/>
  <c r="F179" i="24"/>
  <c r="F312" i="24"/>
  <c r="F308" i="24"/>
  <c r="F271" i="24"/>
  <c r="H225" i="24"/>
  <c r="F215" i="24"/>
  <c r="F198" i="24"/>
  <c r="F241" i="24"/>
  <c r="F172" i="24"/>
  <c r="F170" i="24"/>
  <c r="F107" i="24"/>
  <c r="F88" i="24"/>
  <c r="F76" i="24"/>
  <c r="F156" i="24"/>
  <c r="F152" i="24"/>
  <c r="F135" i="24"/>
  <c r="F118" i="24"/>
  <c r="F572" i="31"/>
  <c r="F573" i="31"/>
  <c r="H386" i="29"/>
  <c r="F568" i="29"/>
  <c r="F554" i="29"/>
  <c r="H81" i="28"/>
  <c r="H406" i="28"/>
  <c r="H440" i="28"/>
  <c r="H522" i="27"/>
  <c r="F557" i="27"/>
  <c r="H242" i="26"/>
  <c r="H374" i="31"/>
  <c r="H492" i="31"/>
  <c r="H353" i="31"/>
  <c r="H369" i="31"/>
  <c r="H386" i="31"/>
  <c r="H475" i="31"/>
  <c r="H487" i="31"/>
  <c r="F577" i="31"/>
  <c r="F556" i="31"/>
  <c r="F574" i="31"/>
  <c r="F198" i="30"/>
  <c r="H171" i="29"/>
  <c r="H289" i="29"/>
  <c r="H167" i="29"/>
  <c r="F576" i="29"/>
  <c r="F572" i="29"/>
  <c r="H181" i="28"/>
  <c r="F280" i="28"/>
  <c r="H385" i="28"/>
  <c r="H503" i="27"/>
  <c r="F556" i="27"/>
  <c r="H475" i="26"/>
  <c r="H431" i="25"/>
  <c r="H459" i="25"/>
  <c r="H530" i="32"/>
  <c r="H247" i="29"/>
  <c r="F314" i="28"/>
  <c r="H392" i="28"/>
  <c r="H338" i="27"/>
  <c r="H342" i="27"/>
  <c r="H357" i="27"/>
  <c r="H463" i="27"/>
  <c r="H488" i="27"/>
  <c r="H492" i="27"/>
  <c r="H514" i="27"/>
  <c r="H541" i="27"/>
  <c r="F569" i="27"/>
  <c r="H275" i="25"/>
  <c r="H501" i="25"/>
  <c r="F553" i="25"/>
  <c r="F564" i="25"/>
  <c r="H568" i="25"/>
  <c r="F563" i="25"/>
  <c r="F363" i="25"/>
  <c r="F510" i="25"/>
  <c r="H502" i="25"/>
  <c r="H525" i="25"/>
  <c r="F410" i="25"/>
  <c r="F413" i="25"/>
  <c r="F388" i="25"/>
  <c r="F420" i="25"/>
  <c r="F506" i="25"/>
  <c r="F403" i="25"/>
  <c r="F533" i="25"/>
  <c r="F256" i="25"/>
  <c r="F294" i="25"/>
  <c r="F286" i="25"/>
  <c r="F312" i="25"/>
  <c r="F192" i="25"/>
  <c r="F179" i="25"/>
  <c r="F261" i="25"/>
  <c r="F200" i="25"/>
  <c r="F184" i="25"/>
  <c r="F263" i="25"/>
  <c r="F269" i="25"/>
  <c r="F185" i="25"/>
  <c r="F245" i="25"/>
  <c r="H231" i="25"/>
  <c r="F173" i="25"/>
  <c r="F198" i="25"/>
  <c r="F276" i="25"/>
  <c r="F296" i="25"/>
  <c r="F208" i="25"/>
  <c r="F73" i="25"/>
  <c r="F88" i="25"/>
  <c r="F80" i="25"/>
  <c r="F76" i="25"/>
  <c r="F156" i="25"/>
  <c r="F98" i="25"/>
  <c r="F36" i="25"/>
  <c r="F537" i="26"/>
  <c r="F390" i="26"/>
  <c r="F56" i="27"/>
  <c r="F409" i="26"/>
  <c r="F22" i="27"/>
  <c r="H244" i="26"/>
  <c r="F572" i="26"/>
  <c r="F564" i="26"/>
  <c r="H406" i="26"/>
  <c r="H450" i="26"/>
  <c r="F502" i="26"/>
  <c r="F481" i="26"/>
  <c r="F410" i="26"/>
  <c r="F355" i="26"/>
  <c r="F404" i="26"/>
  <c r="F506" i="26"/>
  <c r="F403" i="26"/>
  <c r="F388" i="26"/>
  <c r="F533" i="26"/>
  <c r="F422" i="26"/>
  <c r="F411" i="26"/>
  <c r="F546" i="26"/>
  <c r="F538" i="26"/>
  <c r="F312" i="26"/>
  <c r="F200" i="26"/>
  <c r="F192" i="26"/>
  <c r="F263" i="26"/>
  <c r="F325" i="26"/>
  <c r="F327" i="26"/>
  <c r="F277" i="26"/>
  <c r="F184" i="26"/>
  <c r="F185" i="26"/>
  <c r="F179" i="26"/>
  <c r="F269" i="26"/>
  <c r="F242" i="26"/>
  <c r="F240" i="26"/>
  <c r="H198" i="26"/>
  <c r="F251" i="26"/>
  <c r="H231" i="26"/>
  <c r="H287" i="26"/>
  <c r="F196" i="26"/>
  <c r="F220" i="26"/>
  <c r="F298" i="26"/>
  <c r="F225" i="26"/>
  <c r="H317" i="26"/>
  <c r="F219" i="26"/>
  <c r="F286" i="26"/>
  <c r="F318" i="26"/>
  <c r="F152" i="26"/>
  <c r="F105" i="26"/>
  <c r="F76" i="26"/>
  <c r="F95" i="26"/>
  <c r="F156" i="26"/>
  <c r="F88" i="26"/>
  <c r="F80" i="26"/>
  <c r="F132" i="26"/>
  <c r="F104" i="26"/>
  <c r="F33" i="26"/>
  <c r="H168" i="29"/>
  <c r="H204" i="29"/>
  <c r="H206" i="28"/>
  <c r="F241" i="28"/>
  <c r="H202" i="28"/>
  <c r="F268" i="28"/>
  <c r="F99" i="27"/>
  <c r="F304" i="28"/>
  <c r="F323" i="27"/>
  <c r="F313" i="27"/>
  <c r="F225" i="27"/>
  <c r="H170" i="30"/>
  <c r="H195" i="30"/>
  <c r="H267" i="29"/>
  <c r="F320" i="28"/>
  <c r="H476" i="27"/>
  <c r="F558" i="27"/>
  <c r="F564" i="27"/>
  <c r="H483" i="27"/>
  <c r="F446" i="27"/>
  <c r="F432" i="27"/>
  <c r="F426" i="27"/>
  <c r="F412" i="27"/>
  <c r="H487" i="27"/>
  <c r="H540" i="27"/>
  <c r="F381" i="27"/>
  <c r="F404" i="27"/>
  <c r="F506" i="27"/>
  <c r="F422" i="27"/>
  <c r="F388" i="27"/>
  <c r="F391" i="27"/>
  <c r="F359" i="27"/>
  <c r="F177" i="27"/>
  <c r="F283" i="27"/>
  <c r="F254" i="27"/>
  <c r="F269" i="27"/>
  <c r="F200" i="27"/>
  <c r="F325" i="27"/>
  <c r="F312" i="27"/>
  <c r="F263" i="27"/>
  <c r="F192" i="27"/>
  <c r="F179" i="27"/>
  <c r="F184" i="27"/>
  <c r="F185" i="27"/>
  <c r="F193" i="27"/>
  <c r="F205" i="27"/>
  <c r="F235" i="27"/>
  <c r="F305" i="27"/>
  <c r="F183" i="27"/>
  <c r="F230" i="27"/>
  <c r="F138" i="27"/>
  <c r="F105" i="27"/>
  <c r="F94" i="27"/>
  <c r="F88" i="27"/>
  <c r="F76" i="27"/>
  <c r="F156" i="27"/>
  <c r="F158" i="27"/>
  <c r="F80" i="27"/>
  <c r="F157" i="27"/>
  <c r="F86" i="27"/>
  <c r="F67" i="27"/>
  <c r="H266" i="30"/>
  <c r="F345" i="30"/>
  <c r="F395" i="30"/>
  <c r="H194" i="29"/>
  <c r="H532" i="29"/>
  <c r="H543" i="29"/>
  <c r="H204" i="28"/>
  <c r="F461" i="28"/>
  <c r="F485" i="28"/>
  <c r="F399" i="28"/>
  <c r="F353" i="28"/>
  <c r="F376" i="28"/>
  <c r="F414" i="28"/>
  <c r="F458" i="28"/>
  <c r="F518" i="28"/>
  <c r="F415" i="28"/>
  <c r="F245" i="28"/>
  <c r="F372" i="30"/>
  <c r="F530" i="30"/>
  <c r="F375" i="30"/>
  <c r="H478" i="29"/>
  <c r="F471" i="28"/>
  <c r="F360" i="28"/>
  <c r="F435" i="28"/>
  <c r="F494" i="28"/>
  <c r="F526" i="28"/>
  <c r="F395" i="28"/>
  <c r="H216" i="30"/>
  <c r="F427" i="30"/>
  <c r="F461" i="30"/>
  <c r="F398" i="30"/>
  <c r="F365" i="30"/>
  <c r="F334" i="30"/>
  <c r="H243" i="28"/>
  <c r="F397" i="28"/>
  <c r="F469" i="28"/>
  <c r="F337" i="28"/>
  <c r="F367" i="28"/>
  <c r="F505" i="28"/>
  <c r="F539" i="28"/>
  <c r="H530" i="28"/>
  <c r="F555" i="28"/>
  <c r="F564" i="28"/>
  <c r="F379" i="28"/>
  <c r="F409" i="28"/>
  <c r="F431" i="28"/>
  <c r="F454" i="28"/>
  <c r="F468" i="28"/>
  <c r="F391" i="28"/>
  <c r="F455" i="28"/>
  <c r="F335" i="28"/>
  <c r="F341" i="28"/>
  <c r="F349" i="28"/>
  <c r="F358" i="28"/>
  <c r="F365" i="28"/>
  <c r="F375" i="28"/>
  <c r="F385" i="28"/>
  <c r="F413" i="28"/>
  <c r="F434" i="28"/>
  <c r="F441" i="28"/>
  <c r="F457" i="28"/>
  <c r="F465" i="28"/>
  <c r="F482" i="28"/>
  <c r="F493" i="28"/>
  <c r="F504" i="28"/>
  <c r="F511" i="28"/>
  <c r="F517" i="28"/>
  <c r="F525" i="28"/>
  <c r="F537" i="28"/>
  <c r="F544" i="28"/>
  <c r="F369" i="28"/>
  <c r="H412" i="28"/>
  <c r="F436" i="28"/>
  <c r="F467" i="28"/>
  <c r="H416" i="28"/>
  <c r="H477" i="28"/>
  <c r="F372" i="28"/>
  <c r="H386" i="28"/>
  <c r="F417" i="28"/>
  <c r="F437" i="28"/>
  <c r="F445" i="28"/>
  <c r="F462" i="28"/>
  <c r="F476" i="28"/>
  <c r="F486" i="28"/>
  <c r="F374" i="28"/>
  <c r="F432" i="28"/>
  <c r="F479" i="28"/>
  <c r="F338" i="28"/>
  <c r="F345" i="28"/>
  <c r="F354" i="28"/>
  <c r="F361" i="28"/>
  <c r="F368" i="28"/>
  <c r="F425" i="28"/>
  <c r="F448" i="28"/>
  <c r="F472" i="28"/>
  <c r="F489" i="28"/>
  <c r="F501" i="28"/>
  <c r="F508" i="28"/>
  <c r="F514" i="28"/>
  <c r="F521" i="28"/>
  <c r="F530" i="28"/>
  <c r="F541" i="28"/>
  <c r="F378" i="28"/>
  <c r="F347" i="28"/>
  <c r="F403" i="28"/>
  <c r="F411" i="28"/>
  <c r="F388" i="28"/>
  <c r="F420" i="28"/>
  <c r="F506" i="28"/>
  <c r="F533" i="28"/>
  <c r="F404" i="28"/>
  <c r="F405" i="28"/>
  <c r="F373" i="28"/>
  <c r="F387" i="28"/>
  <c r="F407" i="28"/>
  <c r="F430" i="28"/>
  <c r="F438" i="28"/>
  <c r="F452" i="28"/>
  <c r="F478" i="28"/>
  <c r="F382" i="28"/>
  <c r="F447" i="28"/>
  <c r="F340" i="28"/>
  <c r="F348" i="28"/>
  <c r="F357" i="28"/>
  <c r="F363" i="28"/>
  <c r="H374" i="28"/>
  <c r="F383" i="28"/>
  <c r="F400" i="28"/>
  <c r="F427" i="28"/>
  <c r="F440" i="28"/>
  <c r="F450" i="28"/>
  <c r="F464" i="28"/>
  <c r="F480" i="28"/>
  <c r="H491" i="28"/>
  <c r="F502" i="28"/>
  <c r="F509" i="28"/>
  <c r="F515" i="28"/>
  <c r="F522" i="28"/>
  <c r="F531" i="28"/>
  <c r="F542" i="28"/>
  <c r="F406" i="28"/>
  <c r="F443" i="28"/>
  <c r="F483" i="28"/>
  <c r="F334" i="28"/>
  <c r="H198" i="28"/>
  <c r="H242" i="28"/>
  <c r="H311" i="28"/>
  <c r="H266" i="28"/>
  <c r="H279" i="28"/>
  <c r="F312" i="28"/>
  <c r="F283" i="28"/>
  <c r="F277" i="28"/>
  <c r="F263" i="28"/>
  <c r="F200" i="28"/>
  <c r="F278" i="28"/>
  <c r="F185" i="28"/>
  <c r="F258" i="28"/>
  <c r="F179" i="28"/>
  <c r="F325" i="28"/>
  <c r="F326" i="28"/>
  <c r="F327" i="28"/>
  <c r="F261" i="28"/>
  <c r="F254" i="28"/>
  <c r="F192" i="28"/>
  <c r="F269" i="28"/>
  <c r="F184" i="28"/>
  <c r="F210" i="28"/>
  <c r="H188" i="28"/>
  <c r="H256" i="28"/>
  <c r="H96" i="28"/>
  <c r="F103" i="28"/>
  <c r="F156" i="28"/>
  <c r="F105" i="28"/>
  <c r="F80" i="28"/>
  <c r="F94" i="28"/>
  <c r="F88" i="28"/>
  <c r="F76" i="28"/>
  <c r="F132" i="28"/>
  <c r="F95" i="28"/>
  <c r="F55" i="28"/>
  <c r="F25" i="28"/>
  <c r="F169" i="31"/>
  <c r="F208" i="31"/>
  <c r="F297" i="31"/>
  <c r="H219" i="30"/>
  <c r="H267" i="30"/>
  <c r="H345" i="29"/>
  <c r="H357" i="29"/>
  <c r="H335" i="29"/>
  <c r="H464" i="29"/>
  <c r="H468" i="29"/>
  <c r="F410" i="29"/>
  <c r="F347" i="29"/>
  <c r="F266" i="31"/>
  <c r="F276" i="31"/>
  <c r="F180" i="31"/>
  <c r="F217" i="31"/>
  <c r="F290" i="31"/>
  <c r="H358" i="31"/>
  <c r="H354" i="31"/>
  <c r="H456" i="29"/>
  <c r="H343" i="29"/>
  <c r="H460" i="29"/>
  <c r="H395" i="29"/>
  <c r="H436" i="29"/>
  <c r="F251" i="31"/>
  <c r="F308" i="31"/>
  <c r="H214" i="31"/>
  <c r="F240" i="31"/>
  <c r="F191" i="31"/>
  <c r="F234" i="31"/>
  <c r="H275" i="30"/>
  <c r="H201" i="29"/>
  <c r="H365" i="29"/>
  <c r="H369" i="29"/>
  <c r="H428" i="29"/>
  <c r="F569" i="29"/>
  <c r="F555" i="29"/>
  <c r="F561" i="29"/>
  <c r="F564" i="29"/>
  <c r="F556" i="29"/>
  <c r="F567" i="29"/>
  <c r="F571" i="29"/>
  <c r="F563" i="29"/>
  <c r="F560" i="29"/>
  <c r="F575" i="29"/>
  <c r="F570" i="29"/>
  <c r="F562" i="29"/>
  <c r="F579" i="29"/>
  <c r="F553" i="29"/>
  <c r="D13" i="29"/>
  <c r="H377" i="29"/>
  <c r="H513" i="29"/>
  <c r="F364" i="29"/>
  <c r="F403" i="29"/>
  <c r="F533" i="29"/>
  <c r="F404" i="29"/>
  <c r="F506" i="29"/>
  <c r="H347" i="29"/>
  <c r="H418" i="29"/>
  <c r="H368" i="29"/>
  <c r="H542" i="29"/>
  <c r="H356" i="29"/>
  <c r="H373" i="29"/>
  <c r="H427" i="29"/>
  <c r="H443" i="29"/>
  <c r="H459" i="29"/>
  <c r="H482" i="29"/>
  <c r="H525" i="29"/>
  <c r="H538" i="29"/>
  <c r="H415" i="29"/>
  <c r="F471" i="29"/>
  <c r="H265" i="29"/>
  <c r="H237" i="29"/>
  <c r="H207" i="29"/>
  <c r="H229" i="29"/>
  <c r="F203" i="29"/>
  <c r="F258" i="29"/>
  <c r="F192" i="29"/>
  <c r="F326" i="29"/>
  <c r="F312" i="29"/>
  <c r="F200" i="29"/>
  <c r="F278" i="29"/>
  <c r="F263" i="29"/>
  <c r="F184" i="29"/>
  <c r="F261" i="29"/>
  <c r="F179" i="29"/>
  <c r="F325" i="29"/>
  <c r="F327" i="29"/>
  <c r="F246" i="29"/>
  <c r="F104" i="29"/>
  <c r="F157" i="29"/>
  <c r="F76" i="29"/>
  <c r="F105" i="29"/>
  <c r="F94" i="29"/>
  <c r="F132" i="29"/>
  <c r="F156" i="29"/>
  <c r="F80" i="29"/>
  <c r="H522" i="31"/>
  <c r="H532" i="31"/>
  <c r="H384" i="31"/>
  <c r="H545" i="31"/>
  <c r="F451" i="30"/>
  <c r="D12" i="30"/>
  <c r="F353" i="30"/>
  <c r="F539" i="30"/>
  <c r="F348" i="30"/>
  <c r="F575" i="30"/>
  <c r="H361" i="32"/>
  <c r="H376" i="31"/>
  <c r="H510" i="31"/>
  <c r="F385" i="30"/>
  <c r="F354" i="30"/>
  <c r="F417" i="30"/>
  <c r="F504" i="30"/>
  <c r="F373" i="30"/>
  <c r="F340" i="30"/>
  <c r="F400" i="30"/>
  <c r="F510" i="30"/>
  <c r="F570" i="30"/>
  <c r="F246" i="31"/>
  <c r="F492" i="30"/>
  <c r="H361" i="30"/>
  <c r="H417" i="32"/>
  <c r="F554" i="30"/>
  <c r="H541" i="31"/>
  <c r="H367" i="31"/>
  <c r="H518" i="31"/>
  <c r="H380" i="31"/>
  <c r="H391" i="31"/>
  <c r="H413" i="31"/>
  <c r="H417" i="31"/>
  <c r="H505" i="31"/>
  <c r="F369" i="30"/>
  <c r="F387" i="30"/>
  <c r="F428" i="30"/>
  <c r="F339" i="30"/>
  <c r="F532" i="30"/>
  <c r="F342" i="30"/>
  <c r="F374" i="30"/>
  <c r="F579" i="30"/>
  <c r="F564" i="30"/>
  <c r="F411" i="30"/>
  <c r="F506" i="30"/>
  <c r="F444" i="30"/>
  <c r="F312" i="30"/>
  <c r="F263" i="30"/>
  <c r="F200" i="30"/>
  <c r="H297" i="30"/>
  <c r="F88" i="30"/>
  <c r="F156" i="30"/>
  <c r="F132" i="30"/>
  <c r="F135" i="30"/>
  <c r="F151" i="30"/>
  <c r="F136" i="30"/>
  <c r="F97" i="30"/>
  <c r="F93" i="30"/>
  <c r="F86" i="30"/>
  <c r="F98" i="30"/>
  <c r="F58" i="30"/>
  <c r="H491" i="31"/>
  <c r="H368" i="31"/>
  <c r="H507" i="31"/>
  <c r="F45" i="31"/>
  <c r="F344" i="31"/>
  <c r="H256" i="32"/>
  <c r="F245" i="31"/>
  <c r="H344" i="31"/>
  <c r="H343" i="31"/>
  <c r="H377" i="31"/>
  <c r="H511" i="31"/>
  <c r="H339" i="31"/>
  <c r="H478" i="31"/>
  <c r="H482" i="31"/>
  <c r="H495" i="31"/>
  <c r="F304" i="31"/>
  <c r="H187" i="32"/>
  <c r="F559" i="31"/>
  <c r="F564" i="31"/>
  <c r="H503" i="31"/>
  <c r="H520" i="31"/>
  <c r="H502" i="31"/>
  <c r="H515" i="31"/>
  <c r="H341" i="31"/>
  <c r="H375" i="31"/>
  <c r="H415" i="31"/>
  <c r="H349" i="31"/>
  <c r="H383" i="31"/>
  <c r="H366" i="31"/>
  <c r="H397" i="31"/>
  <c r="H401" i="31"/>
  <c r="H412" i="31"/>
  <c r="H472" i="31"/>
  <c r="F533" i="31"/>
  <c r="F404" i="31"/>
  <c r="F388" i="31"/>
  <c r="F405" i="31"/>
  <c r="F506" i="31"/>
  <c r="F403" i="31"/>
  <c r="F411" i="31"/>
  <c r="F497" i="31"/>
  <c r="F334" i="31"/>
  <c r="D12" i="31"/>
  <c r="G12" i="31" s="1"/>
  <c r="H191" i="31"/>
  <c r="F325" i="31"/>
  <c r="F326" i="31"/>
  <c r="F327" i="31"/>
  <c r="F277" i="31"/>
  <c r="F261" i="31"/>
  <c r="F184" i="31"/>
  <c r="F185" i="31"/>
  <c r="F278" i="31"/>
  <c r="F258" i="31"/>
  <c r="F312" i="31"/>
  <c r="F269" i="31"/>
  <c r="F260" i="31"/>
  <c r="F254" i="31"/>
  <c r="F179" i="31"/>
  <c r="F281" i="31"/>
  <c r="F259" i="31"/>
  <c r="F263" i="31"/>
  <c r="F209" i="31"/>
  <c r="F200" i="31"/>
  <c r="F192" i="31"/>
  <c r="H237" i="31"/>
  <c r="F103" i="31"/>
  <c r="F132" i="31"/>
  <c r="F94" i="31"/>
  <c r="F95" i="31"/>
  <c r="F156" i="31"/>
  <c r="F105" i="31"/>
  <c r="F80" i="31"/>
  <c r="F88" i="31"/>
  <c r="F76" i="31"/>
  <c r="F157" i="31"/>
  <c r="F98" i="31"/>
  <c r="F125" i="31"/>
  <c r="F29" i="31"/>
  <c r="F25" i="31"/>
  <c r="F520" i="32"/>
  <c r="F563" i="32"/>
  <c r="F564" i="32"/>
  <c r="F562" i="32"/>
  <c r="H462" i="32"/>
  <c r="F511" i="32"/>
  <c r="F358" i="32"/>
  <c r="F506" i="32"/>
  <c r="F533" i="32"/>
  <c r="F403" i="32"/>
  <c r="F536" i="32"/>
  <c r="F473" i="32"/>
  <c r="H500" i="32"/>
  <c r="F463" i="32"/>
  <c r="F200" i="32"/>
  <c r="F263" i="32"/>
  <c r="F192" i="32"/>
  <c r="F312" i="32"/>
  <c r="F201" i="32"/>
  <c r="H205" i="32"/>
  <c r="H300" i="32"/>
  <c r="F290" i="32"/>
  <c r="H216" i="32"/>
  <c r="F293" i="32"/>
  <c r="F108" i="32"/>
  <c r="F80" i="32"/>
  <c r="F59" i="32"/>
  <c r="F577" i="33"/>
  <c r="F564" i="33"/>
  <c r="H352" i="33"/>
  <c r="H356" i="33"/>
  <c r="H431" i="33"/>
  <c r="H447" i="33"/>
  <c r="H479" i="33"/>
  <c r="H483" i="33"/>
  <c r="H491" i="33"/>
  <c r="F333" i="33"/>
  <c r="F424" i="33"/>
  <c r="F419" i="33"/>
  <c r="F420" i="33"/>
  <c r="F411" i="33"/>
  <c r="F506" i="33"/>
  <c r="F533" i="33"/>
  <c r="F403" i="33"/>
  <c r="F405" i="33"/>
  <c r="F388" i="33"/>
  <c r="F422" i="33"/>
  <c r="F404" i="33"/>
  <c r="H374" i="33"/>
  <c r="H382" i="33"/>
  <c r="H503" i="33"/>
  <c r="H528" i="33"/>
  <c r="F246" i="33"/>
  <c r="F170" i="33"/>
  <c r="F174" i="33"/>
  <c r="F178" i="33"/>
  <c r="F183" i="33"/>
  <c r="F190" i="33"/>
  <c r="F195" i="33"/>
  <c r="F199" i="33"/>
  <c r="F203" i="33"/>
  <c r="F207" i="33"/>
  <c r="F212" i="33"/>
  <c r="F216" i="33"/>
  <c r="F220" i="33"/>
  <c r="F225" i="33"/>
  <c r="F229" i="33"/>
  <c r="F234" i="33"/>
  <c r="F238" i="33"/>
  <c r="F242" i="33"/>
  <c r="F248" i="33"/>
  <c r="F251" i="33"/>
  <c r="F256" i="33"/>
  <c r="F267" i="33"/>
  <c r="F272" i="33"/>
  <c r="F276" i="33"/>
  <c r="F287" i="33"/>
  <c r="F292" i="33"/>
  <c r="F299" i="33"/>
  <c r="F303" i="33"/>
  <c r="F308" i="33"/>
  <c r="F313" i="33"/>
  <c r="F317" i="33"/>
  <c r="F257" i="33"/>
  <c r="F312" i="33"/>
  <c r="F288" i="33"/>
  <c r="F281" i="33"/>
  <c r="F258" i="33"/>
  <c r="F327" i="33"/>
  <c r="F278" i="33"/>
  <c r="F261" i="33"/>
  <c r="F200" i="33"/>
  <c r="F326" i="33"/>
  <c r="F283" i="33"/>
  <c r="F277" i="33"/>
  <c r="F269" i="33"/>
  <c r="F260" i="33"/>
  <c r="F325" i="33"/>
  <c r="F282" i="33"/>
  <c r="F259" i="33"/>
  <c r="F263" i="33"/>
  <c r="F254" i="33"/>
  <c r="F209" i="33"/>
  <c r="F192" i="33"/>
  <c r="F184" i="33"/>
  <c r="F185" i="33"/>
  <c r="F179" i="33"/>
  <c r="F168" i="33"/>
  <c r="F172" i="33"/>
  <c r="F176" i="33"/>
  <c r="F181" i="33"/>
  <c r="F187" i="33"/>
  <c r="F193" i="33"/>
  <c r="F197" i="33"/>
  <c r="F201" i="33"/>
  <c r="F205" i="33"/>
  <c r="F210" i="33"/>
  <c r="F214" i="33"/>
  <c r="F218" i="33"/>
  <c r="F223" i="33"/>
  <c r="F227" i="33"/>
  <c r="F231" i="33"/>
  <c r="F236" i="33"/>
  <c r="F240" i="33"/>
  <c r="F244" i="33"/>
  <c r="F252" i="33"/>
  <c r="F265" i="33"/>
  <c r="F270" i="33"/>
  <c r="F274" i="33"/>
  <c r="F280" i="33"/>
  <c r="F290" i="33"/>
  <c r="F294" i="33"/>
  <c r="F297" i="33"/>
  <c r="F301" i="33"/>
  <c r="F306" i="33"/>
  <c r="F310" i="33"/>
  <c r="F315" i="33"/>
  <c r="F319" i="33"/>
  <c r="F324" i="33"/>
  <c r="F245" i="33"/>
  <c r="F101" i="33"/>
  <c r="F156" i="33"/>
  <c r="F157" i="33"/>
  <c r="F158" i="33"/>
  <c r="F159" i="33"/>
  <c r="F132" i="33"/>
  <c r="F94" i="33"/>
  <c r="F95" i="33"/>
  <c r="F88" i="33"/>
  <c r="F76" i="33"/>
  <c r="F105" i="33"/>
  <c r="F80" i="33"/>
  <c r="H116" i="33"/>
  <c r="F60" i="33"/>
  <c r="F25" i="33"/>
  <c r="E35" i="33"/>
  <c r="E172" i="33"/>
  <c r="H172" i="33" s="1"/>
  <c r="E180" i="33"/>
  <c r="H180" i="33" s="1"/>
  <c r="E191" i="33"/>
  <c r="E199" i="33"/>
  <c r="H199" i="33" s="1"/>
  <c r="E206" i="33"/>
  <c r="H206" i="33" s="1"/>
  <c r="E216" i="33"/>
  <c r="H216" i="33" s="1"/>
  <c r="E223" i="33"/>
  <c r="H223" i="33" s="1"/>
  <c r="E231" i="33"/>
  <c r="H231" i="33" s="1"/>
  <c r="E239" i="33"/>
  <c r="H239" i="33" s="1"/>
  <c r="E247" i="33"/>
  <c r="H247" i="33" s="1"/>
  <c r="E255" i="33"/>
  <c r="E268" i="33"/>
  <c r="E275" i="33"/>
  <c r="E290" i="33"/>
  <c r="H290" i="33" s="1"/>
  <c r="E297" i="33"/>
  <c r="H297" i="33" s="1"/>
  <c r="E305" i="33"/>
  <c r="E311" i="33"/>
  <c r="H311" i="33" s="1"/>
  <c r="E321" i="33"/>
  <c r="H321" i="33" s="1"/>
  <c r="E574" i="33"/>
  <c r="H574" i="33" s="1"/>
  <c r="E559" i="33"/>
  <c r="H559" i="33" s="1"/>
  <c r="E569" i="33"/>
  <c r="H569" i="33" s="1"/>
  <c r="E558" i="33"/>
  <c r="H558" i="33" s="1"/>
  <c r="E577" i="33"/>
  <c r="H577" i="33" s="1"/>
  <c r="E553" i="33"/>
  <c r="E44" i="33"/>
  <c r="H44" i="33" s="1"/>
  <c r="E173" i="33"/>
  <c r="E183" i="33"/>
  <c r="H183" i="33" s="1"/>
  <c r="E194" i="33"/>
  <c r="H194" i="33" s="1"/>
  <c r="E208" i="33"/>
  <c r="E217" i="33"/>
  <c r="H217" i="33" s="1"/>
  <c r="E226" i="33"/>
  <c r="E233" i="33"/>
  <c r="H233" i="33" s="1"/>
  <c r="E240" i="33"/>
  <c r="E257" i="33"/>
  <c r="H257" i="33" s="1"/>
  <c r="E270" i="33"/>
  <c r="E279" i="33"/>
  <c r="E293" i="33"/>
  <c r="H293" i="33" s="1"/>
  <c r="E298" i="33"/>
  <c r="E306" i="33"/>
  <c r="H306" i="33" s="1"/>
  <c r="E315" i="33"/>
  <c r="H315" i="33" s="1"/>
  <c r="H348" i="33"/>
  <c r="H353" i="33"/>
  <c r="H361" i="33"/>
  <c r="H390" i="33"/>
  <c r="H394" i="33"/>
  <c r="H398" i="33"/>
  <c r="H428" i="33"/>
  <c r="H432" i="33"/>
  <c r="H440" i="33"/>
  <c r="H444" i="33"/>
  <c r="H452" i="33"/>
  <c r="H456" i="33"/>
  <c r="H464" i="33"/>
  <c r="H468" i="33"/>
  <c r="C13" i="33"/>
  <c r="E578" i="33"/>
  <c r="E561" i="33"/>
  <c r="H561" i="33" s="1"/>
  <c r="E571" i="33"/>
  <c r="E572" i="33"/>
  <c r="H572" i="33" s="1"/>
  <c r="E560" i="33"/>
  <c r="H560" i="33" s="1"/>
  <c r="E59" i="33"/>
  <c r="H59" i="33" s="1"/>
  <c r="E168" i="33"/>
  <c r="H168" i="33" s="1"/>
  <c r="E177" i="33"/>
  <c r="E186" i="33"/>
  <c r="E195" i="33"/>
  <c r="H195" i="33" s="1"/>
  <c r="E203" i="33"/>
  <c r="E211" i="33"/>
  <c r="E218" i="33"/>
  <c r="H218" i="33" s="1"/>
  <c r="E228" i="33"/>
  <c r="H228" i="33" s="1"/>
  <c r="E234" i="33"/>
  <c r="H234" i="33" s="1"/>
  <c r="E241" i="33"/>
  <c r="E251" i="33"/>
  <c r="H251" i="33" s="1"/>
  <c r="E264" i="33"/>
  <c r="H264" i="33" s="1"/>
  <c r="E271" i="33"/>
  <c r="E286" i="33"/>
  <c r="E294" i="33"/>
  <c r="H294" i="33" s="1"/>
  <c r="E300" i="33"/>
  <c r="H300" i="33" s="1"/>
  <c r="E309" i="33"/>
  <c r="H309" i="33" s="1"/>
  <c r="E316" i="33"/>
  <c r="H316" i="33" s="1"/>
  <c r="H335" i="33"/>
  <c r="H532" i="33"/>
  <c r="H537" i="33"/>
  <c r="H541" i="33"/>
  <c r="H545" i="33"/>
  <c r="E567" i="33"/>
  <c r="H567" i="33" s="1"/>
  <c r="E555" i="33"/>
  <c r="H555" i="33" s="1"/>
  <c r="E563" i="33"/>
  <c r="E575" i="33"/>
  <c r="H575" i="33" s="1"/>
  <c r="E576" i="33"/>
  <c r="H576" i="33" s="1"/>
  <c r="E562" i="33"/>
  <c r="H562" i="33" s="1"/>
  <c r="E573" i="33"/>
  <c r="H573" i="33" s="1"/>
  <c r="H53" i="34"/>
  <c r="H32" i="34"/>
  <c r="E60" i="3"/>
  <c r="H60" i="3" s="1"/>
  <c r="E42" i="3"/>
  <c r="E39" i="3"/>
  <c r="H39" i="3" s="1"/>
  <c r="H67" i="4"/>
  <c r="E26" i="4"/>
  <c r="E30" i="5"/>
  <c r="H58" i="6"/>
  <c r="H65" i="9"/>
  <c r="H50" i="9"/>
  <c r="H44" i="9"/>
  <c r="H38" i="9"/>
  <c r="E42" i="17"/>
  <c r="H42" i="17" s="1"/>
  <c r="E27" i="17"/>
  <c r="H27" i="17" s="1"/>
  <c r="E57" i="27"/>
  <c r="E144" i="8"/>
  <c r="H136" i="13"/>
  <c r="E104" i="27"/>
  <c r="H104" i="27" s="1"/>
  <c r="E103" i="31"/>
  <c r="E301" i="6"/>
  <c r="E292" i="6"/>
  <c r="H292" i="6" s="1"/>
  <c r="E289" i="6"/>
  <c r="H289" i="6" s="1"/>
  <c r="E309" i="8"/>
  <c r="E211" i="10"/>
  <c r="E266" i="16"/>
  <c r="H266" i="16" s="1"/>
  <c r="E190" i="16"/>
  <c r="E314" i="18"/>
  <c r="H314" i="18" s="1"/>
  <c r="E310" i="18"/>
  <c r="H310" i="18" s="1"/>
  <c r="E271" i="18"/>
  <c r="H271" i="18" s="1"/>
  <c r="E207" i="19"/>
  <c r="H207" i="19" s="1"/>
  <c r="E296" i="21"/>
  <c r="H291" i="21"/>
  <c r="H239" i="21"/>
  <c r="E224" i="21"/>
  <c r="H224" i="21" s="1"/>
  <c r="H188" i="21"/>
  <c r="E309" i="25"/>
  <c r="H309" i="25" s="1"/>
  <c r="H323" i="26"/>
  <c r="E296" i="26"/>
  <c r="H296" i="26" s="1"/>
  <c r="E270" i="26"/>
  <c r="H313" i="27"/>
  <c r="E290" i="27"/>
  <c r="H290" i="27" s="1"/>
  <c r="E286" i="27"/>
  <c r="H286" i="27" s="1"/>
  <c r="E224" i="27"/>
  <c r="H224" i="27" s="1"/>
  <c r="E257" i="31"/>
  <c r="H257" i="31" s="1"/>
  <c r="H492" i="1"/>
  <c r="E389" i="5"/>
  <c r="E498" i="7"/>
  <c r="H498" i="7" s="1"/>
  <c r="H475" i="8"/>
  <c r="H367" i="9"/>
  <c r="E530" i="15"/>
  <c r="E486" i="19"/>
  <c r="H486" i="19" s="1"/>
  <c r="E413" i="19"/>
  <c r="H413" i="19" s="1"/>
  <c r="E526" i="21"/>
  <c r="H497" i="21"/>
  <c r="H382" i="26"/>
  <c r="E474" i="27"/>
  <c r="H474" i="27" s="1"/>
  <c r="H545" i="30"/>
  <c r="H536" i="30"/>
  <c r="E523" i="32"/>
  <c r="H523" i="32" s="1"/>
  <c r="H471" i="32"/>
  <c r="E577" i="3"/>
  <c r="H577" i="3" s="1"/>
  <c r="E574" i="3"/>
  <c r="E574" i="19"/>
  <c r="H574" i="19" s="1"/>
  <c r="E566" i="21"/>
  <c r="H566" i="21" s="1"/>
  <c r="H31" i="1"/>
  <c r="E56" i="3"/>
  <c r="E61" i="9"/>
  <c r="E46" i="10"/>
  <c r="H46" i="10" s="1"/>
  <c r="E65" i="17"/>
  <c r="E60" i="17"/>
  <c r="E48" i="19"/>
  <c r="H48" i="19" s="1"/>
  <c r="H140" i="4"/>
  <c r="E135" i="8"/>
  <c r="H135" i="8" s="1"/>
  <c r="H154" i="9"/>
  <c r="H131" i="9"/>
  <c r="H109" i="16"/>
  <c r="E107" i="17"/>
  <c r="H107" i="17" s="1"/>
  <c r="E103" i="17"/>
  <c r="E208" i="5"/>
  <c r="H208" i="5" s="1"/>
  <c r="E323" i="7"/>
  <c r="E299" i="8"/>
  <c r="E237" i="8"/>
  <c r="H237" i="8" s="1"/>
  <c r="E208" i="8"/>
  <c r="H208" i="8" s="1"/>
  <c r="E203" i="8"/>
  <c r="H203" i="8" s="1"/>
  <c r="E217" i="13"/>
  <c r="E302" i="14"/>
  <c r="E273" i="16"/>
  <c r="H273" i="16" s="1"/>
  <c r="E240" i="16"/>
  <c r="H240" i="16" s="1"/>
  <c r="E215" i="16"/>
  <c r="H215" i="16" s="1"/>
  <c r="E211" i="18"/>
  <c r="H211" i="18" s="1"/>
  <c r="E176" i="18"/>
  <c r="H176" i="18" s="1"/>
  <c r="E299" i="19"/>
  <c r="E294" i="19"/>
  <c r="H294" i="19" s="1"/>
  <c r="E286" i="19"/>
  <c r="E280" i="24"/>
  <c r="H280" i="24" s="1"/>
  <c r="E175" i="24"/>
  <c r="H175" i="24" s="1"/>
  <c r="E299" i="25"/>
  <c r="H299" i="25" s="1"/>
  <c r="E234" i="25"/>
  <c r="H176" i="26"/>
  <c r="E208" i="30"/>
  <c r="H208" i="30" s="1"/>
  <c r="H177" i="30"/>
  <c r="E173" i="30"/>
  <c r="H173" i="30" s="1"/>
  <c r="H238" i="31"/>
  <c r="E297" i="32"/>
  <c r="H297" i="32" s="1"/>
  <c r="E239" i="32"/>
  <c r="E349" i="1"/>
  <c r="E537" i="3"/>
  <c r="H537" i="3" s="1"/>
  <c r="E535" i="5"/>
  <c r="H535" i="5" s="1"/>
  <c r="E491" i="5"/>
  <c r="E401" i="5"/>
  <c r="E394" i="5"/>
  <c r="H394" i="5" s="1"/>
  <c r="E376" i="7"/>
  <c r="H376" i="7" s="1"/>
  <c r="E352" i="7"/>
  <c r="H352" i="7" s="1"/>
  <c r="E483" i="9"/>
  <c r="E461" i="9"/>
  <c r="H461" i="9" s="1"/>
  <c r="E415" i="9"/>
  <c r="H343" i="9"/>
  <c r="H519" i="10"/>
  <c r="H497" i="10"/>
  <c r="H495" i="10"/>
  <c r="H412" i="11"/>
  <c r="H449" i="12"/>
  <c r="H547" i="13"/>
  <c r="H505" i="13"/>
  <c r="H481" i="13"/>
  <c r="H477" i="13"/>
  <c r="H465" i="13"/>
  <c r="H452" i="13"/>
  <c r="H344" i="13"/>
  <c r="H518" i="14"/>
  <c r="H477" i="14"/>
  <c r="H389" i="14"/>
  <c r="H344" i="14"/>
  <c r="H489" i="16"/>
  <c r="H448" i="16"/>
  <c r="E396" i="31"/>
  <c r="H396" i="31" s="1"/>
  <c r="E393" i="31"/>
  <c r="E521" i="32"/>
  <c r="H521" i="32" s="1"/>
  <c r="E491" i="32"/>
  <c r="H491" i="32" s="1"/>
  <c r="E346" i="32"/>
  <c r="H558" i="1"/>
  <c r="E559" i="8"/>
  <c r="H559" i="8" s="1"/>
  <c r="E60" i="6"/>
  <c r="E51" i="6"/>
  <c r="E47" i="11"/>
  <c r="H47" i="11" s="1"/>
  <c r="H58" i="19"/>
  <c r="E48" i="24"/>
  <c r="E131" i="34"/>
  <c r="E97" i="23"/>
  <c r="H320" i="34"/>
  <c r="H295" i="34"/>
  <c r="H274" i="34"/>
  <c r="E300" i="3"/>
  <c r="E324" i="5"/>
  <c r="H324" i="5" s="1"/>
  <c r="E271" i="5"/>
  <c r="E293" i="6"/>
  <c r="H293" i="6" s="1"/>
  <c r="E243" i="6"/>
  <c r="H243" i="6" s="1"/>
  <c r="E268" i="10"/>
  <c r="H268" i="10" s="1"/>
  <c r="E190" i="10"/>
  <c r="H190" i="10" s="1"/>
  <c r="H280" i="13"/>
  <c r="E319" i="14"/>
  <c r="H319" i="14" s="1"/>
  <c r="E270" i="18"/>
  <c r="H270" i="18" s="1"/>
  <c r="E228" i="18"/>
  <c r="E240" i="25"/>
  <c r="E280" i="27"/>
  <c r="H280" i="27" s="1"/>
  <c r="H274" i="30"/>
  <c r="H238" i="30"/>
  <c r="H236" i="30"/>
  <c r="E204" i="30"/>
  <c r="E315" i="31"/>
  <c r="H315" i="31" s="1"/>
  <c r="H228" i="32"/>
  <c r="H224" i="32"/>
  <c r="H208" i="32"/>
  <c r="H367" i="34"/>
  <c r="H536" i="3"/>
  <c r="H503" i="3"/>
  <c r="H392" i="3"/>
  <c r="E527" i="7"/>
  <c r="E449" i="7"/>
  <c r="H490" i="16"/>
  <c r="H486" i="16"/>
  <c r="H460" i="16"/>
  <c r="H535" i="20"/>
  <c r="H488" i="20"/>
  <c r="H473" i="20"/>
  <c r="H463" i="20"/>
  <c r="H362" i="20"/>
  <c r="H409" i="25"/>
  <c r="H490" i="26"/>
  <c r="H394" i="26"/>
  <c r="H347" i="30"/>
  <c r="E559" i="14"/>
  <c r="H559" i="14" s="1"/>
  <c r="H577" i="32"/>
  <c r="E35" i="24"/>
  <c r="H33" i="32"/>
  <c r="H141" i="34"/>
  <c r="H97" i="34"/>
  <c r="E140" i="3"/>
  <c r="E103" i="3"/>
  <c r="E83" i="9"/>
  <c r="E136" i="17"/>
  <c r="H136" i="17" s="1"/>
  <c r="E136" i="27"/>
  <c r="H233" i="2"/>
  <c r="H299" i="3"/>
  <c r="H268" i="3"/>
  <c r="E249" i="3"/>
  <c r="E183" i="5"/>
  <c r="E305" i="6"/>
  <c r="H305" i="6" s="1"/>
  <c r="E223" i="6"/>
  <c r="H223" i="6" s="1"/>
  <c r="E307" i="8"/>
  <c r="H307" i="8" s="1"/>
  <c r="E298" i="8"/>
  <c r="E250" i="8"/>
  <c r="E293" i="12"/>
  <c r="H293" i="12" s="1"/>
  <c r="H323" i="21"/>
  <c r="E322" i="21"/>
  <c r="H309" i="21"/>
  <c r="H298" i="21"/>
  <c r="E286" i="21"/>
  <c r="H210" i="21"/>
  <c r="H324" i="22"/>
  <c r="H176" i="22"/>
  <c r="H255" i="23"/>
  <c r="E242" i="27"/>
  <c r="E214" i="27"/>
  <c r="H214" i="27" s="1"/>
  <c r="E182" i="27"/>
  <c r="H182" i="27" s="1"/>
  <c r="E212" i="31"/>
  <c r="H212" i="31" s="1"/>
  <c r="H512" i="4"/>
  <c r="H473" i="4"/>
  <c r="H361" i="6"/>
  <c r="H397" i="16"/>
  <c r="E354" i="17"/>
  <c r="H351" i="20"/>
  <c r="H418" i="21"/>
  <c r="H402" i="23"/>
  <c r="H410" i="25"/>
  <c r="H503" i="30"/>
  <c r="E431" i="32"/>
  <c r="H431" i="32" s="1"/>
  <c r="E559" i="3"/>
  <c r="H559" i="3" s="1"/>
  <c r="E561" i="30"/>
  <c r="H561" i="30" s="1"/>
  <c r="E573" i="32"/>
  <c r="H573" i="32" s="1"/>
  <c r="D13" i="8"/>
  <c r="G13" i="8" s="1"/>
  <c r="H560" i="18"/>
  <c r="H573" i="10"/>
  <c r="H558" i="10"/>
  <c r="D13" i="28"/>
  <c r="D13" i="22"/>
  <c r="F553" i="28"/>
  <c r="F553" i="20"/>
  <c r="H561" i="8"/>
  <c r="H573" i="6"/>
  <c r="H562" i="16"/>
  <c r="H557" i="15"/>
  <c r="H573" i="12"/>
  <c r="H556" i="28"/>
  <c r="H555" i="27"/>
  <c r="H563" i="24"/>
  <c r="F553" i="26"/>
  <c r="F553" i="12"/>
  <c r="H556" i="9"/>
  <c r="H572" i="3"/>
  <c r="H566" i="19"/>
  <c r="H560" i="28"/>
  <c r="H575" i="28"/>
  <c r="H556" i="25"/>
  <c r="G553" i="24"/>
  <c r="H553" i="24" s="1"/>
  <c r="H566" i="16"/>
  <c r="H573" i="17"/>
  <c r="H575" i="20"/>
  <c r="H577" i="30"/>
  <c r="H532" i="9"/>
  <c r="H341" i="9"/>
  <c r="H383" i="9"/>
  <c r="H339" i="8"/>
  <c r="H374" i="8"/>
  <c r="H425" i="8"/>
  <c r="H510" i="8"/>
  <c r="H393" i="8"/>
  <c r="H482" i="8"/>
  <c r="H343" i="7"/>
  <c r="H369" i="19"/>
  <c r="H401" i="19"/>
  <c r="H499" i="19"/>
  <c r="H381" i="9"/>
  <c r="H541" i="9"/>
  <c r="H365" i="8"/>
  <c r="H463" i="7"/>
  <c r="H469" i="7"/>
  <c r="H537" i="7"/>
  <c r="H345" i="7"/>
  <c r="H374" i="6"/>
  <c r="H429" i="6"/>
  <c r="H387" i="5"/>
  <c r="H360" i="5"/>
  <c r="H368" i="5"/>
  <c r="H409" i="5"/>
  <c r="H427" i="5"/>
  <c r="H463" i="5"/>
  <c r="H503" i="5"/>
  <c r="H516" i="5"/>
  <c r="H417" i="4"/>
  <c r="H386" i="4"/>
  <c r="H341" i="3"/>
  <c r="H358" i="3"/>
  <c r="H455" i="3"/>
  <c r="H534" i="19"/>
  <c r="H414" i="13"/>
  <c r="H353" i="13"/>
  <c r="H374" i="13"/>
  <c r="H379" i="12"/>
  <c r="H387" i="12"/>
  <c r="H357" i="10"/>
  <c r="H547" i="10"/>
  <c r="H426" i="33"/>
  <c r="H434" i="33"/>
  <c r="H450" i="33"/>
  <c r="H458" i="33"/>
  <c r="H494" i="33"/>
  <c r="H353" i="21"/>
  <c r="H369" i="21"/>
  <c r="H441" i="21"/>
  <c r="H532" i="8"/>
  <c r="H334" i="8"/>
  <c r="H335" i="7"/>
  <c r="H467" i="19"/>
  <c r="H525" i="19"/>
  <c r="H455" i="13"/>
  <c r="H534" i="13"/>
  <c r="H461" i="10"/>
  <c r="H345" i="9"/>
  <c r="H407" i="8"/>
  <c r="H513" i="7"/>
  <c r="H379" i="5"/>
  <c r="H339" i="5"/>
  <c r="H447" i="5"/>
  <c r="H455" i="5"/>
  <c r="H467" i="5"/>
  <c r="H487" i="5"/>
  <c r="H538" i="5"/>
  <c r="H369" i="4"/>
  <c r="H336" i="4"/>
  <c r="H428" i="2"/>
  <c r="H474" i="2"/>
  <c r="H443" i="1"/>
  <c r="H354" i="18"/>
  <c r="H532" i="15"/>
  <c r="H510" i="13"/>
  <c r="H526" i="13"/>
  <c r="H340" i="11"/>
  <c r="H352" i="11"/>
  <c r="H400" i="11"/>
  <c r="H425" i="11"/>
  <c r="H517" i="31"/>
  <c r="H477" i="31"/>
  <c r="H485" i="31"/>
  <c r="H489" i="31"/>
  <c r="H385" i="30"/>
  <c r="H447" i="28"/>
  <c r="H374" i="27"/>
  <c r="F412" i="3"/>
  <c r="D12" i="3"/>
  <c r="G12" i="3" s="1"/>
  <c r="F334" i="13"/>
  <c r="D12" i="13"/>
  <c r="G12" i="13" s="1"/>
  <c r="F427" i="21"/>
  <c r="F333" i="21"/>
  <c r="D12" i="21"/>
  <c r="G12" i="21" s="1"/>
  <c r="H443" i="9"/>
  <c r="H336" i="9"/>
  <c r="H504" i="9"/>
  <c r="H407" i="9"/>
  <c r="H334" i="9"/>
  <c r="H343" i="8"/>
  <c r="H381" i="8"/>
  <c r="H520" i="8"/>
  <c r="H395" i="8"/>
  <c r="H485" i="8"/>
  <c r="H539" i="8"/>
  <c r="H372" i="7"/>
  <c r="H339" i="7"/>
  <c r="H392" i="7"/>
  <c r="H481" i="7"/>
  <c r="H486" i="7"/>
  <c r="H509" i="7"/>
  <c r="H516" i="7"/>
  <c r="H530" i="7"/>
  <c r="H545" i="7"/>
  <c r="H355" i="6"/>
  <c r="H421" i="6"/>
  <c r="H369" i="3"/>
  <c r="H374" i="3"/>
  <c r="H385" i="3"/>
  <c r="H398" i="3"/>
  <c r="H429" i="3"/>
  <c r="H463" i="3"/>
  <c r="H472" i="3"/>
  <c r="H504" i="3"/>
  <c r="H348" i="2"/>
  <c r="H380" i="2"/>
  <c r="H454" i="2"/>
  <c r="H340" i="34"/>
  <c r="H387" i="34"/>
  <c r="H346" i="19"/>
  <c r="H365" i="19"/>
  <c r="H373" i="19"/>
  <c r="H383" i="19"/>
  <c r="H433" i="19"/>
  <c r="H438" i="19"/>
  <c r="H473" i="19"/>
  <c r="H504" i="18"/>
  <c r="H369" i="17"/>
  <c r="H443" i="17"/>
  <c r="H339" i="16"/>
  <c r="H525" i="16"/>
  <c r="D12" i="15"/>
  <c r="G12" i="15" s="1"/>
  <c r="H399" i="15"/>
  <c r="H439" i="15"/>
  <c r="H338" i="14"/>
  <c r="H460" i="14"/>
  <c r="H470" i="14"/>
  <c r="H342" i="13"/>
  <c r="H458" i="13"/>
  <c r="H494" i="13"/>
  <c r="H536" i="13"/>
  <c r="H459" i="13"/>
  <c r="H345" i="12"/>
  <c r="H357" i="12"/>
  <c r="H427" i="12"/>
  <c r="H514" i="12"/>
  <c r="H346" i="11"/>
  <c r="H395" i="11"/>
  <c r="H434" i="11"/>
  <c r="H443" i="11"/>
  <c r="H460" i="11"/>
  <c r="H466" i="11"/>
  <c r="H542" i="11"/>
  <c r="H524" i="10"/>
  <c r="H385" i="10"/>
  <c r="H467" i="10"/>
  <c r="H341" i="33"/>
  <c r="H379" i="33"/>
  <c r="H408" i="33"/>
  <c r="H488" i="32"/>
  <c r="H372" i="29"/>
  <c r="H380" i="29"/>
  <c r="H398" i="29"/>
  <c r="H438" i="29"/>
  <c r="H341" i="29"/>
  <c r="H426" i="29"/>
  <c r="H434" i="29"/>
  <c r="H442" i="29"/>
  <c r="H458" i="29"/>
  <c r="H462" i="29"/>
  <c r="H472" i="29"/>
  <c r="H481" i="29"/>
  <c r="H522" i="29"/>
  <c r="H399" i="28"/>
  <c r="H463" i="28"/>
  <c r="H402" i="28"/>
  <c r="H407" i="26"/>
  <c r="H432" i="26"/>
  <c r="H349" i="27"/>
  <c r="H520" i="27"/>
  <c r="H351" i="8"/>
  <c r="H392" i="18"/>
  <c r="H340" i="9"/>
  <c r="H375" i="9"/>
  <c r="H360" i="8"/>
  <c r="H336" i="8"/>
  <c r="H369" i="8"/>
  <c r="H399" i="8"/>
  <c r="H448" i="8"/>
  <c r="H522" i="8"/>
  <c r="H442" i="8"/>
  <c r="H458" i="8"/>
  <c r="H527" i="8"/>
  <c r="H342" i="7"/>
  <c r="H356" i="7"/>
  <c r="H443" i="7"/>
  <c r="H455" i="7"/>
  <c r="H487" i="7"/>
  <c r="H502" i="7"/>
  <c r="H520" i="7"/>
  <c r="H375" i="7"/>
  <c r="H373" i="6"/>
  <c r="H443" i="6"/>
  <c r="H355" i="5"/>
  <c r="H438" i="5"/>
  <c r="H343" i="5"/>
  <c r="H451" i="5"/>
  <c r="H459" i="5"/>
  <c r="H471" i="5"/>
  <c r="H483" i="5"/>
  <c r="H545" i="5"/>
  <c r="H542" i="5"/>
  <c r="H437" i="4"/>
  <c r="H457" i="4"/>
  <c r="H352" i="3"/>
  <c r="H365" i="3"/>
  <c r="H370" i="3"/>
  <c r="H381" i="3"/>
  <c r="H443" i="3"/>
  <c r="H458" i="3"/>
  <c r="H473" i="3"/>
  <c r="H487" i="3"/>
  <c r="H498" i="3"/>
  <c r="H507" i="3"/>
  <c r="H518" i="3"/>
  <c r="H342" i="2"/>
  <c r="H356" i="2"/>
  <c r="H341" i="34"/>
  <c r="H527" i="34"/>
  <c r="H336" i="18"/>
  <c r="H349" i="18"/>
  <c r="H439" i="18"/>
  <c r="H468" i="18"/>
  <c r="H500" i="18"/>
  <c r="H508" i="17"/>
  <c r="H456" i="16"/>
  <c r="H339" i="15"/>
  <c r="H356" i="15"/>
  <c r="H400" i="15"/>
  <c r="H456" i="15"/>
  <c r="H416" i="14"/>
  <c r="H457" i="14"/>
  <c r="H523" i="14"/>
  <c r="H336" i="13"/>
  <c r="H357" i="13"/>
  <c r="H378" i="13"/>
  <c r="H428" i="13"/>
  <c r="H436" i="13"/>
  <c r="H484" i="13"/>
  <c r="H518" i="13"/>
  <c r="D12" i="11"/>
  <c r="G12" i="11" s="1"/>
  <c r="H367" i="11"/>
  <c r="H470" i="11"/>
  <c r="H487" i="11"/>
  <c r="H365" i="31"/>
  <c r="H382" i="31"/>
  <c r="H539" i="31"/>
  <c r="H385" i="31"/>
  <c r="H361" i="31"/>
  <c r="H493" i="31"/>
  <c r="H356" i="31"/>
  <c r="H373" i="31"/>
  <c r="H395" i="31"/>
  <c r="H408" i="31"/>
  <c r="H426" i="31"/>
  <c r="H430" i="31"/>
  <c r="H434" i="31"/>
  <c r="H438" i="31"/>
  <c r="H446" i="31"/>
  <c r="H450" i="31"/>
  <c r="H454" i="31"/>
  <c r="H458" i="31"/>
  <c r="H462" i="31"/>
  <c r="H466" i="31"/>
  <c r="H480" i="31"/>
  <c r="H484" i="31"/>
  <c r="H513" i="31"/>
  <c r="H379" i="30"/>
  <c r="H462" i="30"/>
  <c r="H530" i="30"/>
  <c r="H429" i="29"/>
  <c r="H454" i="29"/>
  <c r="H477" i="29"/>
  <c r="H488" i="29"/>
  <c r="H496" i="29"/>
  <c r="H504" i="29"/>
  <c r="H511" i="29"/>
  <c r="H515" i="29"/>
  <c r="H336" i="29"/>
  <c r="H353" i="29"/>
  <c r="H356" i="24"/>
  <c r="H400" i="24"/>
  <c r="H345" i="5"/>
  <c r="H383" i="5"/>
  <c r="H400" i="5"/>
  <c r="H518" i="5"/>
  <c r="H426" i="5"/>
  <c r="H356" i="5"/>
  <c r="H364" i="5"/>
  <c r="H373" i="5"/>
  <c r="H414" i="5"/>
  <c r="H499" i="5"/>
  <c r="H525" i="5"/>
  <c r="H433" i="3"/>
  <c r="H462" i="3"/>
  <c r="H470" i="3"/>
  <c r="H511" i="3"/>
  <c r="H414" i="2"/>
  <c r="H335" i="19"/>
  <c r="H356" i="19"/>
  <c r="H374" i="19"/>
  <c r="H390" i="19"/>
  <c r="H400" i="19"/>
  <c r="H415" i="19"/>
  <c r="H435" i="19"/>
  <c r="H463" i="19"/>
  <c r="H488" i="19"/>
  <c r="H361" i="18"/>
  <c r="H530" i="18"/>
  <c r="H543" i="18"/>
  <c r="H428" i="17"/>
  <c r="H343" i="16"/>
  <c r="H443" i="16"/>
  <c r="H536" i="15"/>
  <c r="H356" i="14"/>
  <c r="H386" i="14"/>
  <c r="H427" i="14"/>
  <c r="H435" i="14"/>
  <c r="H504" i="14"/>
  <c r="H356" i="13"/>
  <c r="H373" i="13"/>
  <c r="H427" i="13"/>
  <c r="H439" i="13"/>
  <c r="H463" i="13"/>
  <c r="H525" i="13"/>
  <c r="H341" i="13"/>
  <c r="H351" i="12"/>
  <c r="H439" i="12"/>
  <c r="H454" i="12"/>
  <c r="H335" i="11"/>
  <c r="H374" i="11"/>
  <c r="H381" i="11"/>
  <c r="H386" i="11"/>
  <c r="H399" i="11"/>
  <c r="H430" i="11"/>
  <c r="H338" i="33"/>
  <c r="H367" i="33"/>
  <c r="H376" i="33"/>
  <c r="H380" i="33"/>
  <c r="H510" i="33"/>
  <c r="H522" i="33"/>
  <c r="H547" i="31"/>
  <c r="H360" i="31"/>
  <c r="H499" i="31"/>
  <c r="H345" i="31"/>
  <c r="H381" i="31"/>
  <c r="H399" i="31"/>
  <c r="H407" i="31"/>
  <c r="H470" i="31"/>
  <c r="H433" i="30"/>
  <c r="H375" i="29"/>
  <c r="H384" i="29"/>
  <c r="H465" i="29"/>
  <c r="H501" i="29"/>
  <c r="H380" i="27"/>
  <c r="H482" i="27"/>
  <c r="H489" i="27"/>
  <c r="H495" i="27"/>
  <c r="H515" i="27"/>
  <c r="H483" i="26"/>
  <c r="H338" i="25"/>
  <c r="H377" i="25"/>
  <c r="H400" i="25"/>
  <c r="H438" i="25"/>
  <c r="H483" i="25"/>
  <c r="H492" i="25"/>
  <c r="H510" i="25"/>
  <c r="H379" i="24"/>
  <c r="H433" i="24"/>
  <c r="H448" i="24"/>
  <c r="H378" i="23"/>
  <c r="H407" i="23"/>
  <c r="H428" i="23"/>
  <c r="H437" i="23"/>
  <c r="H532" i="23"/>
  <c r="H407" i="21"/>
  <c r="H432" i="21"/>
  <c r="H464" i="21"/>
  <c r="H522" i="21"/>
  <c r="H530" i="21"/>
  <c r="H462" i="20"/>
  <c r="H379" i="29"/>
  <c r="H417" i="29"/>
  <c r="H399" i="29"/>
  <c r="H349" i="29"/>
  <c r="H358" i="29"/>
  <c r="H425" i="29"/>
  <c r="H433" i="29"/>
  <c r="H457" i="29"/>
  <c r="H461" i="29"/>
  <c r="H466" i="29"/>
  <c r="H470" i="29"/>
  <c r="H480" i="29"/>
  <c r="H484" i="29"/>
  <c r="H492" i="29"/>
  <c r="H530" i="29"/>
  <c r="H535" i="29"/>
  <c r="H342" i="28"/>
  <c r="H509" i="28"/>
  <c r="H544" i="28"/>
  <c r="H335" i="27"/>
  <c r="H340" i="27"/>
  <c r="H346" i="27"/>
  <c r="H353" i="27"/>
  <c r="H397" i="27"/>
  <c r="H501" i="27"/>
  <c r="H539" i="27"/>
  <c r="H543" i="27"/>
  <c r="H416" i="25"/>
  <c r="H457" i="25"/>
  <c r="H484" i="25"/>
  <c r="H504" i="25"/>
  <c r="H511" i="25"/>
  <c r="H527" i="25"/>
  <c r="H341" i="23"/>
  <c r="H355" i="23"/>
  <c r="H365" i="23"/>
  <c r="H379" i="23"/>
  <c r="H414" i="23"/>
  <c r="H455" i="23"/>
  <c r="H537" i="23"/>
  <c r="H436" i="22"/>
  <c r="H335" i="21"/>
  <c r="H374" i="21"/>
  <c r="H444" i="21"/>
  <c r="H338" i="20"/>
  <c r="H379" i="20"/>
  <c r="F457" i="20"/>
  <c r="D12" i="20"/>
  <c r="F360" i="30"/>
  <c r="F333" i="30"/>
  <c r="H436" i="1"/>
  <c r="H535" i="4"/>
  <c r="H344" i="5"/>
  <c r="H544" i="6"/>
  <c r="H534" i="8"/>
  <c r="H421" i="8"/>
  <c r="H458" i="28"/>
  <c r="H492" i="28"/>
  <c r="H513" i="28"/>
  <c r="H545" i="28"/>
  <c r="H470" i="28"/>
  <c r="H498" i="28"/>
  <c r="H341" i="27"/>
  <c r="H348" i="27"/>
  <c r="H356" i="27"/>
  <c r="H361" i="27"/>
  <c r="H373" i="27"/>
  <c r="H462" i="27"/>
  <c r="H519" i="27"/>
  <c r="H530" i="27"/>
  <c r="H535" i="27"/>
  <c r="H515" i="26"/>
  <c r="H378" i="26"/>
  <c r="H413" i="25"/>
  <c r="H520" i="25"/>
  <c r="H531" i="25"/>
  <c r="H349" i="23"/>
  <c r="H356" i="23"/>
  <c r="H366" i="23"/>
  <c r="H384" i="23"/>
  <c r="H417" i="23"/>
  <c r="H527" i="23"/>
  <c r="H539" i="23"/>
  <c r="H336" i="21"/>
  <c r="H386" i="21"/>
  <c r="H399" i="21"/>
  <c r="H437" i="21"/>
  <c r="H515" i="21"/>
  <c r="H525" i="21"/>
  <c r="H539" i="21"/>
  <c r="H387" i="20"/>
  <c r="H456" i="20"/>
  <c r="H516" i="4"/>
  <c r="H467" i="4"/>
  <c r="H344" i="20"/>
  <c r="H505" i="21"/>
  <c r="H489" i="21"/>
  <c r="H338" i="21"/>
  <c r="H538" i="22"/>
  <c r="H361" i="9"/>
  <c r="H489" i="10"/>
  <c r="H396" i="13"/>
  <c r="H352" i="13"/>
  <c r="H528" i="20"/>
  <c r="H536" i="21"/>
  <c r="H486" i="21"/>
  <c r="H465" i="21"/>
  <c r="H418" i="26"/>
  <c r="H516" i="30"/>
  <c r="H528" i="31"/>
  <c r="H537" i="32"/>
  <c r="H499" i="32"/>
  <c r="H464" i="32"/>
  <c r="H267" i="6"/>
  <c r="H186" i="5"/>
  <c r="H321" i="4"/>
  <c r="H279" i="19"/>
  <c r="H172" i="18"/>
  <c r="H180" i="18"/>
  <c r="H297" i="18"/>
  <c r="H303" i="18"/>
  <c r="H205" i="16"/>
  <c r="H305" i="13"/>
  <c r="H194" i="12"/>
  <c r="H180" i="11"/>
  <c r="F165" i="3"/>
  <c r="H294" i="30"/>
  <c r="H311" i="8"/>
  <c r="H168" i="7"/>
  <c r="H201" i="7"/>
  <c r="H232" i="7"/>
  <c r="H294" i="3"/>
  <c r="H196" i="2"/>
  <c r="H305" i="18"/>
  <c r="H309" i="18"/>
  <c r="H212" i="17"/>
  <c r="H171" i="16"/>
  <c r="H289" i="13"/>
  <c r="H299" i="13"/>
  <c r="H272" i="11"/>
  <c r="H316" i="11"/>
  <c r="H171" i="30"/>
  <c r="H279" i="30"/>
  <c r="H321" i="28"/>
  <c r="H250" i="11"/>
  <c r="H245" i="12"/>
  <c r="H299" i="22"/>
  <c r="H247" i="23"/>
  <c r="H220" i="23"/>
  <c r="H255" i="24"/>
  <c r="H248" i="30"/>
  <c r="H289" i="7"/>
  <c r="H196" i="19"/>
  <c r="H186" i="18"/>
  <c r="H194" i="18"/>
  <c r="H198" i="18"/>
  <c r="H234" i="18"/>
  <c r="H275" i="13"/>
  <c r="H232" i="30"/>
  <c r="H275" i="29"/>
  <c r="H287" i="28"/>
  <c r="H174" i="21"/>
  <c r="H249" i="28"/>
  <c r="H311" i="12"/>
  <c r="H252" i="16"/>
  <c r="H221" i="16"/>
  <c r="H210" i="16"/>
  <c r="H289" i="17"/>
  <c r="H245" i="17"/>
  <c r="H187" i="19"/>
  <c r="H183" i="19"/>
  <c r="H223" i="20"/>
  <c r="H203" i="21"/>
  <c r="H175" i="21"/>
  <c r="H323" i="22"/>
  <c r="H233" i="22"/>
  <c r="H213" i="22"/>
  <c r="H271" i="23"/>
  <c r="H214" i="28"/>
  <c r="H291" i="32"/>
  <c r="D10" i="7"/>
  <c r="H128" i="7"/>
  <c r="H139" i="7"/>
  <c r="H141" i="6"/>
  <c r="H117" i="3"/>
  <c r="H126" i="2"/>
  <c r="H77" i="19"/>
  <c r="H133" i="15"/>
  <c r="H119" i="15"/>
  <c r="H118" i="12"/>
  <c r="H114" i="10"/>
  <c r="H116" i="32"/>
  <c r="H75" i="29"/>
  <c r="H155" i="27"/>
  <c r="H115" i="6"/>
  <c r="H93" i="30"/>
  <c r="D10" i="8"/>
  <c r="H96" i="5"/>
  <c r="D10" i="4"/>
  <c r="H143" i="4"/>
  <c r="H131" i="19"/>
  <c r="D10" i="16"/>
  <c r="H99" i="28"/>
  <c r="H113" i="34"/>
  <c r="H108" i="7"/>
  <c r="H150" i="7"/>
  <c r="H106" i="2"/>
  <c r="H117" i="8"/>
  <c r="H82" i="4"/>
  <c r="H148" i="4"/>
  <c r="H101" i="1"/>
  <c r="H153" i="1"/>
  <c r="H100" i="19"/>
  <c r="H79" i="19"/>
  <c r="H77" i="17"/>
  <c r="D10" i="15"/>
  <c r="H84" i="28"/>
  <c r="H93" i="28"/>
  <c r="H101" i="28"/>
  <c r="H83" i="7"/>
  <c r="H134" i="8"/>
  <c r="H147" i="32"/>
  <c r="H49" i="3"/>
  <c r="H29" i="2"/>
  <c r="H48" i="2"/>
  <c r="H34" i="6"/>
  <c r="H60" i="16"/>
  <c r="H56" i="1"/>
  <c r="H45" i="8"/>
  <c r="H58" i="9"/>
  <c r="H46" i="9"/>
  <c r="H42" i="9"/>
  <c r="H34" i="9"/>
  <c r="H28" i="9"/>
  <c r="H52" i="19"/>
  <c r="H46" i="2"/>
  <c r="H23" i="7"/>
  <c r="H60" i="17"/>
  <c r="H52" i="5"/>
  <c r="H27" i="8"/>
  <c r="H31" i="3"/>
  <c r="H52" i="2"/>
  <c r="H58" i="34"/>
  <c r="H563" i="8"/>
  <c r="H568" i="33"/>
  <c r="E561" i="11"/>
  <c r="H561" i="11" s="1"/>
  <c r="E571" i="11"/>
  <c r="H571" i="11" s="1"/>
  <c r="E573" i="11"/>
  <c r="H573" i="11" s="1"/>
  <c r="C13" i="11"/>
  <c r="E568" i="11"/>
  <c r="H568" i="11" s="1"/>
  <c r="E569" i="11"/>
  <c r="E572" i="11"/>
  <c r="H572" i="11" s="1"/>
  <c r="E558" i="11"/>
  <c r="H558" i="11" s="1"/>
  <c r="E578" i="11"/>
  <c r="H578" i="11" s="1"/>
  <c r="E577" i="17"/>
  <c r="E570" i="17"/>
  <c r="H570" i="17" s="1"/>
  <c r="E558" i="23"/>
  <c r="H558" i="23" s="1"/>
  <c r="E553" i="23"/>
  <c r="E554" i="23"/>
  <c r="E573" i="23"/>
  <c r="H573" i="23" s="1"/>
  <c r="E556" i="23"/>
  <c r="H556" i="23" s="1"/>
  <c r="G553" i="23"/>
  <c r="H553" i="23" s="1"/>
  <c r="E567" i="23"/>
  <c r="H567" i="23" s="1"/>
  <c r="E572" i="23"/>
  <c r="H572" i="23" s="1"/>
  <c r="E555" i="23"/>
  <c r="H555" i="23" s="1"/>
  <c r="E575" i="23"/>
  <c r="H575" i="23" s="1"/>
  <c r="E557" i="27"/>
  <c r="E553" i="27"/>
  <c r="E579" i="27"/>
  <c r="H579" i="27" s="1"/>
  <c r="E578" i="27"/>
  <c r="H578" i="27" s="1"/>
  <c r="E571" i="27"/>
  <c r="E554" i="27"/>
  <c r="H554" i="27" s="1"/>
  <c r="E560" i="27"/>
  <c r="H560" i="27" s="1"/>
  <c r="E567" i="27"/>
  <c r="H567" i="27" s="1"/>
  <c r="E563" i="27"/>
  <c r="E562" i="27"/>
  <c r="H562" i="27" s="1"/>
  <c r="E575" i="27"/>
  <c r="H575" i="27" s="1"/>
  <c r="E558" i="27"/>
  <c r="H558" i="27" s="1"/>
  <c r="E566" i="31"/>
  <c r="E554" i="31"/>
  <c r="H554" i="31" s="1"/>
  <c r="E555" i="31"/>
  <c r="H555" i="31" s="1"/>
  <c r="E569" i="31"/>
  <c r="H569" i="31" s="1"/>
  <c r="E579" i="31"/>
  <c r="H579" i="31" s="1"/>
  <c r="E578" i="31"/>
  <c r="H578" i="31" s="1"/>
  <c r="E568" i="31"/>
  <c r="H568" i="31" s="1"/>
  <c r="E574" i="5"/>
  <c r="H574" i="5" s="1"/>
  <c r="E569" i="5"/>
  <c r="E571" i="5"/>
  <c r="H571" i="5" s="1"/>
  <c r="E560" i="19"/>
  <c r="H560" i="19" s="1"/>
  <c r="C13" i="19"/>
  <c r="E571" i="19"/>
  <c r="H571" i="19" s="1"/>
  <c r="C13" i="17"/>
  <c r="H569" i="14"/>
  <c r="E579" i="11"/>
  <c r="H579" i="11" s="1"/>
  <c r="E577" i="31"/>
  <c r="H577" i="31" s="1"/>
  <c r="C13" i="31"/>
  <c r="E570" i="29"/>
  <c r="H570" i="29" s="1"/>
  <c r="C13" i="29"/>
  <c r="E556" i="27"/>
  <c r="H556" i="27" s="1"/>
  <c r="E569" i="25"/>
  <c r="H569" i="25" s="1"/>
  <c r="E563" i="23"/>
  <c r="H563" i="23" s="1"/>
  <c r="G553" i="29"/>
  <c r="H553" i="29" s="1"/>
  <c r="G553" i="5"/>
  <c r="E553" i="11"/>
  <c r="H554" i="32"/>
  <c r="C13" i="34"/>
  <c r="E575" i="34"/>
  <c r="H575" i="34" s="1"/>
  <c r="E566" i="2"/>
  <c r="E553" i="2"/>
  <c r="E575" i="2"/>
  <c r="H575" i="2" s="1"/>
  <c r="E571" i="2"/>
  <c r="H571" i="2" s="1"/>
  <c r="E567" i="2"/>
  <c r="H567" i="2" s="1"/>
  <c r="E555" i="2"/>
  <c r="H555" i="2" s="1"/>
  <c r="E579" i="2"/>
  <c r="H579" i="2" s="1"/>
  <c r="E574" i="2"/>
  <c r="H574" i="2" s="1"/>
  <c r="E570" i="2"/>
  <c r="H570" i="2" s="1"/>
  <c r="E563" i="2"/>
  <c r="H563" i="2" s="1"/>
  <c r="E558" i="2"/>
  <c r="H558" i="2" s="1"/>
  <c r="C13" i="2"/>
  <c r="E557" i="4"/>
  <c r="H557" i="4" s="1"/>
  <c r="E567" i="4"/>
  <c r="H567" i="4" s="1"/>
  <c r="E579" i="4"/>
  <c r="H579" i="4" s="1"/>
  <c r="E574" i="4"/>
  <c r="H574" i="4" s="1"/>
  <c r="E553" i="4"/>
  <c r="E570" i="4"/>
  <c r="H570" i="4" s="1"/>
  <c r="E562" i="4"/>
  <c r="H562" i="4" s="1"/>
  <c r="C13" i="4"/>
  <c r="H579" i="24"/>
  <c r="E577" i="5"/>
  <c r="H577" i="5" s="1"/>
  <c r="E578" i="5"/>
  <c r="H578" i="5" s="1"/>
  <c r="E561" i="5"/>
  <c r="H561" i="5" s="1"/>
  <c r="E556" i="5"/>
  <c r="H556" i="5" s="1"/>
  <c r="E568" i="5"/>
  <c r="H568" i="5" s="1"/>
  <c r="C13" i="5"/>
  <c r="E567" i="5"/>
  <c r="H567" i="5" s="1"/>
  <c r="E573" i="5"/>
  <c r="H573" i="5" s="1"/>
  <c r="E572" i="5"/>
  <c r="E555" i="5"/>
  <c r="H555" i="5" s="1"/>
  <c r="E576" i="5"/>
  <c r="H576" i="5" s="1"/>
  <c r="E560" i="5"/>
  <c r="H560" i="5" s="1"/>
  <c r="E575" i="7"/>
  <c r="E560" i="7"/>
  <c r="H560" i="7" s="1"/>
  <c r="E559" i="9"/>
  <c r="H559" i="9" s="1"/>
  <c r="E561" i="9"/>
  <c r="H561" i="9" s="1"/>
  <c r="E553" i="9"/>
  <c r="E579" i="13"/>
  <c r="H579" i="13" s="1"/>
  <c r="E555" i="13"/>
  <c r="H555" i="13" s="1"/>
  <c r="E569" i="13"/>
  <c r="H569" i="13" s="1"/>
  <c r="E553" i="13"/>
  <c r="E571" i="13"/>
  <c r="H571" i="13" s="1"/>
  <c r="E554" i="13"/>
  <c r="H554" i="13" s="1"/>
  <c r="E568" i="13"/>
  <c r="H568" i="13" s="1"/>
  <c r="E555" i="15"/>
  <c r="H555" i="15" s="1"/>
  <c r="E572" i="15"/>
  <c r="H572" i="15" s="1"/>
  <c r="E556" i="15"/>
  <c r="H556" i="15" s="1"/>
  <c r="G553" i="15"/>
  <c r="H553" i="15" s="1"/>
  <c r="E561" i="19"/>
  <c r="H561" i="19" s="1"/>
  <c r="E579" i="19"/>
  <c r="H579" i="19" s="1"/>
  <c r="E578" i="19"/>
  <c r="E570" i="19"/>
  <c r="H570" i="19" s="1"/>
  <c r="E573" i="19"/>
  <c r="H573" i="19" s="1"/>
  <c r="E556" i="19"/>
  <c r="H556" i="19" s="1"/>
  <c r="E554" i="19"/>
  <c r="H554" i="19" s="1"/>
  <c r="E569" i="19"/>
  <c r="H569" i="19" s="1"/>
  <c r="E572" i="21"/>
  <c r="H572" i="21" s="1"/>
  <c r="E568" i="21"/>
  <c r="H568" i="21" s="1"/>
  <c r="E573" i="21"/>
  <c r="H573" i="21" s="1"/>
  <c r="E563" i="21"/>
  <c r="H563" i="21" s="1"/>
  <c r="E577" i="25"/>
  <c r="H577" i="25" s="1"/>
  <c r="E573" i="25"/>
  <c r="H573" i="25" s="1"/>
  <c r="E555" i="25"/>
  <c r="H555" i="25" s="1"/>
  <c r="E558" i="25"/>
  <c r="H558" i="25" s="1"/>
  <c r="E570" i="25"/>
  <c r="H570" i="25" s="1"/>
  <c r="E571" i="25"/>
  <c r="H571" i="25" s="1"/>
  <c r="C13" i="25"/>
  <c r="E557" i="29"/>
  <c r="H557" i="29" s="1"/>
  <c r="E578" i="29"/>
  <c r="H578" i="29" s="1"/>
  <c r="E563" i="29"/>
  <c r="H563" i="29" s="1"/>
  <c r="E558" i="29"/>
  <c r="H558" i="29" s="1"/>
  <c r="E571" i="29"/>
  <c r="H571" i="29" s="1"/>
  <c r="E574" i="29"/>
  <c r="H574" i="29" s="1"/>
  <c r="E573" i="29"/>
  <c r="H573" i="29" s="1"/>
  <c r="E556" i="29"/>
  <c r="H556" i="29" s="1"/>
  <c r="E569" i="29"/>
  <c r="H569" i="29" s="1"/>
  <c r="C13" i="9"/>
  <c r="E571" i="9"/>
  <c r="H571" i="9" s="1"/>
  <c r="E575" i="5"/>
  <c r="E562" i="5"/>
  <c r="H562" i="5" s="1"/>
  <c r="E579" i="5"/>
  <c r="H579" i="5" s="1"/>
  <c r="H568" i="2"/>
  <c r="E555" i="19"/>
  <c r="H555" i="19" s="1"/>
  <c r="E557" i="19"/>
  <c r="H557" i="19" s="1"/>
  <c r="E555" i="17"/>
  <c r="H555" i="17" s="1"/>
  <c r="E570" i="13"/>
  <c r="H570" i="13" s="1"/>
  <c r="E554" i="11"/>
  <c r="H554" i="11" s="1"/>
  <c r="E555" i="11"/>
  <c r="H555" i="11" s="1"/>
  <c r="E557" i="11"/>
  <c r="H557" i="11" s="1"/>
  <c r="E559" i="31"/>
  <c r="H559" i="31" s="1"/>
  <c r="E563" i="31"/>
  <c r="H563" i="31" s="1"/>
  <c r="E575" i="29"/>
  <c r="H575" i="29" s="1"/>
  <c r="E554" i="29"/>
  <c r="H554" i="29" s="1"/>
  <c r="E567" i="29"/>
  <c r="H567" i="29" s="1"/>
  <c r="E569" i="27"/>
  <c r="H569" i="27" s="1"/>
  <c r="E573" i="27"/>
  <c r="H573" i="27" s="1"/>
  <c r="E554" i="25"/>
  <c r="H554" i="25" s="1"/>
  <c r="E578" i="25"/>
  <c r="H578" i="25" s="1"/>
  <c r="E571" i="23"/>
  <c r="H571" i="23" s="1"/>
  <c r="C13" i="23"/>
  <c r="E553" i="17"/>
  <c r="E566" i="4"/>
  <c r="H566" i="4" s="1"/>
  <c r="E576" i="23"/>
  <c r="H576" i="23" s="1"/>
  <c r="E566" i="23"/>
  <c r="H566" i="23" s="1"/>
  <c r="E566" i="27"/>
  <c r="H566" i="27" s="1"/>
  <c r="H569" i="8"/>
  <c r="H572" i="18"/>
  <c r="H555" i="14"/>
  <c r="H563" i="10"/>
  <c r="H579" i="26"/>
  <c r="H556" i="22"/>
  <c r="H572" i="20"/>
  <c r="E554" i="6"/>
  <c r="H554" i="6" s="1"/>
  <c r="E566" i="3"/>
  <c r="E561" i="3"/>
  <c r="H561" i="3" s="1"/>
  <c r="E572" i="6"/>
  <c r="H572" i="6" s="1"/>
  <c r="E574" i="8"/>
  <c r="H574" i="8" s="1"/>
  <c r="E566" i="12"/>
  <c r="H566" i="12" s="1"/>
  <c r="E566" i="22"/>
  <c r="H566" i="22" s="1"/>
  <c r="E575" i="24"/>
  <c r="H575" i="24" s="1"/>
  <c r="H579" i="3"/>
  <c r="H559" i="2"/>
  <c r="H571" i="33"/>
  <c r="E574" i="12"/>
  <c r="H574" i="12" s="1"/>
  <c r="E562" i="30"/>
  <c r="H352" i="32"/>
  <c r="H469" i="31"/>
  <c r="H484" i="24"/>
  <c r="E365" i="34"/>
  <c r="E394" i="34"/>
  <c r="G333" i="34"/>
  <c r="E343" i="34"/>
  <c r="H343" i="34" s="1"/>
  <c r="E431" i="34"/>
  <c r="E417" i="34"/>
  <c r="H417" i="34" s="1"/>
  <c r="E437" i="34"/>
  <c r="H437" i="34" s="1"/>
  <c r="E483" i="34"/>
  <c r="H483" i="34" s="1"/>
  <c r="E531" i="34"/>
  <c r="H531" i="34" s="1"/>
  <c r="E472" i="34"/>
  <c r="H472" i="34" s="1"/>
  <c r="E399" i="34"/>
  <c r="H399" i="34" s="1"/>
  <c r="E345" i="34"/>
  <c r="H345" i="34" s="1"/>
  <c r="E339" i="34"/>
  <c r="E333" i="34"/>
  <c r="E490" i="2"/>
  <c r="H490" i="2" s="1"/>
  <c r="E352" i="2"/>
  <c r="H352" i="2" s="1"/>
  <c r="E410" i="2"/>
  <c r="H410" i="2" s="1"/>
  <c r="E547" i="2"/>
  <c r="H547" i="2" s="1"/>
  <c r="E334" i="2"/>
  <c r="E542" i="2"/>
  <c r="H542" i="2" s="1"/>
  <c r="E534" i="2"/>
  <c r="H534" i="2" s="1"/>
  <c r="E527" i="2"/>
  <c r="H527" i="2" s="1"/>
  <c r="E518" i="2"/>
  <c r="E513" i="2"/>
  <c r="H513" i="2" s="1"/>
  <c r="E504" i="2"/>
  <c r="H504" i="2" s="1"/>
  <c r="E500" i="2"/>
  <c r="H500" i="2" s="1"/>
  <c r="E485" i="2"/>
  <c r="H485" i="2" s="1"/>
  <c r="E481" i="2"/>
  <c r="H481" i="2" s="1"/>
  <c r="E476" i="2"/>
  <c r="H476" i="2" s="1"/>
  <c r="E471" i="2"/>
  <c r="E466" i="2"/>
  <c r="H466" i="2" s="1"/>
  <c r="E462" i="2"/>
  <c r="H462" i="2" s="1"/>
  <c r="E458" i="2"/>
  <c r="H458" i="2" s="1"/>
  <c r="E450" i="2"/>
  <c r="H450" i="2" s="1"/>
  <c r="E444" i="2"/>
  <c r="H444" i="2" s="1"/>
  <c r="E439" i="2"/>
  <c r="H439" i="2" s="1"/>
  <c r="E435" i="2"/>
  <c r="H435" i="2" s="1"/>
  <c r="E430" i="2"/>
  <c r="H430" i="2" s="1"/>
  <c r="E426" i="2"/>
  <c r="H426" i="2" s="1"/>
  <c r="E415" i="2"/>
  <c r="H415" i="2" s="1"/>
  <c r="E399" i="2"/>
  <c r="H399" i="2" s="1"/>
  <c r="E387" i="2"/>
  <c r="E383" i="2"/>
  <c r="H383" i="2" s="1"/>
  <c r="E378" i="2"/>
  <c r="E373" i="2"/>
  <c r="H373" i="2" s="1"/>
  <c r="E368" i="2"/>
  <c r="E357" i="2"/>
  <c r="H357" i="2" s="1"/>
  <c r="E353" i="2"/>
  <c r="H353" i="2" s="1"/>
  <c r="E346" i="2"/>
  <c r="H346" i="2" s="1"/>
  <c r="E341" i="2"/>
  <c r="E337" i="2"/>
  <c r="H337" i="2" s="1"/>
  <c r="E526" i="2"/>
  <c r="H526" i="2" s="1"/>
  <c r="E529" i="2"/>
  <c r="H529" i="2" s="1"/>
  <c r="E378" i="4"/>
  <c r="H378" i="4" s="1"/>
  <c r="E435" i="4"/>
  <c r="H435" i="4" s="1"/>
  <c r="E459" i="4"/>
  <c r="H459" i="4" s="1"/>
  <c r="E537" i="4"/>
  <c r="H537" i="4" s="1"/>
  <c r="E456" i="6"/>
  <c r="H456" i="6" s="1"/>
  <c r="E367" i="6"/>
  <c r="E427" i="6"/>
  <c r="H427" i="6" s="1"/>
  <c r="E447" i="6"/>
  <c r="H447" i="6" s="1"/>
  <c r="E472" i="6"/>
  <c r="E359" i="6"/>
  <c r="E431" i="6"/>
  <c r="H431" i="6" s="1"/>
  <c r="E449" i="6"/>
  <c r="H449" i="6" s="1"/>
  <c r="E458" i="6"/>
  <c r="H458" i="6" s="1"/>
  <c r="E463" i="6"/>
  <c r="H463" i="6" s="1"/>
  <c r="E415" i="6"/>
  <c r="H415" i="6" s="1"/>
  <c r="E335" i="8"/>
  <c r="H335" i="8" s="1"/>
  <c r="E361" i="8"/>
  <c r="H361" i="8" s="1"/>
  <c r="E364" i="8"/>
  <c r="H364" i="8" s="1"/>
  <c r="E412" i="8"/>
  <c r="H412" i="8" s="1"/>
  <c r="E502" i="8"/>
  <c r="H502" i="8" s="1"/>
  <c r="E370" i="8"/>
  <c r="H370" i="8" s="1"/>
  <c r="E378" i="8"/>
  <c r="H378" i="8" s="1"/>
  <c r="E460" i="8"/>
  <c r="H460" i="8" s="1"/>
  <c r="E492" i="10"/>
  <c r="E528" i="10"/>
  <c r="E352" i="10"/>
  <c r="H352" i="10" s="1"/>
  <c r="E409" i="10"/>
  <c r="H409" i="10" s="1"/>
  <c r="E337" i="10"/>
  <c r="H337" i="10" s="1"/>
  <c r="E476" i="10"/>
  <c r="H476" i="10" s="1"/>
  <c r="E510" i="10"/>
  <c r="H510" i="10" s="1"/>
  <c r="E525" i="10"/>
  <c r="H525" i="10" s="1"/>
  <c r="E488" i="10"/>
  <c r="E470" i="10"/>
  <c r="H470" i="10" s="1"/>
  <c r="E463" i="10"/>
  <c r="H463" i="10" s="1"/>
  <c r="E459" i="10"/>
  <c r="H459" i="10" s="1"/>
  <c r="E455" i="10"/>
  <c r="H455" i="10" s="1"/>
  <c r="E442" i="10"/>
  <c r="H442" i="10" s="1"/>
  <c r="E437" i="10"/>
  <c r="H437" i="10" s="1"/>
  <c r="E428" i="10"/>
  <c r="H428" i="10" s="1"/>
  <c r="E407" i="10"/>
  <c r="H407" i="10" s="1"/>
  <c r="E398" i="10"/>
  <c r="H398" i="10" s="1"/>
  <c r="E387" i="10"/>
  <c r="H387" i="10" s="1"/>
  <c r="E383" i="10"/>
  <c r="H383" i="10" s="1"/>
  <c r="E378" i="10"/>
  <c r="H378" i="10" s="1"/>
  <c r="E374" i="10"/>
  <c r="H374" i="10" s="1"/>
  <c r="E368" i="10"/>
  <c r="H368" i="10" s="1"/>
  <c r="E359" i="10"/>
  <c r="H359" i="10" s="1"/>
  <c r="E354" i="10"/>
  <c r="H354" i="10" s="1"/>
  <c r="E346" i="10"/>
  <c r="H346" i="10" s="1"/>
  <c r="E341" i="10"/>
  <c r="H341" i="10" s="1"/>
  <c r="E335" i="10"/>
  <c r="H335" i="10" s="1"/>
  <c r="E507" i="10"/>
  <c r="H507" i="10" s="1"/>
  <c r="E486" i="10"/>
  <c r="E434" i="10"/>
  <c r="H434" i="10" s="1"/>
  <c r="E474" i="10"/>
  <c r="H474" i="10" s="1"/>
  <c r="E334" i="10"/>
  <c r="E539" i="10"/>
  <c r="H539" i="10" s="1"/>
  <c r="E480" i="10"/>
  <c r="H480" i="10" s="1"/>
  <c r="E466" i="10"/>
  <c r="H466" i="10" s="1"/>
  <c r="E458" i="10"/>
  <c r="H458" i="10" s="1"/>
  <c r="E439" i="10"/>
  <c r="H439" i="10" s="1"/>
  <c r="E427" i="10"/>
  <c r="H427" i="10" s="1"/>
  <c r="E416" i="10"/>
  <c r="H416" i="10" s="1"/>
  <c r="E400" i="10"/>
  <c r="H400" i="10" s="1"/>
  <c r="E392" i="10"/>
  <c r="E369" i="10"/>
  <c r="H369" i="10" s="1"/>
  <c r="E358" i="10"/>
  <c r="H358" i="10" s="1"/>
  <c r="E349" i="10"/>
  <c r="H349" i="10" s="1"/>
  <c r="E342" i="10"/>
  <c r="H342" i="10" s="1"/>
  <c r="E541" i="10"/>
  <c r="H541" i="10" s="1"/>
  <c r="E487" i="10"/>
  <c r="H487" i="10" s="1"/>
  <c r="E479" i="10"/>
  <c r="H479" i="10" s="1"/>
  <c r="E531" i="10"/>
  <c r="H531" i="10" s="1"/>
  <c r="E355" i="12"/>
  <c r="H355" i="12" s="1"/>
  <c r="E394" i="12"/>
  <c r="H394" i="12" s="1"/>
  <c r="E494" i="12"/>
  <c r="H494" i="12" s="1"/>
  <c r="E409" i="12"/>
  <c r="H409" i="12" s="1"/>
  <c r="E541" i="12"/>
  <c r="H541" i="12" s="1"/>
  <c r="E530" i="12"/>
  <c r="H530" i="12" s="1"/>
  <c r="E522" i="12"/>
  <c r="H522" i="12" s="1"/>
  <c r="E511" i="12"/>
  <c r="H511" i="12" s="1"/>
  <c r="E504" i="12"/>
  <c r="E487" i="12"/>
  <c r="H487" i="12" s="1"/>
  <c r="E472" i="12"/>
  <c r="H472" i="12" s="1"/>
  <c r="E461" i="12"/>
  <c r="H461" i="12" s="1"/>
  <c r="E456" i="12"/>
  <c r="H456" i="12" s="1"/>
  <c r="E451" i="12"/>
  <c r="H451" i="12" s="1"/>
  <c r="E441" i="12"/>
  <c r="H441" i="12" s="1"/>
  <c r="E433" i="12"/>
  <c r="H433" i="12" s="1"/>
  <c r="E429" i="12"/>
  <c r="H429" i="12" s="1"/>
  <c r="E425" i="12"/>
  <c r="H425" i="12" s="1"/>
  <c r="E414" i="12"/>
  <c r="H414" i="12" s="1"/>
  <c r="E400" i="12"/>
  <c r="H400" i="12" s="1"/>
  <c r="E395" i="12"/>
  <c r="H395" i="12" s="1"/>
  <c r="E385" i="12"/>
  <c r="H385" i="12" s="1"/>
  <c r="E380" i="12"/>
  <c r="H380" i="12" s="1"/>
  <c r="E374" i="12"/>
  <c r="H374" i="12" s="1"/>
  <c r="E369" i="12"/>
  <c r="H369" i="12" s="1"/>
  <c r="E358" i="12"/>
  <c r="E353" i="12"/>
  <c r="H353" i="12" s="1"/>
  <c r="E346" i="12"/>
  <c r="H346" i="12" s="1"/>
  <c r="E341" i="12"/>
  <c r="E335" i="12"/>
  <c r="H335" i="12" s="1"/>
  <c r="E440" i="12"/>
  <c r="H440" i="12" s="1"/>
  <c r="E539" i="12"/>
  <c r="E501" i="12"/>
  <c r="H501" i="12" s="1"/>
  <c r="E482" i="12"/>
  <c r="H482" i="12" s="1"/>
  <c r="E462" i="12"/>
  <c r="H462" i="12" s="1"/>
  <c r="E455" i="12"/>
  <c r="H455" i="12" s="1"/>
  <c r="E443" i="12"/>
  <c r="H443" i="12" s="1"/>
  <c r="E428" i="12"/>
  <c r="H428" i="12" s="1"/>
  <c r="E416" i="12"/>
  <c r="H416" i="12" s="1"/>
  <c r="E401" i="12"/>
  <c r="H401" i="12" s="1"/>
  <c r="E390" i="12"/>
  <c r="E383" i="12"/>
  <c r="H383" i="12" s="1"/>
  <c r="E375" i="12"/>
  <c r="E365" i="12"/>
  <c r="H365" i="12" s="1"/>
  <c r="E356" i="12"/>
  <c r="H356" i="12" s="1"/>
  <c r="E348" i="12"/>
  <c r="H348" i="12" s="1"/>
  <c r="E409" i="14"/>
  <c r="H409" i="14" s="1"/>
  <c r="E464" i="14"/>
  <c r="H464" i="14" s="1"/>
  <c r="E469" i="14"/>
  <c r="E537" i="14"/>
  <c r="H537" i="14" s="1"/>
  <c r="E333" i="14"/>
  <c r="E378" i="14"/>
  <c r="H378" i="14" s="1"/>
  <c r="E493" i="14"/>
  <c r="H493" i="14" s="1"/>
  <c r="E520" i="14"/>
  <c r="E434" i="14"/>
  <c r="H434" i="14" s="1"/>
  <c r="E413" i="14"/>
  <c r="H413" i="14" s="1"/>
  <c r="E532" i="14"/>
  <c r="H532" i="14" s="1"/>
  <c r="E513" i="14"/>
  <c r="H513" i="14" s="1"/>
  <c r="E502" i="14"/>
  <c r="H502" i="14" s="1"/>
  <c r="E488" i="14"/>
  <c r="H488" i="14" s="1"/>
  <c r="E456" i="14"/>
  <c r="H456" i="14" s="1"/>
  <c r="E448" i="14"/>
  <c r="H448" i="14" s="1"/>
  <c r="E442" i="14"/>
  <c r="H442" i="14" s="1"/>
  <c r="E436" i="14"/>
  <c r="H436" i="14" s="1"/>
  <c r="E429" i="14"/>
  <c r="H429" i="14" s="1"/>
  <c r="E417" i="14"/>
  <c r="H417" i="14" s="1"/>
  <c r="E400" i="14"/>
  <c r="H400" i="14" s="1"/>
  <c r="E387" i="14"/>
  <c r="H387" i="14" s="1"/>
  <c r="E383" i="14"/>
  <c r="H383" i="14" s="1"/>
  <c r="E373" i="14"/>
  <c r="H373" i="14" s="1"/>
  <c r="E366" i="14"/>
  <c r="H366" i="14" s="1"/>
  <c r="E357" i="14"/>
  <c r="H357" i="14" s="1"/>
  <c r="E353" i="14"/>
  <c r="H353" i="14" s="1"/>
  <c r="E346" i="14"/>
  <c r="E341" i="14"/>
  <c r="H341" i="14" s="1"/>
  <c r="E336" i="14"/>
  <c r="H336" i="14" s="1"/>
  <c r="E417" i="16"/>
  <c r="E364" i="16"/>
  <c r="E535" i="16"/>
  <c r="H535" i="16" s="1"/>
  <c r="E537" i="16"/>
  <c r="H537" i="16" s="1"/>
  <c r="E440" i="16"/>
  <c r="E378" i="16"/>
  <c r="H378" i="16" s="1"/>
  <c r="E398" i="16"/>
  <c r="H398" i="16" s="1"/>
  <c r="E406" i="16"/>
  <c r="H406" i="16" s="1"/>
  <c r="C12" i="16"/>
  <c r="E531" i="16"/>
  <c r="H531" i="16" s="1"/>
  <c r="E435" i="16"/>
  <c r="H435" i="16" s="1"/>
  <c r="E399" i="16"/>
  <c r="H399" i="16" s="1"/>
  <c r="E384" i="16"/>
  <c r="H384" i="16" s="1"/>
  <c r="E373" i="16"/>
  <c r="E357" i="16"/>
  <c r="H357" i="16" s="1"/>
  <c r="E349" i="16"/>
  <c r="H349" i="16" s="1"/>
  <c r="E342" i="16"/>
  <c r="H342" i="16" s="1"/>
  <c r="E409" i="18"/>
  <c r="E391" i="18"/>
  <c r="H391" i="18" s="1"/>
  <c r="E393" i="18"/>
  <c r="E390" i="18"/>
  <c r="E489" i="18"/>
  <c r="E538" i="18"/>
  <c r="E355" i="18"/>
  <c r="H355" i="18" s="1"/>
  <c r="C12" i="18"/>
  <c r="E545" i="18"/>
  <c r="H545" i="18" s="1"/>
  <c r="E532" i="18"/>
  <c r="H532" i="18" s="1"/>
  <c r="E525" i="18"/>
  <c r="H525" i="18" s="1"/>
  <c r="E516" i="18"/>
  <c r="H516" i="18" s="1"/>
  <c r="E511" i="18"/>
  <c r="H511" i="18" s="1"/>
  <c r="E507" i="18"/>
  <c r="H507" i="18" s="1"/>
  <c r="E501" i="18"/>
  <c r="H501" i="18" s="1"/>
  <c r="E494" i="18"/>
  <c r="H494" i="18" s="1"/>
  <c r="E481" i="18"/>
  <c r="H481" i="18" s="1"/>
  <c r="E476" i="18"/>
  <c r="H476" i="18" s="1"/>
  <c r="E470" i="18"/>
  <c r="H470" i="18" s="1"/>
  <c r="E465" i="18"/>
  <c r="H465" i="18" s="1"/>
  <c r="E461" i="18"/>
  <c r="H461" i="18" s="1"/>
  <c r="E456" i="18"/>
  <c r="H456" i="18" s="1"/>
  <c r="E451" i="18"/>
  <c r="H451" i="18" s="1"/>
  <c r="E443" i="18"/>
  <c r="H443" i="18" s="1"/>
  <c r="E438" i="18"/>
  <c r="H438" i="18" s="1"/>
  <c r="E433" i="18"/>
  <c r="H433" i="18" s="1"/>
  <c r="E427" i="18"/>
  <c r="H427" i="18" s="1"/>
  <c r="E417" i="18"/>
  <c r="H417" i="18" s="1"/>
  <c r="E413" i="18"/>
  <c r="H413" i="18" s="1"/>
  <c r="E400" i="18"/>
  <c r="H400" i="18" s="1"/>
  <c r="E395" i="18"/>
  <c r="H395" i="18" s="1"/>
  <c r="E384" i="18"/>
  <c r="H384" i="18" s="1"/>
  <c r="E380" i="18"/>
  <c r="H380" i="18" s="1"/>
  <c r="E374" i="18"/>
  <c r="H374" i="18" s="1"/>
  <c r="E369" i="18"/>
  <c r="H369" i="18" s="1"/>
  <c r="E365" i="18"/>
  <c r="H365" i="18" s="1"/>
  <c r="E358" i="18"/>
  <c r="H358" i="18" s="1"/>
  <c r="E353" i="18"/>
  <c r="H353" i="18" s="1"/>
  <c r="E345" i="18"/>
  <c r="H345" i="18" s="1"/>
  <c r="E340" i="18"/>
  <c r="H340" i="18" s="1"/>
  <c r="E335" i="18"/>
  <c r="H335" i="18" s="1"/>
  <c r="E394" i="18"/>
  <c r="H394" i="18" s="1"/>
  <c r="E333" i="18"/>
  <c r="E343" i="20"/>
  <c r="H343" i="20" s="1"/>
  <c r="E333" i="20"/>
  <c r="E367" i="20"/>
  <c r="H367" i="20" s="1"/>
  <c r="E537" i="20"/>
  <c r="E532" i="20"/>
  <c r="H532" i="20" s="1"/>
  <c r="E399" i="20"/>
  <c r="H399" i="20" s="1"/>
  <c r="E384" i="20"/>
  <c r="H384" i="20" s="1"/>
  <c r="E374" i="20"/>
  <c r="H374" i="20" s="1"/>
  <c r="E368" i="20"/>
  <c r="E356" i="20"/>
  <c r="H356" i="20" s="1"/>
  <c r="E339" i="20"/>
  <c r="H339" i="20" s="1"/>
  <c r="E457" i="20"/>
  <c r="E508" i="20"/>
  <c r="E512" i="20"/>
  <c r="H512" i="20" s="1"/>
  <c r="E523" i="20"/>
  <c r="H523" i="20" s="1"/>
  <c r="C12" i="20"/>
  <c r="E458" i="20"/>
  <c r="H458" i="20" s="1"/>
  <c r="E443" i="20"/>
  <c r="E428" i="20"/>
  <c r="H428" i="20" s="1"/>
  <c r="E372" i="20"/>
  <c r="E357" i="20"/>
  <c r="H357" i="20" s="1"/>
  <c r="E395" i="20"/>
  <c r="H395" i="20" s="1"/>
  <c r="E378" i="20"/>
  <c r="H378" i="20" s="1"/>
  <c r="E369" i="20"/>
  <c r="H369" i="20" s="1"/>
  <c r="E348" i="20"/>
  <c r="H348" i="20" s="1"/>
  <c r="E336" i="20"/>
  <c r="H336" i="20" s="1"/>
  <c r="E365" i="20"/>
  <c r="H365" i="20" s="1"/>
  <c r="E335" i="20"/>
  <c r="H335" i="20" s="1"/>
  <c r="E455" i="20"/>
  <c r="H455" i="20" s="1"/>
  <c r="E437" i="20"/>
  <c r="E375" i="20"/>
  <c r="H375" i="20" s="1"/>
  <c r="E345" i="20"/>
  <c r="E359" i="22"/>
  <c r="H359" i="22" s="1"/>
  <c r="E341" i="22"/>
  <c r="H341" i="22" s="1"/>
  <c r="E390" i="22"/>
  <c r="H390" i="22" s="1"/>
  <c r="E334" i="22"/>
  <c r="H334" i="22" s="1"/>
  <c r="E461" i="22"/>
  <c r="H461" i="22" s="1"/>
  <c r="E387" i="22"/>
  <c r="H387" i="22" s="1"/>
  <c r="E372" i="22"/>
  <c r="E412" i="22"/>
  <c r="H412" i="22" s="1"/>
  <c r="E523" i="22"/>
  <c r="H523" i="22" s="1"/>
  <c r="E356" i="22"/>
  <c r="H356" i="22" s="1"/>
  <c r="E336" i="22"/>
  <c r="H336" i="22" s="1"/>
  <c r="E480" i="22"/>
  <c r="H480" i="22" s="1"/>
  <c r="E493" i="22"/>
  <c r="H493" i="22" s="1"/>
  <c r="E496" i="22"/>
  <c r="H496" i="22" s="1"/>
  <c r="E449" i="22"/>
  <c r="H449" i="22" s="1"/>
  <c r="E425" i="22"/>
  <c r="H425" i="22" s="1"/>
  <c r="E379" i="22"/>
  <c r="E539" i="22"/>
  <c r="H539" i="22" s="1"/>
  <c r="E487" i="22"/>
  <c r="H487" i="22" s="1"/>
  <c r="E354" i="22"/>
  <c r="H354" i="22" s="1"/>
  <c r="E522" i="22"/>
  <c r="H522" i="22" s="1"/>
  <c r="E502" i="22"/>
  <c r="H502" i="22" s="1"/>
  <c r="E368" i="22"/>
  <c r="H368" i="22" s="1"/>
  <c r="E345" i="22"/>
  <c r="H345" i="22" s="1"/>
  <c r="E334" i="24"/>
  <c r="E389" i="24"/>
  <c r="H389" i="24" s="1"/>
  <c r="E401" i="24"/>
  <c r="E450" i="24"/>
  <c r="E390" i="24"/>
  <c r="E333" i="24"/>
  <c r="E456" i="24"/>
  <c r="H456" i="24" s="1"/>
  <c r="E443" i="24"/>
  <c r="H443" i="24" s="1"/>
  <c r="E417" i="24"/>
  <c r="H417" i="24" s="1"/>
  <c r="E387" i="24"/>
  <c r="H387" i="24" s="1"/>
  <c r="E374" i="24"/>
  <c r="H374" i="24" s="1"/>
  <c r="E357" i="24"/>
  <c r="H357" i="24" s="1"/>
  <c r="E349" i="24"/>
  <c r="E340" i="24"/>
  <c r="H340" i="24" s="1"/>
  <c r="E467" i="24"/>
  <c r="E491" i="24"/>
  <c r="H491" i="24" s="1"/>
  <c r="E500" i="24"/>
  <c r="E536" i="24"/>
  <c r="H536" i="24" s="1"/>
  <c r="E416" i="24"/>
  <c r="H416" i="24" s="1"/>
  <c r="E428" i="24"/>
  <c r="H428" i="24" s="1"/>
  <c r="E399" i="24"/>
  <c r="H399" i="24" s="1"/>
  <c r="E373" i="24"/>
  <c r="H373" i="24" s="1"/>
  <c r="E353" i="24"/>
  <c r="E342" i="24"/>
  <c r="H342" i="24" s="1"/>
  <c r="C12" i="24"/>
  <c r="E482" i="24"/>
  <c r="H482" i="24" s="1"/>
  <c r="E451" i="24"/>
  <c r="H451" i="24" s="1"/>
  <c r="E437" i="24"/>
  <c r="H437" i="24" s="1"/>
  <c r="E427" i="24"/>
  <c r="H427" i="24" s="1"/>
  <c r="E369" i="24"/>
  <c r="E415" i="24"/>
  <c r="E348" i="24"/>
  <c r="H348" i="24" s="1"/>
  <c r="E539" i="24"/>
  <c r="H539" i="24" s="1"/>
  <c r="E487" i="24"/>
  <c r="H487" i="24" s="1"/>
  <c r="E459" i="24"/>
  <c r="H459" i="24" s="1"/>
  <c r="E365" i="24"/>
  <c r="H365" i="24" s="1"/>
  <c r="E346" i="24"/>
  <c r="H346" i="24" s="1"/>
  <c r="E489" i="26"/>
  <c r="H489" i="26" s="1"/>
  <c r="E421" i="26"/>
  <c r="H421" i="26" s="1"/>
  <c r="E477" i="26"/>
  <c r="E504" i="26"/>
  <c r="H504" i="26" s="1"/>
  <c r="E470" i="26"/>
  <c r="H470" i="26" s="1"/>
  <c r="E448" i="26"/>
  <c r="H448" i="26" s="1"/>
  <c r="E431" i="26"/>
  <c r="H431" i="26" s="1"/>
  <c r="E399" i="26"/>
  <c r="H399" i="26" s="1"/>
  <c r="E370" i="26"/>
  <c r="H370" i="26" s="1"/>
  <c r="E539" i="26"/>
  <c r="H539" i="26" s="1"/>
  <c r="E469" i="26"/>
  <c r="H469" i="26" s="1"/>
  <c r="E456" i="26"/>
  <c r="H456" i="26" s="1"/>
  <c r="E428" i="26"/>
  <c r="H428" i="26" s="1"/>
  <c r="E375" i="26"/>
  <c r="E356" i="26"/>
  <c r="H356" i="26" s="1"/>
  <c r="E339" i="26"/>
  <c r="H339" i="26" s="1"/>
  <c r="E543" i="26"/>
  <c r="H543" i="26" s="1"/>
  <c r="E523" i="26"/>
  <c r="H523" i="26" s="1"/>
  <c r="E453" i="26"/>
  <c r="H453" i="26" s="1"/>
  <c r="E441" i="26"/>
  <c r="H441" i="26" s="1"/>
  <c r="E417" i="26"/>
  <c r="H417" i="26" s="1"/>
  <c r="E379" i="26"/>
  <c r="H379" i="26" s="1"/>
  <c r="C12" i="26"/>
  <c r="E461" i="26"/>
  <c r="H461" i="26" s="1"/>
  <c r="E438" i="26"/>
  <c r="E395" i="26"/>
  <c r="H395" i="26" s="1"/>
  <c r="E383" i="26"/>
  <c r="E366" i="26"/>
  <c r="H366" i="26" s="1"/>
  <c r="E342" i="26"/>
  <c r="H342" i="26" s="1"/>
  <c r="E521" i="26"/>
  <c r="H521" i="26" s="1"/>
  <c r="E333" i="26"/>
  <c r="E516" i="26"/>
  <c r="H516" i="26" s="1"/>
  <c r="E495" i="26"/>
  <c r="H495" i="26" s="1"/>
  <c r="E346" i="26"/>
  <c r="H346" i="26" s="1"/>
  <c r="E482" i="26"/>
  <c r="H482" i="26" s="1"/>
  <c r="E460" i="26"/>
  <c r="H460" i="26" s="1"/>
  <c r="E430" i="26"/>
  <c r="H430" i="26" s="1"/>
  <c r="E373" i="26"/>
  <c r="H373" i="26" s="1"/>
  <c r="E343" i="26"/>
  <c r="H343" i="26" s="1"/>
  <c r="E334" i="26"/>
  <c r="H334" i="26" s="1"/>
  <c r="E468" i="26"/>
  <c r="H468" i="26" s="1"/>
  <c r="E443" i="26"/>
  <c r="H443" i="26" s="1"/>
  <c r="E353" i="26"/>
  <c r="H353" i="26" s="1"/>
  <c r="E520" i="26"/>
  <c r="H520" i="26" s="1"/>
  <c r="E463" i="26"/>
  <c r="H463" i="26" s="1"/>
  <c r="E427" i="26"/>
  <c r="E387" i="26"/>
  <c r="H387" i="26" s="1"/>
  <c r="E372" i="26"/>
  <c r="H372" i="26" s="1"/>
  <c r="E340" i="26"/>
  <c r="E440" i="26"/>
  <c r="E532" i="26"/>
  <c r="H532" i="26" s="1"/>
  <c r="E514" i="26"/>
  <c r="H514" i="26" s="1"/>
  <c r="E442" i="26"/>
  <c r="H442" i="26" s="1"/>
  <c r="E507" i="26"/>
  <c r="H507" i="26" s="1"/>
  <c r="E479" i="26"/>
  <c r="H479" i="26" s="1"/>
  <c r="E458" i="26"/>
  <c r="H458" i="26" s="1"/>
  <c r="E415" i="26"/>
  <c r="H415" i="26" s="1"/>
  <c r="E365" i="26"/>
  <c r="H365" i="26" s="1"/>
  <c r="E341" i="26"/>
  <c r="H341" i="26" s="1"/>
  <c r="E541" i="26"/>
  <c r="H541" i="26" s="1"/>
  <c r="E513" i="26"/>
  <c r="H513" i="26" s="1"/>
  <c r="E464" i="26"/>
  <c r="H464" i="26" s="1"/>
  <c r="E436" i="26"/>
  <c r="H436" i="26" s="1"/>
  <c r="E398" i="26"/>
  <c r="H398" i="26" s="1"/>
  <c r="E345" i="26"/>
  <c r="H345" i="26" s="1"/>
  <c r="E459" i="26"/>
  <c r="H459" i="26" s="1"/>
  <c r="E414" i="26"/>
  <c r="H414" i="26" s="1"/>
  <c r="E385" i="26"/>
  <c r="H385" i="26" s="1"/>
  <c r="E359" i="26"/>
  <c r="H359" i="26" s="1"/>
  <c r="E501" i="26"/>
  <c r="H501" i="26" s="1"/>
  <c r="E435" i="26"/>
  <c r="H435" i="26" s="1"/>
  <c r="E439" i="26"/>
  <c r="H439" i="26" s="1"/>
  <c r="E348" i="26"/>
  <c r="H348" i="26" s="1"/>
  <c r="E531" i="26"/>
  <c r="E451" i="26"/>
  <c r="H451" i="26" s="1"/>
  <c r="E525" i="26"/>
  <c r="H525" i="26" s="1"/>
  <c r="E457" i="26"/>
  <c r="H457" i="26" s="1"/>
  <c r="E530" i="26"/>
  <c r="H530" i="26" s="1"/>
  <c r="E467" i="26"/>
  <c r="H467" i="26" s="1"/>
  <c r="E433" i="26"/>
  <c r="H433" i="26" s="1"/>
  <c r="E492" i="26"/>
  <c r="H492" i="26" s="1"/>
  <c r="E437" i="26"/>
  <c r="H437" i="26" s="1"/>
  <c r="E386" i="26"/>
  <c r="H386" i="26" s="1"/>
  <c r="E336" i="26"/>
  <c r="H336" i="26" s="1"/>
  <c r="E447" i="26"/>
  <c r="H447" i="26" s="1"/>
  <c r="E381" i="26"/>
  <c r="E455" i="26"/>
  <c r="H455" i="26" s="1"/>
  <c r="E374" i="26"/>
  <c r="E344" i="28"/>
  <c r="E333" i="28"/>
  <c r="E347" i="28"/>
  <c r="H347" i="28" s="1"/>
  <c r="C12" i="28"/>
  <c r="E478" i="28"/>
  <c r="H478" i="28" s="1"/>
  <c r="E452" i="28"/>
  <c r="H452" i="28" s="1"/>
  <c r="E380" i="28"/>
  <c r="H380" i="28" s="1"/>
  <c r="E431" i="28"/>
  <c r="E372" i="28"/>
  <c r="H372" i="28" s="1"/>
  <c r="E468" i="28"/>
  <c r="H468" i="28" s="1"/>
  <c r="E484" i="28"/>
  <c r="H484" i="28" s="1"/>
  <c r="E430" i="28"/>
  <c r="H430" i="28" s="1"/>
  <c r="E543" i="28"/>
  <c r="E527" i="28"/>
  <c r="H527" i="28" s="1"/>
  <c r="E521" i="28"/>
  <c r="E516" i="28"/>
  <c r="H516" i="28" s="1"/>
  <c r="E512" i="28"/>
  <c r="H512" i="28" s="1"/>
  <c r="E508" i="28"/>
  <c r="H508" i="28" s="1"/>
  <c r="E503" i="28"/>
  <c r="H503" i="28" s="1"/>
  <c r="E494" i="28"/>
  <c r="E489" i="28"/>
  <c r="H489" i="28" s="1"/>
  <c r="E481" i="28"/>
  <c r="H481" i="28" s="1"/>
  <c r="E450" i="28"/>
  <c r="H450" i="28" s="1"/>
  <c r="E476" i="28"/>
  <c r="H476" i="28" s="1"/>
  <c r="E407" i="28"/>
  <c r="H407" i="28" s="1"/>
  <c r="E446" i="28"/>
  <c r="H446" i="28" s="1"/>
  <c r="E438" i="28"/>
  <c r="H438" i="28" s="1"/>
  <c r="E379" i="28"/>
  <c r="H379" i="28" s="1"/>
  <c r="E445" i="28"/>
  <c r="H445" i="28" s="1"/>
  <c r="E542" i="28"/>
  <c r="H542" i="28" s="1"/>
  <c r="E532" i="28"/>
  <c r="H532" i="28" s="1"/>
  <c r="E525" i="28"/>
  <c r="H525" i="28" s="1"/>
  <c r="E517" i="28"/>
  <c r="H517" i="28" s="1"/>
  <c r="E511" i="28"/>
  <c r="H511" i="28" s="1"/>
  <c r="E505" i="28"/>
  <c r="E500" i="28"/>
  <c r="H500" i="28" s="1"/>
  <c r="E488" i="28"/>
  <c r="E473" i="28"/>
  <c r="H473" i="28" s="1"/>
  <c r="E465" i="28"/>
  <c r="H465" i="28" s="1"/>
  <c r="E457" i="28"/>
  <c r="H457" i="28" s="1"/>
  <c r="E427" i="28"/>
  <c r="E414" i="28"/>
  <c r="E400" i="28"/>
  <c r="H400" i="28" s="1"/>
  <c r="E384" i="28"/>
  <c r="H384" i="28" s="1"/>
  <c r="E376" i="28"/>
  <c r="H376" i="28" s="1"/>
  <c r="E367" i="28"/>
  <c r="H367" i="28" s="1"/>
  <c r="E360" i="28"/>
  <c r="H360" i="28" s="1"/>
  <c r="E356" i="28"/>
  <c r="H356" i="28" s="1"/>
  <c r="E351" i="28"/>
  <c r="H351" i="28" s="1"/>
  <c r="E345" i="28"/>
  <c r="H345" i="28" s="1"/>
  <c r="E340" i="28"/>
  <c r="H340" i="28" s="1"/>
  <c r="E336" i="28"/>
  <c r="H336" i="28" s="1"/>
  <c r="E479" i="28"/>
  <c r="H479" i="28" s="1"/>
  <c r="E455" i="28"/>
  <c r="H455" i="28" s="1"/>
  <c r="E459" i="28"/>
  <c r="H459" i="28" s="1"/>
  <c r="E428" i="28"/>
  <c r="H428" i="28" s="1"/>
  <c r="E378" i="28"/>
  <c r="H378" i="28" s="1"/>
  <c r="E496" i="28"/>
  <c r="H496" i="28" s="1"/>
  <c r="E469" i="28"/>
  <c r="H469" i="28" s="1"/>
  <c r="E397" i="28"/>
  <c r="H397" i="28" s="1"/>
  <c r="E429" i="28"/>
  <c r="H429" i="28" s="1"/>
  <c r="E398" i="28"/>
  <c r="H398" i="28" s="1"/>
  <c r="E486" i="28"/>
  <c r="H486" i="28" s="1"/>
  <c r="E546" i="28"/>
  <c r="H546" i="28" s="1"/>
  <c r="E541" i="28"/>
  <c r="H541" i="28" s="1"/>
  <c r="E531" i="28"/>
  <c r="E522" i="28"/>
  <c r="H522" i="28" s="1"/>
  <c r="E515" i="28"/>
  <c r="H515" i="28" s="1"/>
  <c r="E510" i="28"/>
  <c r="H510" i="28" s="1"/>
  <c r="E504" i="28"/>
  <c r="H504" i="28" s="1"/>
  <c r="E493" i="28"/>
  <c r="H493" i="28" s="1"/>
  <c r="E472" i="28"/>
  <c r="H472" i="28" s="1"/>
  <c r="E464" i="28"/>
  <c r="H464" i="28" s="1"/>
  <c r="E456" i="28"/>
  <c r="H456" i="28" s="1"/>
  <c r="E442" i="28"/>
  <c r="H442" i="28" s="1"/>
  <c r="E435" i="28"/>
  <c r="E426" i="28"/>
  <c r="H426" i="28" s="1"/>
  <c r="E383" i="28"/>
  <c r="E375" i="28"/>
  <c r="E366" i="28"/>
  <c r="H366" i="28" s="1"/>
  <c r="E359" i="28"/>
  <c r="H359" i="28" s="1"/>
  <c r="E355" i="28"/>
  <c r="H355" i="28" s="1"/>
  <c r="E349" i="28"/>
  <c r="H349" i="28" s="1"/>
  <c r="E454" i="28"/>
  <c r="H454" i="28" s="1"/>
  <c r="E417" i="28"/>
  <c r="H417" i="28" s="1"/>
  <c r="E453" i="28"/>
  <c r="H453" i="28" s="1"/>
  <c r="E460" i="28"/>
  <c r="H460" i="28" s="1"/>
  <c r="E518" i="28"/>
  <c r="H518" i="28" s="1"/>
  <c r="E507" i="28"/>
  <c r="H507" i="28" s="1"/>
  <c r="E449" i="28"/>
  <c r="H449" i="28" s="1"/>
  <c r="E425" i="28"/>
  <c r="H425" i="28" s="1"/>
  <c r="E365" i="28"/>
  <c r="H365" i="28" s="1"/>
  <c r="E354" i="28"/>
  <c r="H354" i="28" s="1"/>
  <c r="E343" i="28"/>
  <c r="H343" i="28" s="1"/>
  <c r="E338" i="28"/>
  <c r="H338" i="28" s="1"/>
  <c r="E334" i="28"/>
  <c r="H334" i="28" s="1"/>
  <c r="E432" i="28"/>
  <c r="H432" i="28" s="1"/>
  <c r="E495" i="28"/>
  <c r="H495" i="28" s="1"/>
  <c r="E475" i="28"/>
  <c r="H475" i="28" s="1"/>
  <c r="E451" i="28"/>
  <c r="E346" i="30"/>
  <c r="H346" i="30" s="1"/>
  <c r="E436" i="30"/>
  <c r="H436" i="30" s="1"/>
  <c r="E440" i="30"/>
  <c r="E522" i="30"/>
  <c r="H522" i="30" s="1"/>
  <c r="E341" i="30"/>
  <c r="H341" i="30" s="1"/>
  <c r="E413" i="30"/>
  <c r="E364" i="30"/>
  <c r="H364" i="30" s="1"/>
  <c r="E367" i="30"/>
  <c r="H367" i="30" s="1"/>
  <c r="E469" i="30"/>
  <c r="E508" i="30"/>
  <c r="H508" i="30" s="1"/>
  <c r="E435" i="30"/>
  <c r="H435" i="30" s="1"/>
  <c r="E438" i="30"/>
  <c r="E531" i="30"/>
  <c r="E514" i="30"/>
  <c r="E395" i="30"/>
  <c r="H395" i="30" s="1"/>
  <c r="E384" i="30"/>
  <c r="H384" i="30" s="1"/>
  <c r="E342" i="30"/>
  <c r="H342" i="30" s="1"/>
  <c r="E334" i="30"/>
  <c r="H334" i="30" s="1"/>
  <c r="E374" i="30"/>
  <c r="H374" i="30" s="1"/>
  <c r="E541" i="30"/>
  <c r="H541" i="30" s="1"/>
  <c r="E353" i="30"/>
  <c r="H353" i="30" s="1"/>
  <c r="E375" i="30"/>
  <c r="H375" i="30" s="1"/>
  <c r="E365" i="30"/>
  <c r="H365" i="30" s="1"/>
  <c r="H458" i="23"/>
  <c r="H507" i="23"/>
  <c r="E521" i="10"/>
  <c r="H521" i="10" s="1"/>
  <c r="E496" i="10"/>
  <c r="H496" i="10" s="1"/>
  <c r="H345" i="32"/>
  <c r="H428" i="32"/>
  <c r="E391" i="2"/>
  <c r="E520" i="4"/>
  <c r="H520" i="4" s="1"/>
  <c r="H515" i="10"/>
  <c r="H391" i="33"/>
  <c r="H395" i="33"/>
  <c r="H406" i="33"/>
  <c r="H429" i="31"/>
  <c r="H437" i="31"/>
  <c r="H441" i="31"/>
  <c r="H488" i="24"/>
  <c r="H488" i="23"/>
  <c r="H500" i="3"/>
  <c r="H522" i="3"/>
  <c r="H530" i="3"/>
  <c r="H501" i="19"/>
  <c r="H511" i="19"/>
  <c r="H380" i="13"/>
  <c r="H377" i="13"/>
  <c r="H345" i="13"/>
  <c r="H358" i="13"/>
  <c r="H532" i="11"/>
  <c r="H485" i="10"/>
  <c r="H500" i="33"/>
  <c r="H354" i="29"/>
  <c r="H351" i="29"/>
  <c r="H360" i="29"/>
  <c r="H336" i="27"/>
  <c r="H468" i="27"/>
  <c r="H472" i="27"/>
  <c r="H441" i="24"/>
  <c r="H488" i="21"/>
  <c r="H504" i="21"/>
  <c r="E384" i="17"/>
  <c r="H451" i="27"/>
  <c r="H516" i="27"/>
  <c r="H396" i="26"/>
  <c r="H518" i="26"/>
  <c r="H383" i="25"/>
  <c r="H509" i="25"/>
  <c r="H435" i="24"/>
  <c r="H385" i="23"/>
  <c r="H451" i="23"/>
  <c r="H470" i="23"/>
  <c r="H355" i="22"/>
  <c r="H520" i="22"/>
  <c r="H456" i="21"/>
  <c r="H511" i="21"/>
  <c r="H543" i="21"/>
  <c r="E436" i="3"/>
  <c r="H436" i="3" s="1"/>
  <c r="E367" i="3"/>
  <c r="H367" i="3" s="1"/>
  <c r="E410" i="3"/>
  <c r="H410" i="3" s="1"/>
  <c r="E508" i="5"/>
  <c r="H508" i="5" s="1"/>
  <c r="E537" i="5"/>
  <c r="H537" i="5" s="1"/>
  <c r="E358" i="9"/>
  <c r="H358" i="9" s="1"/>
  <c r="E362" i="9"/>
  <c r="H362" i="9" s="1"/>
  <c r="E380" i="9"/>
  <c r="H380" i="9" s="1"/>
  <c r="E362" i="11"/>
  <c r="E477" i="11"/>
  <c r="H477" i="11" s="1"/>
  <c r="E410" i="11"/>
  <c r="H410" i="11" s="1"/>
  <c r="E509" i="11"/>
  <c r="H509" i="11" s="1"/>
  <c r="E512" i="11"/>
  <c r="E537" i="11"/>
  <c r="E334" i="13"/>
  <c r="H334" i="13" s="1"/>
  <c r="E413" i="13"/>
  <c r="H413" i="13" s="1"/>
  <c r="E343" i="15"/>
  <c r="H343" i="15" s="1"/>
  <c r="E430" i="15"/>
  <c r="E525" i="15"/>
  <c r="H525" i="15" s="1"/>
  <c r="E399" i="17"/>
  <c r="H399" i="17" s="1"/>
  <c r="E367" i="17"/>
  <c r="H367" i="17" s="1"/>
  <c r="E455" i="17"/>
  <c r="H455" i="17" s="1"/>
  <c r="E452" i="19"/>
  <c r="E520" i="19"/>
  <c r="H520" i="19" s="1"/>
  <c r="E389" i="19"/>
  <c r="E397" i="19"/>
  <c r="H397" i="19" s="1"/>
  <c r="E526" i="19"/>
  <c r="H526" i="19" s="1"/>
  <c r="E334" i="21"/>
  <c r="E447" i="21"/>
  <c r="E361" i="21"/>
  <c r="H361" i="21" s="1"/>
  <c r="E398" i="21"/>
  <c r="H398" i="21" s="1"/>
  <c r="E445" i="23"/>
  <c r="H445" i="23" s="1"/>
  <c r="E391" i="23"/>
  <c r="E406" i="23"/>
  <c r="H406" i="23" s="1"/>
  <c r="E513" i="23"/>
  <c r="H513" i="23" s="1"/>
  <c r="E536" i="23"/>
  <c r="E436" i="23"/>
  <c r="E521" i="23"/>
  <c r="H521" i="23" s="1"/>
  <c r="E381" i="25"/>
  <c r="H381" i="25" s="1"/>
  <c r="E518" i="25"/>
  <c r="E421" i="27"/>
  <c r="H421" i="27" s="1"/>
  <c r="E475" i="27"/>
  <c r="E480" i="27"/>
  <c r="H480" i="27" s="1"/>
  <c r="E537" i="27"/>
  <c r="E546" i="27"/>
  <c r="H546" i="27" s="1"/>
  <c r="E392" i="29"/>
  <c r="H392" i="29" s="1"/>
  <c r="E361" i="29"/>
  <c r="H361" i="29" s="1"/>
  <c r="E391" i="29"/>
  <c r="H391" i="29" s="1"/>
  <c r="E409" i="31"/>
  <c r="H409" i="31" s="1"/>
  <c r="E410" i="31"/>
  <c r="H410" i="31" s="1"/>
  <c r="E474" i="31"/>
  <c r="H474" i="31" s="1"/>
  <c r="E468" i="31"/>
  <c r="H468" i="31" s="1"/>
  <c r="E496" i="3"/>
  <c r="H496" i="3" s="1"/>
  <c r="E447" i="3"/>
  <c r="H447" i="3" s="1"/>
  <c r="E394" i="3"/>
  <c r="H394" i="3" s="1"/>
  <c r="E389" i="3"/>
  <c r="H485" i="4"/>
  <c r="H475" i="5"/>
  <c r="H543" i="6"/>
  <c r="E444" i="7"/>
  <c r="E337" i="7"/>
  <c r="H337" i="7" s="1"/>
  <c r="H509" i="8"/>
  <c r="E491" i="11"/>
  <c r="H491" i="11" s="1"/>
  <c r="E444" i="11"/>
  <c r="H444" i="11" s="1"/>
  <c r="E415" i="15"/>
  <c r="E368" i="15"/>
  <c r="E363" i="15"/>
  <c r="H363" i="15" s="1"/>
  <c r="E534" i="17"/>
  <c r="E380" i="17"/>
  <c r="H380" i="17" s="1"/>
  <c r="E360" i="19"/>
  <c r="H360" i="19" s="1"/>
  <c r="E392" i="23"/>
  <c r="H392" i="23" s="1"/>
  <c r="H344" i="16"/>
  <c r="E457" i="32"/>
  <c r="E349" i="32"/>
  <c r="E429" i="32"/>
  <c r="H429" i="32" s="1"/>
  <c r="E241" i="22"/>
  <c r="H241" i="22" s="1"/>
  <c r="E316" i="22"/>
  <c r="H316" i="22" s="1"/>
  <c r="E291" i="22"/>
  <c r="H291" i="22" s="1"/>
  <c r="E309" i="22"/>
  <c r="H309" i="22" s="1"/>
  <c r="E275" i="22"/>
  <c r="H275" i="22" s="1"/>
  <c r="E173" i="22"/>
  <c r="H173" i="22" s="1"/>
  <c r="E172" i="22"/>
  <c r="E178" i="22"/>
  <c r="H178" i="22" s="1"/>
  <c r="E171" i="4"/>
  <c r="E168" i="2"/>
  <c r="H168" i="2" s="1"/>
  <c r="E183" i="2"/>
  <c r="H183" i="2" s="1"/>
  <c r="E206" i="2"/>
  <c r="H206" i="2" s="1"/>
  <c r="E235" i="2"/>
  <c r="H295" i="2"/>
  <c r="E319" i="2"/>
  <c r="H319" i="2" s="1"/>
  <c r="E216" i="34"/>
  <c r="H216" i="34" s="1"/>
  <c r="H251" i="31"/>
  <c r="H301" i="31"/>
  <c r="H194" i="30"/>
  <c r="H292" i="30"/>
  <c r="H232" i="26"/>
  <c r="H229" i="24"/>
  <c r="E202" i="34"/>
  <c r="E237" i="4"/>
  <c r="H237" i="4" s="1"/>
  <c r="E317" i="20"/>
  <c r="H317" i="20" s="1"/>
  <c r="E195" i="20"/>
  <c r="H195" i="20" s="1"/>
  <c r="E322" i="20"/>
  <c r="H322" i="20" s="1"/>
  <c r="E186" i="20"/>
  <c r="H186" i="20" s="1"/>
  <c r="E216" i="20"/>
  <c r="E171" i="20"/>
  <c r="E196" i="20"/>
  <c r="E206" i="20"/>
  <c r="E321" i="2"/>
  <c r="H321" i="2" s="1"/>
  <c r="E208" i="4"/>
  <c r="H208" i="4" s="1"/>
  <c r="H279" i="9"/>
  <c r="H181" i="7"/>
  <c r="E197" i="4"/>
  <c r="E272" i="4"/>
  <c r="H272" i="4" s="1"/>
  <c r="E275" i="4"/>
  <c r="H247" i="3"/>
  <c r="E172" i="2"/>
  <c r="H172" i="2" s="1"/>
  <c r="E178" i="2"/>
  <c r="E193" i="2"/>
  <c r="E197" i="2"/>
  <c r="H197" i="2" s="1"/>
  <c r="E201" i="2"/>
  <c r="H201" i="2" s="1"/>
  <c r="E216" i="2"/>
  <c r="E221" i="2"/>
  <c r="H221" i="2" s="1"/>
  <c r="E229" i="2"/>
  <c r="H229" i="2" s="1"/>
  <c r="E241" i="2"/>
  <c r="H241" i="2" s="1"/>
  <c r="E256" i="2"/>
  <c r="H256" i="2" s="1"/>
  <c r="E266" i="2"/>
  <c r="H266" i="2" s="1"/>
  <c r="E274" i="2"/>
  <c r="H274" i="2" s="1"/>
  <c r="E289" i="2"/>
  <c r="H289" i="2" s="1"/>
  <c r="E305" i="2"/>
  <c r="H305" i="2" s="1"/>
  <c r="E311" i="2"/>
  <c r="H311" i="2" s="1"/>
  <c r="H267" i="13"/>
  <c r="H266" i="8"/>
  <c r="H170" i="6"/>
  <c r="E173" i="4"/>
  <c r="H173" i="4" s="1"/>
  <c r="E205" i="4"/>
  <c r="H205" i="4" s="1"/>
  <c r="E169" i="2"/>
  <c r="H169" i="2" s="1"/>
  <c r="E173" i="2"/>
  <c r="H173" i="2" s="1"/>
  <c r="E180" i="2"/>
  <c r="H180" i="2" s="1"/>
  <c r="E186" i="2"/>
  <c r="H186" i="2" s="1"/>
  <c r="E194" i="2"/>
  <c r="E198" i="2"/>
  <c r="H198" i="2" s="1"/>
  <c r="E202" i="2"/>
  <c r="H202" i="2" s="1"/>
  <c r="E207" i="2"/>
  <c r="H207" i="2" s="1"/>
  <c r="E218" i="2"/>
  <c r="H218" i="2" s="1"/>
  <c r="E230" i="2"/>
  <c r="E243" i="2"/>
  <c r="H243" i="2" s="1"/>
  <c r="E251" i="2"/>
  <c r="H251" i="2" s="1"/>
  <c r="H257" i="2"/>
  <c r="E267" i="2"/>
  <c r="E275" i="2"/>
  <c r="E290" i="2"/>
  <c r="H290" i="2" s="1"/>
  <c r="E299" i="2"/>
  <c r="E308" i="2"/>
  <c r="H308" i="2" s="1"/>
  <c r="E316" i="2"/>
  <c r="H316" i="2" s="1"/>
  <c r="H230" i="17"/>
  <c r="H292" i="16"/>
  <c r="H172" i="13"/>
  <c r="H191" i="13"/>
  <c r="H272" i="28"/>
  <c r="H298" i="28"/>
  <c r="E279" i="22"/>
  <c r="H279" i="22" s="1"/>
  <c r="H236" i="20"/>
  <c r="E180" i="20"/>
  <c r="H180" i="20" s="1"/>
  <c r="E256" i="20"/>
  <c r="E193" i="20"/>
  <c r="E204" i="7"/>
  <c r="H204" i="7" s="1"/>
  <c r="E240" i="7"/>
  <c r="H240" i="7" s="1"/>
  <c r="E307" i="7"/>
  <c r="E314" i="7"/>
  <c r="H314" i="7" s="1"/>
  <c r="E231" i="7"/>
  <c r="H231" i="7" s="1"/>
  <c r="E321" i="7"/>
  <c r="H321" i="7" s="1"/>
  <c r="E267" i="9"/>
  <c r="E165" i="9"/>
  <c r="E272" i="9"/>
  <c r="H272" i="9" s="1"/>
  <c r="E292" i="9"/>
  <c r="H292" i="9" s="1"/>
  <c r="E305" i="9"/>
  <c r="E178" i="9"/>
  <c r="H178" i="9" s="1"/>
  <c r="E207" i="9"/>
  <c r="H207" i="9" s="1"/>
  <c r="E291" i="11"/>
  <c r="C11" i="11"/>
  <c r="E308" i="11"/>
  <c r="H308" i="11" s="1"/>
  <c r="E297" i="11"/>
  <c r="H297" i="11" s="1"/>
  <c r="E289" i="11"/>
  <c r="H289" i="11" s="1"/>
  <c r="E274" i="11"/>
  <c r="E266" i="11"/>
  <c r="H266" i="11" s="1"/>
  <c r="E244" i="11"/>
  <c r="H244" i="11" s="1"/>
  <c r="E237" i="11"/>
  <c r="H237" i="11" s="1"/>
  <c r="E219" i="11"/>
  <c r="H219" i="11" s="1"/>
  <c r="E202" i="11"/>
  <c r="H202" i="11" s="1"/>
  <c r="E196" i="11"/>
  <c r="E191" i="11"/>
  <c r="E286" i="13"/>
  <c r="H286" i="13" s="1"/>
  <c r="E211" i="13"/>
  <c r="H211" i="13" s="1"/>
  <c r="E290" i="13"/>
  <c r="E199" i="15"/>
  <c r="H199" i="15" s="1"/>
  <c r="E267" i="15"/>
  <c r="H267" i="15" s="1"/>
  <c r="E190" i="15"/>
  <c r="H190" i="15" s="1"/>
  <c r="E275" i="17"/>
  <c r="E173" i="17"/>
  <c r="H173" i="17" s="1"/>
  <c r="E221" i="17"/>
  <c r="H221" i="17" s="1"/>
  <c r="E316" i="19"/>
  <c r="H316" i="19" s="1"/>
  <c r="E217" i="19"/>
  <c r="E237" i="21"/>
  <c r="H237" i="21" s="1"/>
  <c r="E186" i="21"/>
  <c r="H186" i="21" s="1"/>
  <c r="E206" i="21"/>
  <c r="H206" i="21" s="1"/>
  <c r="E251" i="21"/>
  <c r="H251" i="21" s="1"/>
  <c r="E187" i="23"/>
  <c r="H187" i="23" s="1"/>
  <c r="E213" i="23"/>
  <c r="H213" i="23" s="1"/>
  <c r="E243" i="23"/>
  <c r="H243" i="23" s="1"/>
  <c r="E319" i="23"/>
  <c r="H319" i="23" s="1"/>
  <c r="E287" i="23"/>
  <c r="H287" i="23" s="1"/>
  <c r="E170" i="23"/>
  <c r="H170" i="23" s="1"/>
  <c r="E299" i="23"/>
  <c r="E215" i="23"/>
  <c r="H215" i="23" s="1"/>
  <c r="E243" i="22"/>
  <c r="H243" i="22" s="1"/>
  <c r="E302" i="23"/>
  <c r="H302" i="23" s="1"/>
  <c r="E237" i="34"/>
  <c r="H237" i="34" s="1"/>
  <c r="E275" i="34"/>
  <c r="H275" i="34" s="1"/>
  <c r="E165" i="2"/>
  <c r="E320" i="2"/>
  <c r="E323" i="2"/>
  <c r="E215" i="4"/>
  <c r="H215" i="4" s="1"/>
  <c r="E305" i="4"/>
  <c r="H305" i="4" s="1"/>
  <c r="E255" i="4"/>
  <c r="H255" i="4" s="1"/>
  <c r="E291" i="34"/>
  <c r="H207" i="12"/>
  <c r="H232" i="12"/>
  <c r="H292" i="12"/>
  <c r="H226" i="11"/>
  <c r="H202" i="10"/>
  <c r="H223" i="10"/>
  <c r="H322" i="10"/>
  <c r="H241" i="31"/>
  <c r="H202" i="30"/>
  <c r="H186" i="30"/>
  <c r="H302" i="28"/>
  <c r="H201" i="28"/>
  <c r="H217" i="28"/>
  <c r="H205" i="28"/>
  <c r="H196" i="25"/>
  <c r="E191" i="24"/>
  <c r="H191" i="24" s="1"/>
  <c r="E242" i="24"/>
  <c r="E274" i="24"/>
  <c r="H274" i="24" s="1"/>
  <c r="E165" i="24"/>
  <c r="E273" i="24"/>
  <c r="H273" i="24" s="1"/>
  <c r="E275" i="24"/>
  <c r="E265" i="24"/>
  <c r="H265" i="24" s="1"/>
  <c r="E168" i="30"/>
  <c r="H168" i="30" s="1"/>
  <c r="E169" i="30"/>
  <c r="E218" i="30"/>
  <c r="H218" i="30" s="1"/>
  <c r="E304" i="33"/>
  <c r="H304" i="33" s="1"/>
  <c r="E231" i="3"/>
  <c r="E270" i="5"/>
  <c r="E199" i="5"/>
  <c r="H199" i="5" s="1"/>
  <c r="H244" i="19"/>
  <c r="H320" i="21"/>
  <c r="H233" i="23"/>
  <c r="E221" i="24"/>
  <c r="H221" i="24" s="1"/>
  <c r="H213" i="24"/>
  <c r="E307" i="30"/>
  <c r="H307" i="30" s="1"/>
  <c r="H270" i="32"/>
  <c r="H183" i="34"/>
  <c r="H255" i="20"/>
  <c r="H231" i="20"/>
  <c r="H246" i="24"/>
  <c r="E271" i="28"/>
  <c r="H271" i="28" s="1"/>
  <c r="E199" i="32"/>
  <c r="H199" i="32" s="1"/>
  <c r="H273" i="20"/>
  <c r="H319" i="1"/>
  <c r="H306" i="1"/>
  <c r="E306" i="10"/>
  <c r="H187" i="11"/>
  <c r="E305" i="16"/>
  <c r="H295" i="16"/>
  <c r="E219" i="16"/>
  <c r="H323" i="20"/>
  <c r="H241" i="21"/>
  <c r="H293" i="22"/>
  <c r="H210" i="22"/>
  <c r="E208" i="27"/>
  <c r="H208" i="27" s="1"/>
  <c r="E233" i="31"/>
  <c r="H154" i="8"/>
  <c r="H96" i="8"/>
  <c r="H135" i="14"/>
  <c r="E139" i="34"/>
  <c r="E85" i="34"/>
  <c r="H85" i="34" s="1"/>
  <c r="E93" i="34"/>
  <c r="H93" i="34" s="1"/>
  <c r="E143" i="34"/>
  <c r="H143" i="34" s="1"/>
  <c r="E108" i="34"/>
  <c r="E81" i="2"/>
  <c r="C10" i="2"/>
  <c r="E147" i="2"/>
  <c r="H147" i="2" s="1"/>
  <c r="E139" i="2"/>
  <c r="E134" i="2"/>
  <c r="H134" i="2" s="1"/>
  <c r="E128" i="2"/>
  <c r="H128" i="2" s="1"/>
  <c r="E122" i="2"/>
  <c r="E117" i="2"/>
  <c r="H117" i="2" s="1"/>
  <c r="E110" i="2"/>
  <c r="E104" i="2"/>
  <c r="H104" i="2" s="1"/>
  <c r="E96" i="2"/>
  <c r="E87" i="2"/>
  <c r="H87" i="2" s="1"/>
  <c r="E77" i="2"/>
  <c r="H77" i="2" s="1"/>
  <c r="E74" i="2"/>
  <c r="H74" i="2" s="1"/>
  <c r="E151" i="2"/>
  <c r="H151" i="2" s="1"/>
  <c r="E137" i="2"/>
  <c r="H137" i="2" s="1"/>
  <c r="E133" i="2"/>
  <c r="H133" i="2" s="1"/>
  <c r="E127" i="2"/>
  <c r="H127" i="2" s="1"/>
  <c r="E121" i="2"/>
  <c r="E114" i="2"/>
  <c r="H114" i="2" s="1"/>
  <c r="E109" i="2"/>
  <c r="H109" i="2" s="1"/>
  <c r="E102" i="2"/>
  <c r="H102" i="2" s="1"/>
  <c r="E92" i="2"/>
  <c r="H92" i="2" s="1"/>
  <c r="E85" i="2"/>
  <c r="H85" i="2" s="1"/>
  <c r="E133" i="4"/>
  <c r="E124" i="4"/>
  <c r="H124" i="4" s="1"/>
  <c r="E112" i="4"/>
  <c r="H112" i="4" s="1"/>
  <c r="E90" i="4"/>
  <c r="H90" i="4" s="1"/>
  <c r="E78" i="4"/>
  <c r="H78" i="4" s="1"/>
  <c r="E149" i="4"/>
  <c r="H149" i="4" s="1"/>
  <c r="C10" i="4"/>
  <c r="E139" i="4"/>
  <c r="H139" i="4" s="1"/>
  <c r="E128" i="4"/>
  <c r="H128" i="4" s="1"/>
  <c r="E111" i="4"/>
  <c r="H111" i="4" s="1"/>
  <c r="E87" i="4"/>
  <c r="H87" i="4" s="1"/>
  <c r="E77" i="4"/>
  <c r="H77" i="4" s="1"/>
  <c r="E82" i="6"/>
  <c r="H82" i="6" s="1"/>
  <c r="E147" i="6"/>
  <c r="H147" i="6" s="1"/>
  <c r="E150" i="6"/>
  <c r="H150" i="6" s="1"/>
  <c r="E151" i="6"/>
  <c r="H151" i="6" s="1"/>
  <c r="E153" i="6"/>
  <c r="H153" i="6" s="1"/>
  <c r="E127" i="6"/>
  <c r="H127" i="6" s="1"/>
  <c r="E74" i="6"/>
  <c r="H74" i="6" s="1"/>
  <c r="E138" i="6"/>
  <c r="H138" i="6" s="1"/>
  <c r="E121" i="6"/>
  <c r="H121" i="6" s="1"/>
  <c r="E111" i="6"/>
  <c r="H111" i="6" s="1"/>
  <c r="E122" i="6"/>
  <c r="H122" i="6" s="1"/>
  <c r="E93" i="8"/>
  <c r="H93" i="8" s="1"/>
  <c r="E74" i="8"/>
  <c r="E141" i="8"/>
  <c r="H141" i="8" s="1"/>
  <c r="E129" i="8"/>
  <c r="H129" i="8" s="1"/>
  <c r="E122" i="8"/>
  <c r="H122" i="8" s="1"/>
  <c r="E116" i="8"/>
  <c r="H116" i="8" s="1"/>
  <c r="E111" i="8"/>
  <c r="H111" i="8" s="1"/>
  <c r="E101" i="8"/>
  <c r="H101" i="8" s="1"/>
  <c r="E87" i="8"/>
  <c r="H87" i="8" s="1"/>
  <c r="E150" i="8"/>
  <c r="H150" i="8" s="1"/>
  <c r="E133" i="8"/>
  <c r="H133" i="8" s="1"/>
  <c r="E128" i="8"/>
  <c r="E121" i="8"/>
  <c r="H121" i="8" s="1"/>
  <c r="E114" i="8"/>
  <c r="H114" i="8" s="1"/>
  <c r="E109" i="8"/>
  <c r="H109" i="8" s="1"/>
  <c r="E100" i="8"/>
  <c r="E85" i="8"/>
  <c r="H85" i="8" s="1"/>
  <c r="E140" i="10"/>
  <c r="E82" i="10"/>
  <c r="H82" i="10" s="1"/>
  <c r="E78" i="10"/>
  <c r="H78" i="10" s="1"/>
  <c r="E150" i="10"/>
  <c r="H150" i="10" s="1"/>
  <c r="E141" i="10"/>
  <c r="E129" i="10"/>
  <c r="H129" i="10" s="1"/>
  <c r="E125" i="10"/>
  <c r="E120" i="10"/>
  <c r="H120" i="10" s="1"/>
  <c r="E116" i="10"/>
  <c r="E111" i="10"/>
  <c r="H111" i="10" s="1"/>
  <c r="E107" i="10"/>
  <c r="H107" i="10" s="1"/>
  <c r="E98" i="10"/>
  <c r="H98" i="10" s="1"/>
  <c r="E91" i="10"/>
  <c r="E86" i="10"/>
  <c r="H86" i="10" s="1"/>
  <c r="E148" i="10"/>
  <c r="H148" i="10" s="1"/>
  <c r="E131" i="10"/>
  <c r="H131" i="10" s="1"/>
  <c r="E119" i="10"/>
  <c r="H119" i="10" s="1"/>
  <c r="E113" i="10"/>
  <c r="H113" i="10" s="1"/>
  <c r="E108" i="10"/>
  <c r="H108" i="10" s="1"/>
  <c r="E96" i="10"/>
  <c r="H96" i="10" s="1"/>
  <c r="E89" i="10"/>
  <c r="H89" i="10" s="1"/>
  <c r="E73" i="10"/>
  <c r="E153" i="10"/>
  <c r="H153" i="10" s="1"/>
  <c r="E137" i="10"/>
  <c r="H137" i="10" s="1"/>
  <c r="E130" i="10"/>
  <c r="H130" i="10" s="1"/>
  <c r="E124" i="10"/>
  <c r="H124" i="10" s="1"/>
  <c r="E118" i="10"/>
  <c r="E112" i="10"/>
  <c r="H112" i="10" s="1"/>
  <c r="E102" i="10"/>
  <c r="E87" i="10"/>
  <c r="H87" i="10" s="1"/>
  <c r="E97" i="12"/>
  <c r="H97" i="12" s="1"/>
  <c r="E140" i="12"/>
  <c r="E148" i="12"/>
  <c r="H148" i="12" s="1"/>
  <c r="E86" i="12"/>
  <c r="H86" i="12" s="1"/>
  <c r="E74" i="12"/>
  <c r="H74" i="12" s="1"/>
  <c r="E129" i="12"/>
  <c r="H129" i="12" s="1"/>
  <c r="E101" i="12"/>
  <c r="H101" i="12" s="1"/>
  <c r="E121" i="14"/>
  <c r="H121" i="14" s="1"/>
  <c r="E150" i="14"/>
  <c r="H150" i="14" s="1"/>
  <c r="E110" i="14"/>
  <c r="E83" i="14"/>
  <c r="H83" i="14" s="1"/>
  <c r="E154" i="14"/>
  <c r="H154" i="14" s="1"/>
  <c r="E141" i="14"/>
  <c r="H141" i="14" s="1"/>
  <c r="E79" i="14"/>
  <c r="E150" i="16"/>
  <c r="H150" i="16" s="1"/>
  <c r="E86" i="16"/>
  <c r="E134" i="16"/>
  <c r="E112" i="16"/>
  <c r="E131" i="16"/>
  <c r="H131" i="16" s="1"/>
  <c r="E155" i="16"/>
  <c r="H155" i="16" s="1"/>
  <c r="E101" i="16"/>
  <c r="E90" i="16"/>
  <c r="H90" i="16" s="1"/>
  <c r="E129" i="16"/>
  <c r="H129" i="16" s="1"/>
  <c r="E114" i="16"/>
  <c r="H114" i="16" s="1"/>
  <c r="E102" i="16"/>
  <c r="H102" i="16" s="1"/>
  <c r="E100" i="16"/>
  <c r="H100" i="16" s="1"/>
  <c r="E89" i="16"/>
  <c r="H89" i="16" s="1"/>
  <c r="E78" i="16"/>
  <c r="H78" i="16" s="1"/>
  <c r="E138" i="16"/>
  <c r="E128" i="16"/>
  <c r="H128" i="16" s="1"/>
  <c r="E77" i="16"/>
  <c r="H77" i="16" s="1"/>
  <c r="E81" i="18"/>
  <c r="E84" i="18"/>
  <c r="H84" i="18" s="1"/>
  <c r="E119" i="18"/>
  <c r="H119" i="18" s="1"/>
  <c r="E143" i="18"/>
  <c r="H143" i="18" s="1"/>
  <c r="E117" i="18"/>
  <c r="E100" i="18"/>
  <c r="H100" i="18" s="1"/>
  <c r="E82" i="18"/>
  <c r="E130" i="18"/>
  <c r="H130" i="18" s="1"/>
  <c r="E114" i="18"/>
  <c r="H114" i="18" s="1"/>
  <c r="E104" i="18"/>
  <c r="H104" i="18" s="1"/>
  <c r="E134" i="18"/>
  <c r="H134" i="18" s="1"/>
  <c r="E116" i="18"/>
  <c r="H116" i="18" s="1"/>
  <c r="E91" i="18"/>
  <c r="E79" i="18"/>
  <c r="H79" i="18" s="1"/>
  <c r="E128" i="18"/>
  <c r="H128" i="18" s="1"/>
  <c r="E113" i="18"/>
  <c r="H113" i="18" s="1"/>
  <c r="E96" i="18"/>
  <c r="H96" i="18" s="1"/>
  <c r="E120" i="20"/>
  <c r="E108" i="20"/>
  <c r="H108" i="20" s="1"/>
  <c r="E86" i="20"/>
  <c r="H86" i="20" s="1"/>
  <c r="E116" i="20"/>
  <c r="E141" i="20"/>
  <c r="E87" i="20"/>
  <c r="H87" i="20" s="1"/>
  <c r="E74" i="22"/>
  <c r="H74" i="22" s="1"/>
  <c r="E134" i="22"/>
  <c r="H134" i="22" s="1"/>
  <c r="E119" i="22"/>
  <c r="H119" i="22" s="1"/>
  <c r="E106" i="22"/>
  <c r="H106" i="22" s="1"/>
  <c r="E133" i="22"/>
  <c r="H133" i="22" s="1"/>
  <c r="E110" i="22"/>
  <c r="E87" i="22"/>
  <c r="H87" i="22" s="1"/>
  <c r="E127" i="22"/>
  <c r="H127" i="22" s="1"/>
  <c r="E107" i="22"/>
  <c r="H107" i="22" s="1"/>
  <c r="E121" i="24"/>
  <c r="H121" i="24" s="1"/>
  <c r="E151" i="24"/>
  <c r="H151" i="24" s="1"/>
  <c r="E133" i="24"/>
  <c r="H133" i="24" s="1"/>
  <c r="E107" i="24"/>
  <c r="E128" i="24"/>
  <c r="E143" i="24"/>
  <c r="H143" i="24" s="1"/>
  <c r="E139" i="24"/>
  <c r="H139" i="24" s="1"/>
  <c r="E124" i="24"/>
  <c r="H124" i="24" s="1"/>
  <c r="E137" i="24"/>
  <c r="H137" i="24" s="1"/>
  <c r="E134" i="34"/>
  <c r="E135" i="6"/>
  <c r="H135" i="6" s="1"/>
  <c r="E109" i="6"/>
  <c r="E83" i="24"/>
  <c r="H83" i="24" s="1"/>
  <c r="E119" i="6"/>
  <c r="H119" i="6" s="1"/>
  <c r="E98" i="6"/>
  <c r="H98" i="6" s="1"/>
  <c r="E86" i="6"/>
  <c r="H86" i="6" s="1"/>
  <c r="E115" i="10"/>
  <c r="H115" i="10" s="1"/>
  <c r="E99" i="10"/>
  <c r="H99" i="10" s="1"/>
  <c r="E151" i="18"/>
  <c r="E108" i="22"/>
  <c r="H108" i="22" s="1"/>
  <c r="E155" i="24"/>
  <c r="H155" i="24" s="1"/>
  <c r="H114" i="7"/>
  <c r="H118" i="5"/>
  <c r="H97" i="16"/>
  <c r="H79" i="15"/>
  <c r="H110" i="11"/>
  <c r="H137" i="11"/>
  <c r="H121" i="30"/>
  <c r="E107" i="26"/>
  <c r="E149" i="26"/>
  <c r="E130" i="26"/>
  <c r="H130" i="26" s="1"/>
  <c r="E85" i="26"/>
  <c r="H85" i="26" s="1"/>
  <c r="E102" i="26"/>
  <c r="E126" i="26"/>
  <c r="E109" i="26"/>
  <c r="H109" i="26" s="1"/>
  <c r="E116" i="28"/>
  <c r="H116" i="28" s="1"/>
  <c r="E155" i="28"/>
  <c r="E138" i="28"/>
  <c r="H138" i="28" s="1"/>
  <c r="E111" i="28"/>
  <c r="H111" i="28" s="1"/>
  <c r="E104" i="28"/>
  <c r="H104" i="28" s="1"/>
  <c r="E90" i="28"/>
  <c r="E83" i="28"/>
  <c r="H83" i="28" s="1"/>
  <c r="E75" i="28"/>
  <c r="H75" i="28" s="1"/>
  <c r="E129" i="28"/>
  <c r="H129" i="28" s="1"/>
  <c r="E152" i="28"/>
  <c r="E127" i="28"/>
  <c r="H127" i="28" s="1"/>
  <c r="E135" i="28"/>
  <c r="H135" i="28" s="1"/>
  <c r="E118" i="28"/>
  <c r="H118" i="28" s="1"/>
  <c r="E92" i="30"/>
  <c r="E128" i="30"/>
  <c r="H128" i="30" s="1"/>
  <c r="E78" i="30"/>
  <c r="H78" i="30" s="1"/>
  <c r="E127" i="32"/>
  <c r="H127" i="32" s="1"/>
  <c r="E87" i="32"/>
  <c r="H87" i="32" s="1"/>
  <c r="E85" i="32"/>
  <c r="H85" i="32" s="1"/>
  <c r="E128" i="32"/>
  <c r="H128" i="32" s="1"/>
  <c r="E89" i="32"/>
  <c r="H89" i="32" s="1"/>
  <c r="E131" i="1"/>
  <c r="E144" i="28"/>
  <c r="E82" i="30"/>
  <c r="H82" i="30" s="1"/>
  <c r="E121" i="32"/>
  <c r="H121" i="32" s="1"/>
  <c r="H128" i="5"/>
  <c r="H91" i="15"/>
  <c r="E73" i="33"/>
  <c r="E151" i="33"/>
  <c r="H151" i="33" s="1"/>
  <c r="E141" i="33"/>
  <c r="H141" i="33" s="1"/>
  <c r="E137" i="33"/>
  <c r="H137" i="33" s="1"/>
  <c r="E133" i="33"/>
  <c r="H133" i="33" s="1"/>
  <c r="E128" i="33"/>
  <c r="H128" i="33" s="1"/>
  <c r="E124" i="33"/>
  <c r="H124" i="33" s="1"/>
  <c r="E119" i="33"/>
  <c r="H119" i="33" s="1"/>
  <c r="E115" i="33"/>
  <c r="E111" i="33"/>
  <c r="H111" i="33" s="1"/>
  <c r="E107" i="33"/>
  <c r="H107" i="33" s="1"/>
  <c r="E102" i="33"/>
  <c r="E98" i="33"/>
  <c r="H98" i="33" s="1"/>
  <c r="E92" i="33"/>
  <c r="H92" i="33" s="1"/>
  <c r="E87" i="33"/>
  <c r="H87" i="33" s="1"/>
  <c r="E83" i="33"/>
  <c r="H83" i="33" s="1"/>
  <c r="E78" i="33"/>
  <c r="H78" i="33" s="1"/>
  <c r="E106" i="7"/>
  <c r="H106" i="7" s="1"/>
  <c r="E151" i="7"/>
  <c r="H151" i="7" s="1"/>
  <c r="E149" i="11"/>
  <c r="E113" i="11"/>
  <c r="H113" i="11" s="1"/>
  <c r="E124" i="11"/>
  <c r="H124" i="11" s="1"/>
  <c r="E87" i="11"/>
  <c r="H87" i="11" s="1"/>
  <c r="E113" i="13"/>
  <c r="E106" i="13"/>
  <c r="H106" i="13" s="1"/>
  <c r="E114" i="13"/>
  <c r="H114" i="13" s="1"/>
  <c r="E100" i="15"/>
  <c r="E102" i="15"/>
  <c r="E75" i="25"/>
  <c r="H75" i="25" s="1"/>
  <c r="E104" i="25"/>
  <c r="H104" i="25" s="1"/>
  <c r="E147" i="3"/>
  <c r="H147" i="3" s="1"/>
  <c r="E104" i="7"/>
  <c r="E99" i="7"/>
  <c r="H99" i="7" s="1"/>
  <c r="E126" i="9"/>
  <c r="H126" i="9" s="1"/>
  <c r="E155" i="17"/>
  <c r="H155" i="17" s="1"/>
  <c r="E129" i="17"/>
  <c r="E126" i="17"/>
  <c r="H126" i="17" s="1"/>
  <c r="E146" i="26"/>
  <c r="H146" i="26" s="1"/>
  <c r="E141" i="30"/>
  <c r="H141" i="30" s="1"/>
  <c r="E113" i="32"/>
  <c r="H104" i="30"/>
  <c r="H119" i="29"/>
  <c r="H130" i="27"/>
  <c r="H106" i="17"/>
  <c r="H135" i="24"/>
  <c r="E144" i="31"/>
  <c r="H144" i="31" s="1"/>
  <c r="E18" i="18"/>
  <c r="E65" i="18"/>
  <c r="E37" i="18"/>
  <c r="H37" i="18" s="1"/>
  <c r="E50" i="18"/>
  <c r="H50" i="18" s="1"/>
  <c r="E49" i="18"/>
  <c r="H49" i="18" s="1"/>
  <c r="E28" i="18"/>
  <c r="H28" i="18" s="1"/>
  <c r="E61" i="32"/>
  <c r="H61" i="32" s="1"/>
  <c r="E18" i="32"/>
  <c r="E29" i="18"/>
  <c r="E51" i="18"/>
  <c r="H51" i="18" s="1"/>
  <c r="E65" i="16"/>
  <c r="H65" i="16" s="1"/>
  <c r="E23" i="28"/>
  <c r="E36" i="28"/>
  <c r="E58" i="28"/>
  <c r="H58" i="28" s="1"/>
  <c r="E23" i="8"/>
  <c r="E29" i="8"/>
  <c r="H29" i="8" s="1"/>
  <c r="E18" i="8"/>
  <c r="E31" i="8"/>
  <c r="H31" i="8" s="1"/>
  <c r="E43" i="12"/>
  <c r="H43" i="12" s="1"/>
  <c r="E61" i="12"/>
  <c r="E29" i="12"/>
  <c r="E38" i="12"/>
  <c r="H38" i="12" s="1"/>
  <c r="E31" i="15"/>
  <c r="H31" i="15" s="1"/>
  <c r="E42" i="15"/>
  <c r="H42" i="15" s="1"/>
  <c r="E60" i="15"/>
  <c r="E18" i="19"/>
  <c r="E41" i="19"/>
  <c r="H41" i="19" s="1"/>
  <c r="C9" i="19"/>
  <c r="E43" i="21"/>
  <c r="E59" i="21"/>
  <c r="H59" i="21" s="1"/>
  <c r="E46" i="26"/>
  <c r="H46" i="26" s="1"/>
  <c r="E66" i="26"/>
  <c r="H66" i="26" s="1"/>
  <c r="E65" i="26"/>
  <c r="E50" i="31"/>
  <c r="H50" i="31" s="1"/>
  <c r="E48" i="31"/>
  <c r="H48" i="31" s="1"/>
  <c r="H45" i="34"/>
  <c r="H65" i="8"/>
  <c r="E49" i="8"/>
  <c r="H49" i="8" s="1"/>
  <c r="H50" i="7"/>
  <c r="H21" i="5"/>
  <c r="H51" i="2"/>
  <c r="E38" i="19"/>
  <c r="E51" i="19"/>
  <c r="H51" i="19" s="1"/>
  <c r="E37" i="19"/>
  <c r="E27" i="18"/>
  <c r="H27" i="18" s="1"/>
  <c r="E61" i="18"/>
  <c r="E52" i="18"/>
  <c r="E24" i="18"/>
  <c r="E41" i="17"/>
  <c r="H41" i="17" s="1"/>
  <c r="E18" i="15"/>
  <c r="H22" i="14"/>
  <c r="E65" i="12"/>
  <c r="E18" i="10"/>
  <c r="E49" i="10"/>
  <c r="E65" i="10"/>
  <c r="H65" i="10" s="1"/>
  <c r="E41" i="32"/>
  <c r="E59" i="31"/>
  <c r="H59" i="31" s="1"/>
  <c r="E24" i="31"/>
  <c r="H24" i="31" s="1"/>
  <c r="E20" i="28"/>
  <c r="E35" i="28"/>
  <c r="E48" i="28"/>
  <c r="H48" i="28" s="1"/>
  <c r="E61" i="28"/>
  <c r="H61" i="28" s="1"/>
  <c r="E40" i="27"/>
  <c r="E49" i="27"/>
  <c r="E58" i="26"/>
  <c r="H58" i="26" s="1"/>
  <c r="H19" i="9"/>
  <c r="E48" i="3"/>
  <c r="H48" i="3" s="1"/>
  <c r="E46" i="3"/>
  <c r="E58" i="3"/>
  <c r="H58" i="3" s="1"/>
  <c r="E41" i="3"/>
  <c r="E27" i="3"/>
  <c r="H27" i="3" s="1"/>
  <c r="E56" i="5"/>
  <c r="E23" i="5"/>
  <c r="H23" i="5" s="1"/>
  <c r="E43" i="5"/>
  <c r="H43" i="5" s="1"/>
  <c r="E27" i="5"/>
  <c r="H27" i="5" s="1"/>
  <c r="E49" i="5"/>
  <c r="H49" i="5" s="1"/>
  <c r="E29" i="5"/>
  <c r="H29" i="5" s="1"/>
  <c r="E37" i="7"/>
  <c r="H37" i="7" s="1"/>
  <c r="E27" i="7"/>
  <c r="E21" i="14"/>
  <c r="E23" i="14"/>
  <c r="H23" i="14" s="1"/>
  <c r="E64" i="14"/>
  <c r="E29" i="14"/>
  <c r="E37" i="6"/>
  <c r="E20" i="7"/>
  <c r="H20" i="7" s="1"/>
  <c r="E60" i="10"/>
  <c r="H60" i="10" s="1"/>
  <c r="H55" i="13"/>
  <c r="E52" i="14"/>
  <c r="H52" i="14" s="1"/>
  <c r="H42" i="14"/>
  <c r="H40" i="14"/>
  <c r="E43" i="15"/>
  <c r="H36" i="19"/>
  <c r="E50" i="21"/>
  <c r="H50" i="21" s="1"/>
  <c r="E37" i="21"/>
  <c r="E37" i="22"/>
  <c r="E31" i="22"/>
  <c r="H31" i="22" s="1"/>
  <c r="E36" i="26"/>
  <c r="H36" i="26" s="1"/>
  <c r="E67" i="29"/>
  <c r="E38" i="16"/>
  <c r="H38" i="16" s="1"/>
  <c r="E59" i="16"/>
  <c r="H59" i="16" s="1"/>
  <c r="E31" i="16"/>
  <c r="H31" i="16" s="1"/>
  <c r="E29" i="16"/>
  <c r="H29" i="16" s="1"/>
  <c r="E18" i="28"/>
  <c r="E64" i="28"/>
  <c r="E34" i="28"/>
  <c r="H34" i="28" s="1"/>
  <c r="E66" i="28"/>
  <c r="E32" i="28"/>
  <c r="E28" i="28"/>
  <c r="E24" i="28"/>
  <c r="H24" i="28" s="1"/>
  <c r="E35" i="8"/>
  <c r="H35" i="8" s="1"/>
  <c r="E61" i="8"/>
  <c r="H61" i="8" s="1"/>
  <c r="H26" i="5"/>
  <c r="H42" i="5"/>
  <c r="H65" i="5"/>
  <c r="H44" i="5"/>
  <c r="H37" i="2"/>
  <c r="E53" i="19"/>
  <c r="E66" i="18"/>
  <c r="H66" i="18" s="1"/>
  <c r="E35" i="18"/>
  <c r="H35" i="18" s="1"/>
  <c r="E41" i="18"/>
  <c r="H41" i="18" s="1"/>
  <c r="E49" i="16"/>
  <c r="C9" i="16"/>
  <c r="E27" i="12"/>
  <c r="H27" i="12" s="1"/>
  <c r="E41" i="12"/>
  <c r="H41" i="12" s="1"/>
  <c r="E20" i="31"/>
  <c r="E28" i="31"/>
  <c r="E22" i="28"/>
  <c r="E37" i="28"/>
  <c r="H37" i="28" s="1"/>
  <c r="E50" i="28"/>
  <c r="H19" i="7"/>
  <c r="E53" i="2"/>
  <c r="H53" i="2" s="1"/>
  <c r="E66" i="2"/>
  <c r="H66" i="2" s="1"/>
  <c r="E38" i="2"/>
  <c r="E61" i="2"/>
  <c r="E29" i="24"/>
  <c r="H29" i="24" s="1"/>
  <c r="E31" i="24"/>
  <c r="H31" i="24" s="1"/>
  <c r="E51" i="24"/>
  <c r="E60" i="24"/>
  <c r="C9" i="24"/>
  <c r="E58" i="27"/>
  <c r="H58" i="27" s="1"/>
  <c r="E42" i="27"/>
  <c r="E65" i="27"/>
  <c r="E20" i="2"/>
  <c r="H20" i="2" s="1"/>
  <c r="H56" i="3"/>
  <c r="E48" i="17"/>
  <c r="E54" i="18"/>
  <c r="H54" i="18" s="1"/>
  <c r="E47" i="18"/>
  <c r="E36" i="18"/>
  <c r="H36" i="18" s="1"/>
  <c r="E65" i="20"/>
  <c r="E34" i="22"/>
  <c r="H34" i="22" s="1"/>
  <c r="E46" i="24"/>
  <c r="E54" i="26"/>
  <c r="H54" i="26" s="1"/>
  <c r="E58" i="29"/>
  <c r="E52" i="30"/>
  <c r="E35" i="30"/>
  <c r="E53" i="30"/>
  <c r="H53" i="30" s="1"/>
  <c r="E53" i="18"/>
  <c r="H53" i="18" s="1"/>
  <c r="E44" i="16"/>
  <c r="H44" i="16" s="1"/>
  <c r="E49" i="28"/>
  <c r="H49" i="28" s="1"/>
  <c r="E22" i="10"/>
  <c r="E34" i="10"/>
  <c r="H34" i="10" s="1"/>
  <c r="E27" i="10"/>
  <c r="H27" i="10" s="1"/>
  <c r="E59" i="23"/>
  <c r="H59" i="23" s="1"/>
  <c r="E28" i="23"/>
  <c r="H45" i="3"/>
  <c r="H42" i="4"/>
  <c r="H34" i="4"/>
  <c r="H31" i="6"/>
  <c r="H37" i="8"/>
  <c r="H30" i="9"/>
  <c r="H59" i="15"/>
  <c r="H51" i="15"/>
  <c r="E48" i="16"/>
  <c r="H48" i="16" s="1"/>
  <c r="E22" i="16"/>
  <c r="H22" i="16" s="1"/>
  <c r="H22" i="17"/>
  <c r="E43" i="23"/>
  <c r="E40" i="28"/>
  <c r="H40" i="28" s="1"/>
  <c r="E20" i="29"/>
  <c r="H30" i="8"/>
  <c r="H20" i="18"/>
  <c r="H64" i="16"/>
  <c r="H22" i="4"/>
  <c r="H39" i="10"/>
  <c r="E20" i="11"/>
  <c r="E58" i="13"/>
  <c r="H58" i="13" s="1"/>
  <c r="H55" i="32"/>
  <c r="G11" i="6"/>
  <c r="H65" i="2"/>
  <c r="E111" i="17"/>
  <c r="H111" i="17" s="1"/>
  <c r="E78" i="17"/>
  <c r="H78" i="17" s="1"/>
  <c r="F143" i="13"/>
  <c r="F129" i="13"/>
  <c r="F117" i="11"/>
  <c r="F83" i="11"/>
  <c r="F148" i="11"/>
  <c r="E66" i="33"/>
  <c r="E55" i="33"/>
  <c r="H55" i="33" s="1"/>
  <c r="E33" i="33"/>
  <c r="H33" i="33" s="1"/>
  <c r="E23" i="33"/>
  <c r="H23" i="33" s="1"/>
  <c r="E67" i="33"/>
  <c r="E52" i="33"/>
  <c r="H52" i="33" s="1"/>
  <c r="E41" i="33"/>
  <c r="E30" i="33"/>
  <c r="H30" i="33" s="1"/>
  <c r="E20" i="33"/>
  <c r="E61" i="33"/>
  <c r="H61" i="33" s="1"/>
  <c r="E46" i="33"/>
  <c r="H46" i="33" s="1"/>
  <c r="E39" i="33"/>
  <c r="H39" i="33" s="1"/>
  <c r="E29" i="33"/>
  <c r="E43" i="7"/>
  <c r="H43" i="7" s="1"/>
  <c r="E40" i="7"/>
  <c r="H40" i="7" s="1"/>
  <c r="E33" i="7"/>
  <c r="H33" i="7" s="1"/>
  <c r="E39" i="7"/>
  <c r="E65" i="23"/>
  <c r="H65" i="23" s="1"/>
  <c r="E64" i="23"/>
  <c r="E26" i="23"/>
  <c r="H26" i="23" s="1"/>
  <c r="E47" i="26"/>
  <c r="E26" i="26"/>
  <c r="H26" i="26" s="1"/>
  <c r="E20" i="26"/>
  <c r="H20" i="26" s="1"/>
  <c r="E49" i="26"/>
  <c r="H49" i="26" s="1"/>
  <c r="E43" i="26"/>
  <c r="E38" i="26"/>
  <c r="H38" i="26" s="1"/>
  <c r="E35" i="26"/>
  <c r="E21" i="31"/>
  <c r="H21" i="31" s="1"/>
  <c r="E41" i="31"/>
  <c r="E23" i="31"/>
  <c r="H23" i="31" s="1"/>
  <c r="E44" i="31"/>
  <c r="H44" i="31" s="1"/>
  <c r="E53" i="31"/>
  <c r="H53" i="31" s="1"/>
  <c r="E37" i="31"/>
  <c r="E64" i="31"/>
  <c r="H64" i="31" s="1"/>
  <c r="E35" i="31"/>
  <c r="H35" i="31" s="1"/>
  <c r="E60" i="31"/>
  <c r="H60" i="31" s="1"/>
  <c r="E38" i="31"/>
  <c r="E66" i="31"/>
  <c r="H66" i="31" s="1"/>
  <c r="E49" i="31"/>
  <c r="H49" i="31" s="1"/>
  <c r="E31" i="31"/>
  <c r="H31" i="31" s="1"/>
  <c r="E61" i="31"/>
  <c r="E29" i="31"/>
  <c r="H29" i="31" s="1"/>
  <c r="E34" i="31"/>
  <c r="H34" i="31" s="1"/>
  <c r="E65" i="31"/>
  <c r="H65" i="31" s="1"/>
  <c r="E27" i="31"/>
  <c r="E26" i="31"/>
  <c r="H26" i="31" s="1"/>
  <c r="E130" i="17"/>
  <c r="E134" i="17"/>
  <c r="H134" i="17" s="1"/>
  <c r="E129" i="21"/>
  <c r="H129" i="21" s="1"/>
  <c r="E122" i="21"/>
  <c r="H122" i="21" s="1"/>
  <c r="E107" i="21"/>
  <c r="H107" i="21" s="1"/>
  <c r="E128" i="21"/>
  <c r="H128" i="21" s="1"/>
  <c r="E102" i="21"/>
  <c r="E111" i="21"/>
  <c r="H111" i="21" s="1"/>
  <c r="E86" i="21"/>
  <c r="E118" i="23"/>
  <c r="H118" i="23" s="1"/>
  <c r="E73" i="23"/>
  <c r="E78" i="23"/>
  <c r="H78" i="23" s="1"/>
  <c r="E131" i="25"/>
  <c r="H131" i="25" s="1"/>
  <c r="E93" i="25"/>
  <c r="H93" i="25" s="1"/>
  <c r="E133" i="25"/>
  <c r="H133" i="25" s="1"/>
  <c r="E89" i="25"/>
  <c r="H89" i="25" s="1"/>
  <c r="E137" i="25"/>
  <c r="H137" i="25" s="1"/>
  <c r="E91" i="25"/>
  <c r="H91" i="25" s="1"/>
  <c r="E100" i="25"/>
  <c r="H100" i="25" s="1"/>
  <c r="E122" i="25"/>
  <c r="H122" i="25" s="1"/>
  <c r="E77" i="25"/>
  <c r="H77" i="25" s="1"/>
  <c r="E128" i="25"/>
  <c r="H128" i="25" s="1"/>
  <c r="F118" i="30"/>
  <c r="F131" i="30"/>
  <c r="F90" i="32"/>
  <c r="F79" i="32"/>
  <c r="F77" i="32"/>
  <c r="F301" i="11"/>
  <c r="F279" i="11"/>
  <c r="F256" i="11"/>
  <c r="F294" i="11"/>
  <c r="F274" i="11"/>
  <c r="F249" i="11"/>
  <c r="F219" i="11"/>
  <c r="F186" i="11"/>
  <c r="E165" i="21"/>
  <c r="E287" i="21"/>
  <c r="H287" i="21" s="1"/>
  <c r="E191" i="21"/>
  <c r="H191" i="21" s="1"/>
  <c r="E182" i="21"/>
  <c r="H182" i="21" s="1"/>
  <c r="E290" i="21"/>
  <c r="H290" i="21" s="1"/>
  <c r="E256" i="21"/>
  <c r="H256" i="21" s="1"/>
  <c r="E171" i="21"/>
  <c r="H171" i="21" s="1"/>
  <c r="E202" i="21"/>
  <c r="H202" i="21" s="1"/>
  <c r="E265" i="21"/>
  <c r="H265" i="21" s="1"/>
  <c r="E232" i="21"/>
  <c r="H232" i="21" s="1"/>
  <c r="E301" i="21"/>
  <c r="H301" i="21" s="1"/>
  <c r="E267" i="21"/>
  <c r="H267" i="21" s="1"/>
  <c r="E195" i="21"/>
  <c r="E173" i="21"/>
  <c r="H173" i="21" s="1"/>
  <c r="E193" i="21"/>
  <c r="H193" i="21" s="1"/>
  <c r="E234" i="23"/>
  <c r="H234" i="23" s="1"/>
  <c r="E180" i="23"/>
  <c r="H180" i="23" s="1"/>
  <c r="E168" i="23"/>
  <c r="C11" i="23"/>
  <c r="E279" i="23"/>
  <c r="H279" i="23" s="1"/>
  <c r="E229" i="23"/>
  <c r="H229" i="23" s="1"/>
  <c r="E265" i="23"/>
  <c r="H265" i="23" s="1"/>
  <c r="E289" i="23"/>
  <c r="H289" i="23" s="1"/>
  <c r="E232" i="23"/>
  <c r="H232" i="23" s="1"/>
  <c r="E171" i="23"/>
  <c r="E301" i="23"/>
  <c r="H301" i="23" s="1"/>
  <c r="E275" i="23"/>
  <c r="F181" i="24"/>
  <c r="F216" i="24"/>
  <c r="F247" i="24"/>
  <c r="F292" i="24"/>
  <c r="F186" i="24"/>
  <c r="F273" i="24"/>
  <c r="F256" i="24"/>
  <c r="F274" i="26"/>
  <c r="F322" i="26"/>
  <c r="F303" i="26"/>
  <c r="F279" i="26"/>
  <c r="F195" i="26"/>
  <c r="F201" i="26"/>
  <c r="F191" i="26"/>
  <c r="F272" i="26"/>
  <c r="F234" i="26"/>
  <c r="F205" i="26"/>
  <c r="F168" i="26"/>
  <c r="F265" i="26"/>
  <c r="F202" i="26"/>
  <c r="F170" i="26"/>
  <c r="F294" i="28"/>
  <c r="F181" i="28"/>
  <c r="F256" i="28"/>
  <c r="F197" i="28"/>
  <c r="F297" i="28"/>
  <c r="F234" i="28"/>
  <c r="F301" i="28"/>
  <c r="F187" i="28"/>
  <c r="F313" i="28"/>
  <c r="F287" i="28"/>
  <c r="F242" i="28"/>
  <c r="F193" i="28"/>
  <c r="F173" i="30"/>
  <c r="F232" i="30"/>
  <c r="F180" i="30"/>
  <c r="F195" i="30"/>
  <c r="F229" i="30"/>
  <c r="F193" i="32"/>
  <c r="F197" i="32"/>
  <c r="F196" i="32"/>
  <c r="F276" i="32"/>
  <c r="F230" i="32"/>
  <c r="F75" i="33"/>
  <c r="F149" i="33"/>
  <c r="F119" i="33"/>
  <c r="F91" i="33"/>
  <c r="F115" i="33"/>
  <c r="F85" i="33"/>
  <c r="F135" i="33"/>
  <c r="F106" i="33"/>
  <c r="H90" i="28"/>
  <c r="H109" i="27"/>
  <c r="H30" i="2"/>
  <c r="H56" i="4"/>
  <c r="E27" i="6"/>
  <c r="H22" i="8"/>
  <c r="H31" i="9"/>
  <c r="H134" i="16"/>
  <c r="H495" i="23"/>
  <c r="H566" i="3"/>
  <c r="H77" i="32"/>
  <c r="H64" i="34"/>
  <c r="H50" i="34"/>
  <c r="E46" i="34"/>
  <c r="H46" i="34" s="1"/>
  <c r="H40" i="4"/>
  <c r="H47" i="6"/>
  <c r="H21" i="6"/>
  <c r="H21" i="9"/>
  <c r="H52" i="17"/>
  <c r="H47" i="17"/>
  <c r="H54" i="32"/>
  <c r="H134" i="3"/>
  <c r="H153" i="4"/>
  <c r="H144" i="13"/>
  <c r="H103" i="14"/>
  <c r="H147" i="21"/>
  <c r="H233" i="34"/>
  <c r="H316" i="1"/>
  <c r="H311" i="1"/>
  <c r="H295" i="1"/>
  <c r="H318" i="21"/>
  <c r="H175" i="22"/>
  <c r="H321" i="23"/>
  <c r="H227" i="24"/>
  <c r="H408" i="4"/>
  <c r="H381" i="4"/>
  <c r="H344" i="6"/>
  <c r="H454" i="16"/>
  <c r="H347" i="23"/>
  <c r="H143" i="28"/>
  <c r="H134" i="25"/>
  <c r="H55" i="34"/>
  <c r="E44" i="34"/>
  <c r="H44" i="34" s="1"/>
  <c r="H54" i="5"/>
  <c r="H55" i="6"/>
  <c r="H42" i="6"/>
  <c r="H39" i="12"/>
  <c r="H39" i="16"/>
  <c r="H106" i="3"/>
  <c r="H154" i="4"/>
  <c r="H182" i="34"/>
  <c r="H233" i="3"/>
  <c r="H199" i="3"/>
  <c r="H188" i="18"/>
  <c r="H296" i="20"/>
  <c r="H324" i="21"/>
  <c r="H280" i="21"/>
  <c r="H225" i="23"/>
  <c r="E358" i="34"/>
  <c r="H358" i="34" s="1"/>
  <c r="H409" i="4"/>
  <c r="H547" i="6"/>
  <c r="F562" i="30"/>
  <c r="F194" i="22"/>
  <c r="F197" i="22"/>
  <c r="F364" i="30"/>
  <c r="F508" i="30"/>
  <c r="F469" i="30"/>
  <c r="F169" i="30"/>
  <c r="F208" i="30"/>
  <c r="F204" i="30"/>
  <c r="F130" i="30"/>
  <c r="F101" i="30"/>
  <c r="F153" i="30"/>
  <c r="F127" i="30"/>
  <c r="F52" i="30"/>
  <c r="F31" i="30"/>
  <c r="F61" i="16"/>
  <c r="F24" i="10"/>
  <c r="F52" i="33"/>
  <c r="F49" i="6"/>
  <c r="H41" i="6"/>
  <c r="H38" i="5"/>
  <c r="H48" i="5"/>
  <c r="F44" i="3"/>
  <c r="F49" i="3"/>
  <c r="F26" i="3"/>
  <c r="F58" i="3"/>
  <c r="H28" i="2"/>
  <c r="H66" i="19"/>
  <c r="F49" i="17"/>
  <c r="F111" i="17"/>
  <c r="F121" i="17"/>
  <c r="F78" i="17"/>
  <c r="F139" i="17"/>
  <c r="F117" i="17"/>
  <c r="F77" i="16"/>
  <c r="F121" i="16"/>
  <c r="F128" i="16"/>
  <c r="F148" i="16"/>
  <c r="F131" i="16"/>
  <c r="F110" i="16"/>
  <c r="F18" i="15"/>
  <c r="H41" i="15"/>
  <c r="H28" i="14"/>
  <c r="F90" i="14"/>
  <c r="F116" i="14"/>
  <c r="F141" i="14"/>
  <c r="F75" i="14"/>
  <c r="F122" i="14"/>
  <c r="F148" i="14"/>
  <c r="H66" i="13"/>
  <c r="F89" i="13"/>
  <c r="F108" i="13"/>
  <c r="F109" i="13"/>
  <c r="F101" i="13"/>
  <c r="F96" i="13"/>
  <c r="F92" i="11"/>
  <c r="F118" i="11"/>
  <c r="F137" i="11"/>
  <c r="F138" i="11"/>
  <c r="F77" i="11"/>
  <c r="F89" i="11"/>
  <c r="H90" i="10"/>
  <c r="H93" i="10"/>
  <c r="F119" i="10"/>
  <c r="F81" i="33"/>
  <c r="F97" i="33"/>
  <c r="F110" i="33"/>
  <c r="F125" i="33"/>
  <c r="F139" i="33"/>
  <c r="F153" i="33"/>
  <c r="F167" i="22"/>
  <c r="F186" i="22"/>
  <c r="F187" i="22"/>
  <c r="E307" i="2"/>
  <c r="H307" i="2" s="1"/>
  <c r="H314" i="5"/>
  <c r="E232" i="6"/>
  <c r="H232" i="6" s="1"/>
  <c r="E181" i="6"/>
  <c r="H188" i="8"/>
  <c r="H210" i="11"/>
  <c r="H242" i="16"/>
  <c r="H286" i="32"/>
  <c r="H227" i="32"/>
  <c r="E297" i="6"/>
  <c r="E237" i="6"/>
  <c r="E212" i="6"/>
  <c r="H212" i="6" s="1"/>
  <c r="E186" i="6"/>
  <c r="H186" i="6" s="1"/>
  <c r="E176" i="6"/>
  <c r="E291" i="2"/>
  <c r="H291" i="2" s="1"/>
  <c r="E306" i="6"/>
  <c r="H306" i="6" s="1"/>
  <c r="E213" i="6"/>
  <c r="H213" i="6" s="1"/>
  <c r="H177" i="20"/>
  <c r="H306" i="32"/>
  <c r="H215" i="32"/>
  <c r="F531" i="34"/>
  <c r="F483" i="34"/>
  <c r="F394" i="34"/>
  <c r="F437" i="34"/>
  <c r="F417" i="34"/>
  <c r="F431" i="34"/>
  <c r="F343" i="34"/>
  <c r="F289" i="34"/>
  <c r="F230" i="34"/>
  <c r="D11" i="34"/>
  <c r="F237" i="34"/>
  <c r="F202" i="34"/>
  <c r="F291" i="34"/>
  <c r="F216" i="34"/>
  <c r="F275" i="34"/>
  <c r="F143" i="34"/>
  <c r="F134" i="34"/>
  <c r="F109" i="34"/>
  <c r="F85" i="34"/>
  <c r="F75" i="34"/>
  <c r="F131" i="34"/>
  <c r="F93" i="34"/>
  <c r="F48" i="11"/>
  <c r="F28" i="11"/>
  <c r="F153" i="11"/>
  <c r="D10" i="11"/>
  <c r="F150" i="11"/>
  <c r="F133" i="11"/>
  <c r="F114" i="11"/>
  <c r="F87" i="11"/>
  <c r="F79" i="11"/>
  <c r="F113" i="11"/>
  <c r="F96" i="11"/>
  <c r="F75" i="11"/>
  <c r="F128" i="11"/>
  <c r="F112" i="11"/>
  <c r="F93" i="11"/>
  <c r="F82" i="11"/>
  <c r="F125" i="11"/>
  <c r="F229" i="1"/>
  <c r="F190" i="1"/>
  <c r="F174" i="11"/>
  <c r="F307" i="11"/>
  <c r="F275" i="11"/>
  <c r="F267" i="11"/>
  <c r="F251" i="11"/>
  <c r="F237" i="11"/>
  <c r="F224" i="11"/>
  <c r="F215" i="11"/>
  <c r="F195" i="11"/>
  <c r="F180" i="11"/>
  <c r="F265" i="25"/>
  <c r="F237" i="25"/>
  <c r="F195" i="25"/>
  <c r="F180" i="25"/>
  <c r="F170" i="25"/>
  <c r="F169" i="28"/>
  <c r="F310" i="28"/>
  <c r="F206" i="28"/>
  <c r="F198" i="28"/>
  <c r="F318" i="28"/>
  <c r="F265" i="28"/>
  <c r="F216" i="28"/>
  <c r="F201" i="28"/>
  <c r="F172" i="28"/>
  <c r="F173" i="31"/>
  <c r="F218" i="31"/>
  <c r="F230" i="31"/>
  <c r="F195" i="31"/>
  <c r="F298" i="31"/>
  <c r="H166" i="18"/>
  <c r="H61" i="15"/>
  <c r="F65" i="14"/>
  <c r="F41" i="14"/>
  <c r="F26" i="13"/>
  <c r="F31" i="13"/>
  <c r="F28" i="13"/>
  <c r="H37" i="12"/>
  <c r="H21" i="11"/>
  <c r="H24" i="11"/>
  <c r="H143" i="11"/>
  <c r="H178" i="11"/>
  <c r="H186" i="11"/>
  <c r="H296" i="10"/>
  <c r="F139" i="32"/>
  <c r="H112" i="30"/>
  <c r="F118" i="29"/>
  <c r="F143" i="29"/>
  <c r="H93" i="27"/>
  <c r="F106" i="26"/>
  <c r="F154" i="26"/>
  <c r="H235" i="26"/>
  <c r="H241" i="25"/>
  <c r="H272" i="25"/>
  <c r="H194" i="24"/>
  <c r="F428" i="1"/>
  <c r="F349" i="1"/>
  <c r="F507" i="1"/>
  <c r="F131" i="1"/>
  <c r="H61" i="10"/>
  <c r="F126" i="26"/>
  <c r="F323" i="2"/>
  <c r="F169" i="2"/>
  <c r="F466" i="2"/>
  <c r="F391" i="2"/>
  <c r="F547" i="2"/>
  <c r="F526" i="2"/>
  <c r="F485" i="2"/>
  <c r="F529" i="2"/>
  <c r="F410" i="2"/>
  <c r="F352" i="2"/>
  <c r="H310" i="2"/>
  <c r="F321" i="2"/>
  <c r="F320" i="2"/>
  <c r="F313" i="2"/>
  <c r="H226" i="2"/>
  <c r="F77" i="2"/>
  <c r="F82" i="2"/>
  <c r="F89" i="2"/>
  <c r="F92" i="2"/>
  <c r="F97" i="2"/>
  <c r="F102" i="2"/>
  <c r="F108" i="2"/>
  <c r="F111" i="2"/>
  <c r="F114" i="2"/>
  <c r="F118" i="2"/>
  <c r="F121" i="2"/>
  <c r="F125" i="2"/>
  <c r="F128" i="2"/>
  <c r="F131" i="2"/>
  <c r="F137" i="2"/>
  <c r="F140" i="2"/>
  <c r="F149" i="2"/>
  <c r="F153" i="2"/>
  <c r="H100" i="2"/>
  <c r="H110" i="2"/>
  <c r="F75" i="2"/>
  <c r="F79" i="2"/>
  <c r="F87" i="2"/>
  <c r="F91" i="2"/>
  <c r="F96" i="2"/>
  <c r="F101" i="2"/>
  <c r="F107" i="2"/>
  <c r="F110" i="2"/>
  <c r="F113" i="2"/>
  <c r="F117" i="2"/>
  <c r="F120" i="2"/>
  <c r="F124" i="2"/>
  <c r="F127" i="2"/>
  <c r="F130" i="2"/>
  <c r="F139" i="2"/>
  <c r="F143" i="2"/>
  <c r="F148" i="2"/>
  <c r="D10" i="2"/>
  <c r="F46" i="2"/>
  <c r="F20" i="2"/>
  <c r="F577" i="3"/>
  <c r="F561" i="3"/>
  <c r="F566" i="3"/>
  <c r="F559" i="3"/>
  <c r="H575" i="3"/>
  <c r="F574" i="3"/>
  <c r="F410" i="3"/>
  <c r="F496" i="3"/>
  <c r="F394" i="3"/>
  <c r="F537" i="3"/>
  <c r="F447" i="3"/>
  <c r="F389" i="3"/>
  <c r="F378" i="3"/>
  <c r="F367" i="3"/>
  <c r="F304" i="3"/>
  <c r="F300" i="3"/>
  <c r="F249" i="3"/>
  <c r="F170" i="3"/>
  <c r="F174" i="3"/>
  <c r="F181" i="3"/>
  <c r="F194" i="3"/>
  <c r="F205" i="3"/>
  <c r="F216" i="3"/>
  <c r="F229" i="3"/>
  <c r="F251" i="3"/>
  <c r="F264" i="3"/>
  <c r="F275" i="3"/>
  <c r="F287" i="3"/>
  <c r="F301" i="3"/>
  <c r="F215" i="3"/>
  <c r="F171" i="3"/>
  <c r="F186" i="3"/>
  <c r="F195" i="3"/>
  <c r="F201" i="3"/>
  <c r="F206" i="3"/>
  <c r="F230" i="3"/>
  <c r="F265" i="3"/>
  <c r="F276" i="3"/>
  <c r="F289" i="3"/>
  <c r="F302" i="3"/>
  <c r="F308" i="3"/>
  <c r="H205" i="3"/>
  <c r="H306" i="3"/>
  <c r="F166" i="3"/>
  <c r="F231" i="3"/>
  <c r="H79" i="3"/>
  <c r="H100" i="3"/>
  <c r="F147" i="3"/>
  <c r="F103" i="3"/>
  <c r="F42" i="3"/>
  <c r="F34" i="3"/>
  <c r="F56" i="3"/>
  <c r="F46" i="3"/>
  <c r="F39" i="3"/>
  <c r="F575" i="4"/>
  <c r="F574" i="4"/>
  <c r="F567" i="4"/>
  <c r="F566" i="4"/>
  <c r="F579" i="4"/>
  <c r="F562" i="4"/>
  <c r="F537" i="4"/>
  <c r="F342" i="4"/>
  <c r="F339" i="4"/>
  <c r="F435" i="4"/>
  <c r="H335" i="4"/>
  <c r="F348" i="4"/>
  <c r="F374" i="4"/>
  <c r="F428" i="4"/>
  <c r="H395" i="4"/>
  <c r="F459" i="4"/>
  <c r="F413" i="4"/>
  <c r="F414" i="4"/>
  <c r="F443" i="4"/>
  <c r="H385" i="4"/>
  <c r="F375" i="4"/>
  <c r="F530" i="4"/>
  <c r="F510" i="4"/>
  <c r="F520" i="4"/>
  <c r="F378" i="4"/>
  <c r="F305" i="4"/>
  <c r="F237" i="4"/>
  <c r="F255" i="4"/>
  <c r="F215" i="4"/>
  <c r="F173" i="4"/>
  <c r="F208" i="4"/>
  <c r="F168" i="4"/>
  <c r="F90" i="4"/>
  <c r="F124" i="4"/>
  <c r="H96" i="4"/>
  <c r="H127" i="4"/>
  <c r="F74" i="4"/>
  <c r="F149" i="4"/>
  <c r="F91" i="4"/>
  <c r="F101" i="4"/>
  <c r="F117" i="4"/>
  <c r="F125" i="4"/>
  <c r="F26" i="4"/>
  <c r="F65" i="4"/>
  <c r="F49" i="4"/>
  <c r="F535" i="5"/>
  <c r="F491" i="5"/>
  <c r="F490" i="5"/>
  <c r="F391" i="5"/>
  <c r="F537" i="5"/>
  <c r="F498" i="5"/>
  <c r="F478" i="5"/>
  <c r="F401" i="5"/>
  <c r="F394" i="5"/>
  <c r="F389" i="5"/>
  <c r="F324" i="5"/>
  <c r="F208" i="5"/>
  <c r="F291" i="5"/>
  <c r="D11" i="5"/>
  <c r="F321" i="5"/>
  <c r="F183" i="5"/>
  <c r="F170" i="5"/>
  <c r="F193" i="5"/>
  <c r="F207" i="5"/>
  <c r="F219" i="5"/>
  <c r="F247" i="5"/>
  <c r="F265" i="5"/>
  <c r="F305" i="5"/>
  <c r="F174" i="5"/>
  <c r="F197" i="5"/>
  <c r="F212" i="5"/>
  <c r="F230" i="5"/>
  <c r="F240" i="5"/>
  <c r="F273" i="5"/>
  <c r="H266" i="5"/>
  <c r="F271" i="5"/>
  <c r="F270" i="5"/>
  <c r="F199" i="5"/>
  <c r="F81" i="5"/>
  <c r="F54" i="5"/>
  <c r="F21" i="5"/>
  <c r="H74" i="8"/>
  <c r="F52" i="7"/>
  <c r="F37" i="7"/>
  <c r="F53" i="7"/>
  <c r="F77" i="18"/>
  <c r="F29" i="17"/>
  <c r="H138" i="16"/>
  <c r="H86" i="15"/>
  <c r="H106" i="15"/>
  <c r="H53" i="14"/>
  <c r="H51" i="14"/>
  <c r="F91" i="14"/>
  <c r="F110" i="14"/>
  <c r="F124" i="14"/>
  <c r="F102" i="14"/>
  <c r="F127" i="14"/>
  <c r="F93" i="14"/>
  <c r="F106" i="14"/>
  <c r="F120" i="14"/>
  <c r="F130" i="14"/>
  <c r="F87" i="14"/>
  <c r="H108" i="12"/>
  <c r="F90" i="11"/>
  <c r="F109" i="11"/>
  <c r="F91" i="11"/>
  <c r="F101" i="11"/>
  <c r="F111" i="11"/>
  <c r="F119" i="11"/>
  <c r="F135" i="11"/>
  <c r="F74" i="11"/>
  <c r="F104" i="11"/>
  <c r="F121" i="11"/>
  <c r="F78" i="11"/>
  <c r="F108" i="11"/>
  <c r="F116" i="11"/>
  <c r="F124" i="11"/>
  <c r="F141" i="11"/>
  <c r="F48" i="31"/>
  <c r="F40" i="28"/>
  <c r="F42" i="28"/>
  <c r="F204" i="8"/>
  <c r="F203" i="8"/>
  <c r="F572" i="6"/>
  <c r="F334" i="6"/>
  <c r="F339" i="6"/>
  <c r="F346" i="6"/>
  <c r="F353" i="6"/>
  <c r="F365" i="6"/>
  <c r="F373" i="6"/>
  <c r="F378" i="6"/>
  <c r="F384" i="6"/>
  <c r="F395" i="6"/>
  <c r="F438" i="6"/>
  <c r="F530" i="6"/>
  <c r="F449" i="6"/>
  <c r="F367" i="6"/>
  <c r="F359" i="6"/>
  <c r="F472" i="6"/>
  <c r="F463" i="6"/>
  <c r="H353" i="6"/>
  <c r="H379" i="6"/>
  <c r="H538" i="6"/>
  <c r="F335" i="6"/>
  <c r="F342" i="6"/>
  <c r="F348" i="6"/>
  <c r="F354" i="6"/>
  <c r="F366" i="6"/>
  <c r="F374" i="6"/>
  <c r="F379" i="6"/>
  <c r="F385" i="6"/>
  <c r="F454" i="6"/>
  <c r="F537" i="6"/>
  <c r="F447" i="6"/>
  <c r="F431" i="6"/>
  <c r="F427" i="6"/>
  <c r="F415" i="6"/>
  <c r="F458" i="6"/>
  <c r="F341" i="6"/>
  <c r="F305" i="6"/>
  <c r="F301" i="6"/>
  <c r="F293" i="6"/>
  <c r="F292" i="6"/>
  <c r="F289" i="6"/>
  <c r="F173" i="6"/>
  <c r="F223" i="6"/>
  <c r="F135" i="6"/>
  <c r="F130" i="6"/>
  <c r="F114" i="6"/>
  <c r="F109" i="6"/>
  <c r="F98" i="6"/>
  <c r="F147" i="6"/>
  <c r="F86" i="6"/>
  <c r="F138" i="6"/>
  <c r="F52" i="6"/>
  <c r="F51" i="6"/>
  <c r="F37" i="6"/>
  <c r="F49" i="14"/>
  <c r="F61" i="14"/>
  <c r="F53" i="13"/>
  <c r="F58" i="11"/>
  <c r="F43" i="11"/>
  <c r="H125" i="10"/>
  <c r="F87" i="10"/>
  <c r="F100" i="10"/>
  <c r="F110" i="10"/>
  <c r="F154" i="10"/>
  <c r="F148" i="30"/>
  <c r="F297" i="22"/>
  <c r="F308" i="22"/>
  <c r="F498" i="7"/>
  <c r="F352" i="7"/>
  <c r="F515" i="7"/>
  <c r="F508" i="7"/>
  <c r="F444" i="7"/>
  <c r="F376" i="7"/>
  <c r="F449" i="7"/>
  <c r="F337" i="7"/>
  <c r="F314" i="7"/>
  <c r="F240" i="7"/>
  <c r="F323" i="7"/>
  <c r="F321" i="7"/>
  <c r="F310" i="7"/>
  <c r="F307" i="7"/>
  <c r="F231" i="7"/>
  <c r="F204" i="7"/>
  <c r="F151" i="7"/>
  <c r="F143" i="7"/>
  <c r="F104" i="7"/>
  <c r="F99" i="7"/>
  <c r="F48" i="7"/>
  <c r="F20" i="7"/>
  <c r="F307" i="8"/>
  <c r="F299" i="8"/>
  <c r="F574" i="8"/>
  <c r="F554" i="8"/>
  <c r="F558" i="8"/>
  <c r="F569" i="8"/>
  <c r="F556" i="8"/>
  <c r="F563" i="8"/>
  <c r="F573" i="8"/>
  <c r="F553" i="8"/>
  <c r="F559" i="8"/>
  <c r="F560" i="8"/>
  <c r="F575" i="8"/>
  <c r="F578" i="8"/>
  <c r="F364" i="8"/>
  <c r="F378" i="8"/>
  <c r="F370" i="8"/>
  <c r="F485" i="8"/>
  <c r="F460" i="8"/>
  <c r="F412" i="8"/>
  <c r="F361" i="8"/>
  <c r="H186" i="8"/>
  <c r="H286" i="8"/>
  <c r="F250" i="8"/>
  <c r="F237" i="8"/>
  <c r="H206" i="8"/>
  <c r="H252" i="8"/>
  <c r="F309" i="8"/>
  <c r="F272" i="8"/>
  <c r="F208" i="8"/>
  <c r="F141" i="8"/>
  <c r="F144" i="8"/>
  <c r="F135" i="8"/>
  <c r="F119" i="8"/>
  <c r="F22" i="8"/>
  <c r="F27" i="10"/>
  <c r="F561" i="9"/>
  <c r="F417" i="9"/>
  <c r="F461" i="9"/>
  <c r="F415" i="9"/>
  <c r="F380" i="9"/>
  <c r="F362" i="9"/>
  <c r="F483" i="9"/>
  <c r="F272" i="9"/>
  <c r="F267" i="9"/>
  <c r="F178" i="9"/>
  <c r="F305" i="9"/>
  <c r="F292" i="9"/>
  <c r="F215" i="9"/>
  <c r="F207" i="9"/>
  <c r="F206" i="9"/>
  <c r="F126" i="9"/>
  <c r="F83" i="9"/>
  <c r="F61" i="9"/>
  <c r="F468" i="10"/>
  <c r="H140" i="10"/>
  <c r="F115" i="10"/>
  <c r="F306" i="10"/>
  <c r="F268" i="10"/>
  <c r="F561" i="10"/>
  <c r="F537" i="10"/>
  <c r="F521" i="10"/>
  <c r="F409" i="10"/>
  <c r="F352" i="10"/>
  <c r="F528" i="10"/>
  <c r="F496" i="10"/>
  <c r="F492" i="10"/>
  <c r="F474" i="10"/>
  <c r="F416" i="10"/>
  <c r="F321" i="10"/>
  <c r="F211" i="10"/>
  <c r="F190" i="10"/>
  <c r="H83" i="10"/>
  <c r="F46" i="10"/>
  <c r="F60" i="10"/>
  <c r="F34" i="10"/>
  <c r="F138" i="22"/>
  <c r="F23" i="21"/>
  <c r="F491" i="11"/>
  <c r="F410" i="11"/>
  <c r="F537" i="11"/>
  <c r="F509" i="11"/>
  <c r="F463" i="11"/>
  <c r="F444" i="11"/>
  <c r="F512" i="11"/>
  <c r="F477" i="11"/>
  <c r="H290" i="11"/>
  <c r="F243" i="11"/>
  <c r="H169" i="11"/>
  <c r="H201" i="11"/>
  <c r="H232" i="11"/>
  <c r="H242" i="11"/>
  <c r="H302" i="11"/>
  <c r="H311" i="11"/>
  <c r="F302" i="11"/>
  <c r="F291" i="11"/>
  <c r="F155" i="11"/>
  <c r="F47" i="11"/>
  <c r="F29" i="19"/>
  <c r="F51" i="19"/>
  <c r="F43" i="19"/>
  <c r="F28" i="19"/>
  <c r="F44" i="19"/>
  <c r="F124" i="18"/>
  <c r="F138" i="18"/>
  <c r="H65" i="14"/>
  <c r="F89" i="14"/>
  <c r="F100" i="14"/>
  <c r="F109" i="14"/>
  <c r="F117" i="14"/>
  <c r="F125" i="14"/>
  <c r="F92" i="14"/>
  <c r="F111" i="14"/>
  <c r="F85" i="14"/>
  <c r="F113" i="14"/>
  <c r="F121" i="14"/>
  <c r="F129" i="14"/>
  <c r="F139" i="14"/>
  <c r="F153" i="14"/>
  <c r="F78" i="14"/>
  <c r="F74" i="14"/>
  <c r="H107" i="13"/>
  <c r="H148" i="13"/>
  <c r="F74" i="31"/>
  <c r="F170" i="30"/>
  <c r="F181" i="30"/>
  <c r="H126" i="28"/>
  <c r="H96" i="27"/>
  <c r="F178" i="27"/>
  <c r="F216" i="27"/>
  <c r="F265" i="27"/>
  <c r="F297" i="27"/>
  <c r="F173" i="27"/>
  <c r="F306" i="27"/>
  <c r="F197" i="27"/>
  <c r="F212" i="27"/>
  <c r="F279" i="27"/>
  <c r="H110" i="26"/>
  <c r="H97" i="26"/>
  <c r="H83" i="25"/>
  <c r="F197" i="24"/>
  <c r="F229" i="24"/>
  <c r="F196" i="23"/>
  <c r="F279" i="23"/>
  <c r="F301" i="23"/>
  <c r="F289" i="23"/>
  <c r="F195" i="23"/>
  <c r="F265" i="23"/>
  <c r="F556" i="12"/>
  <c r="F573" i="12"/>
  <c r="D13" i="12"/>
  <c r="F568" i="12"/>
  <c r="F554" i="12"/>
  <c r="F570" i="12"/>
  <c r="G553" i="12"/>
  <c r="F574" i="12"/>
  <c r="F566" i="12"/>
  <c r="F563" i="12"/>
  <c r="F572" i="12"/>
  <c r="F579" i="12"/>
  <c r="F557" i="12"/>
  <c r="H571" i="12"/>
  <c r="H579" i="12"/>
  <c r="F558" i="12"/>
  <c r="F575" i="12"/>
  <c r="F578" i="12"/>
  <c r="F409" i="12"/>
  <c r="F494" i="12"/>
  <c r="F440" i="12"/>
  <c r="F425" i="12"/>
  <c r="F394" i="12"/>
  <c r="F355" i="12"/>
  <c r="F484" i="12"/>
  <c r="F204" i="12"/>
  <c r="F293" i="12"/>
  <c r="F75" i="12"/>
  <c r="F139" i="12"/>
  <c r="F107" i="12"/>
  <c r="F131" i="12"/>
  <c r="F82" i="12"/>
  <c r="F116" i="12"/>
  <c r="F134" i="12"/>
  <c r="F140" i="12"/>
  <c r="F85" i="12"/>
  <c r="F120" i="12"/>
  <c r="F99" i="12"/>
  <c r="F124" i="12"/>
  <c r="F141" i="12"/>
  <c r="F150" i="12"/>
  <c r="F54" i="12"/>
  <c r="F114" i="13"/>
  <c r="F527" i="13"/>
  <c r="F494" i="13"/>
  <c r="F413" i="13"/>
  <c r="F341" i="13"/>
  <c r="F409" i="13"/>
  <c r="F290" i="13"/>
  <c r="F211" i="13"/>
  <c r="F217" i="13"/>
  <c r="F243" i="13"/>
  <c r="F106" i="13"/>
  <c r="F58" i="13"/>
  <c r="F37" i="13"/>
  <c r="F59" i="13"/>
  <c r="F134" i="22"/>
  <c r="F559" i="14"/>
  <c r="F537" i="14"/>
  <c r="F520" i="14"/>
  <c r="F502" i="14"/>
  <c r="F500" i="14"/>
  <c r="F542" i="14"/>
  <c r="F469" i="14"/>
  <c r="F464" i="14"/>
  <c r="F493" i="14"/>
  <c r="F434" i="14"/>
  <c r="F413" i="14"/>
  <c r="F378" i="14"/>
  <c r="F302" i="14"/>
  <c r="F299" i="14"/>
  <c r="F319" i="14"/>
  <c r="F155" i="14"/>
  <c r="F135" i="14"/>
  <c r="F83" i="14"/>
  <c r="F64" i="14"/>
  <c r="F52" i="14"/>
  <c r="F36" i="14"/>
  <c r="F305" i="16"/>
  <c r="F43" i="30"/>
  <c r="F266" i="16"/>
  <c r="F190" i="16"/>
  <c r="F368" i="15"/>
  <c r="F363" i="15"/>
  <c r="F572" i="15"/>
  <c r="H372" i="15"/>
  <c r="H375" i="15"/>
  <c r="H385" i="15"/>
  <c r="F537" i="15"/>
  <c r="F530" i="15"/>
  <c r="F525" i="15"/>
  <c r="F430" i="15"/>
  <c r="F415" i="15"/>
  <c r="F267" i="15"/>
  <c r="F206" i="15"/>
  <c r="F199" i="15"/>
  <c r="F190" i="15"/>
  <c r="F131" i="15"/>
  <c r="F149" i="15"/>
  <c r="F102" i="15"/>
  <c r="F60" i="15"/>
  <c r="F43" i="15"/>
  <c r="F42" i="15"/>
  <c r="F86" i="16"/>
  <c r="F155" i="16"/>
  <c r="F219" i="16"/>
  <c r="F535" i="16"/>
  <c r="F440" i="16"/>
  <c r="H354" i="16"/>
  <c r="H373" i="16"/>
  <c r="F531" i="16"/>
  <c r="F526" i="16"/>
  <c r="F378" i="16"/>
  <c r="F537" i="16"/>
  <c r="F406" i="16"/>
  <c r="F398" i="16"/>
  <c r="F364" i="16"/>
  <c r="F240" i="16"/>
  <c r="H196" i="16"/>
  <c r="F273" i="16"/>
  <c r="F215" i="16"/>
  <c r="H98" i="16"/>
  <c r="H82" i="16"/>
  <c r="F134" i="16"/>
  <c r="F59" i="16"/>
  <c r="F48" i="16"/>
  <c r="F22" i="16"/>
  <c r="F31" i="16"/>
  <c r="F48" i="27"/>
  <c r="F568" i="17"/>
  <c r="F345" i="17"/>
  <c r="F365" i="17"/>
  <c r="F443" i="17"/>
  <c r="F510" i="17"/>
  <c r="H342" i="17"/>
  <c r="F334" i="17"/>
  <c r="F333" i="17"/>
  <c r="F380" i="17"/>
  <c r="F354" i="17"/>
  <c r="F339" i="17"/>
  <c r="F348" i="17"/>
  <c r="F366" i="17"/>
  <c r="F536" i="17"/>
  <c r="H463" i="17"/>
  <c r="F534" i="17"/>
  <c r="F455" i="17"/>
  <c r="F349" i="17"/>
  <c r="F384" i="17"/>
  <c r="F367" i="17"/>
  <c r="F276" i="17"/>
  <c r="F275" i="17"/>
  <c r="F173" i="17"/>
  <c r="F221" i="17"/>
  <c r="F129" i="17"/>
  <c r="F107" i="17"/>
  <c r="F103" i="17"/>
  <c r="F136" i="17"/>
  <c r="F155" i="17"/>
  <c r="F126" i="17"/>
  <c r="F28" i="17"/>
  <c r="F42" i="17"/>
  <c r="F65" i="17"/>
  <c r="F60" i="17"/>
  <c r="F27" i="17"/>
  <c r="F48" i="17"/>
  <c r="F67" i="18"/>
  <c r="F52" i="31"/>
  <c r="F138" i="31"/>
  <c r="F87" i="31"/>
  <c r="F109" i="31"/>
  <c r="F118" i="31"/>
  <c r="F144" i="28"/>
  <c r="H135" i="27"/>
  <c r="F180" i="24"/>
  <c r="F168" i="23"/>
  <c r="F256" i="23"/>
  <c r="F171" i="23"/>
  <c r="F201" i="23"/>
  <c r="F106" i="22"/>
  <c r="H316" i="20"/>
  <c r="F538" i="18"/>
  <c r="F526" i="18"/>
  <c r="F489" i="18"/>
  <c r="F401" i="18"/>
  <c r="F355" i="18"/>
  <c r="F394" i="18"/>
  <c r="F393" i="18"/>
  <c r="F392" i="18"/>
  <c r="F391" i="18"/>
  <c r="F390" i="18"/>
  <c r="F310" i="18"/>
  <c r="F314" i="18"/>
  <c r="F271" i="18"/>
  <c r="F270" i="18"/>
  <c r="F211" i="18"/>
  <c r="F176" i="18"/>
  <c r="H174" i="18"/>
  <c r="H202" i="18"/>
  <c r="H218" i="18"/>
  <c r="H224" i="18"/>
  <c r="H292" i="18"/>
  <c r="F174" i="18"/>
  <c r="F197" i="18"/>
  <c r="F219" i="18"/>
  <c r="F232" i="18"/>
  <c r="F272" i="18"/>
  <c r="F225" i="18"/>
  <c r="H193" i="18"/>
  <c r="H229" i="18"/>
  <c r="H256" i="18"/>
  <c r="H266" i="18"/>
  <c r="H273" i="18"/>
  <c r="H289" i="18"/>
  <c r="F181" i="18"/>
  <c r="F207" i="18"/>
  <c r="F236" i="18"/>
  <c r="F292" i="18"/>
  <c r="F228" i="18"/>
  <c r="F84" i="18"/>
  <c r="F151" i="18"/>
  <c r="F54" i="18"/>
  <c r="F47" i="18"/>
  <c r="F36" i="18"/>
  <c r="F567" i="19"/>
  <c r="F520" i="19"/>
  <c r="F473" i="19"/>
  <c r="F436" i="19"/>
  <c r="F413" i="19"/>
  <c r="F410" i="19"/>
  <c r="F397" i="19"/>
  <c r="F389" i="19"/>
  <c r="F380" i="19"/>
  <c r="F526" i="19"/>
  <c r="F486" i="19"/>
  <c r="F294" i="19"/>
  <c r="F207" i="19"/>
  <c r="F286" i="19"/>
  <c r="F243" i="19"/>
  <c r="F316" i="19"/>
  <c r="F299" i="19"/>
  <c r="F251" i="19"/>
  <c r="F217" i="19"/>
  <c r="F92" i="19"/>
  <c r="F111" i="19"/>
  <c r="F128" i="19"/>
  <c r="F85" i="19"/>
  <c r="F121" i="19"/>
  <c r="F107" i="19"/>
  <c r="F133" i="19"/>
  <c r="H98" i="19"/>
  <c r="G73" i="19"/>
  <c r="H73" i="19" s="1"/>
  <c r="F101" i="19"/>
  <c r="H127" i="19"/>
  <c r="F116" i="19"/>
  <c r="F130" i="19"/>
  <c r="F90" i="19"/>
  <c r="F109" i="19"/>
  <c r="H130" i="19"/>
  <c r="H139" i="19"/>
  <c r="F41" i="19"/>
  <c r="F34" i="19"/>
  <c r="F48" i="19"/>
  <c r="F108" i="20"/>
  <c r="F107" i="20"/>
  <c r="F578" i="20"/>
  <c r="F537" i="20"/>
  <c r="F512" i="20"/>
  <c r="F508" i="20"/>
  <c r="F367" i="20"/>
  <c r="F523" i="20"/>
  <c r="F195" i="20"/>
  <c r="F322" i="20"/>
  <c r="F141" i="20"/>
  <c r="F86" i="20"/>
  <c r="F65" i="20"/>
  <c r="F566" i="21"/>
  <c r="F526" i="21"/>
  <c r="F488" i="21"/>
  <c r="F464" i="21"/>
  <c r="F448" i="21"/>
  <c r="F412" i="21"/>
  <c r="F390" i="21"/>
  <c r="F362" i="21"/>
  <c r="F513" i="21"/>
  <c r="F447" i="21"/>
  <c r="F398" i="21"/>
  <c r="F361" i="21"/>
  <c r="F322" i="21"/>
  <c r="F286" i="21"/>
  <c r="F224" i="21"/>
  <c r="F190" i="21"/>
  <c r="F296" i="21"/>
  <c r="F108" i="21"/>
  <c r="F138" i="21"/>
  <c r="F37" i="21"/>
  <c r="F50" i="21"/>
  <c r="F566" i="22"/>
  <c r="F493" i="22"/>
  <c r="F480" i="22"/>
  <c r="F341" i="22"/>
  <c r="F523" i="22"/>
  <c r="F496" i="22"/>
  <c r="F467" i="22"/>
  <c r="F408" i="22"/>
  <c r="F449" i="22"/>
  <c r="F412" i="22"/>
  <c r="F316" i="22"/>
  <c r="F309" i="22"/>
  <c r="F291" i="22"/>
  <c r="F243" i="22"/>
  <c r="F241" i="22"/>
  <c r="F174" i="22"/>
  <c r="F172" i="22"/>
  <c r="F108" i="22"/>
  <c r="F97" i="22"/>
  <c r="F37" i="22"/>
  <c r="F34" i="22"/>
  <c r="F31" i="22"/>
  <c r="F143" i="24"/>
  <c r="F26" i="24"/>
  <c r="F155" i="24"/>
  <c r="F299" i="23"/>
  <c r="F566" i="23"/>
  <c r="F576" i="23"/>
  <c r="F336" i="23"/>
  <c r="F357" i="23"/>
  <c r="F362" i="23"/>
  <c r="F380" i="23"/>
  <c r="F425" i="23"/>
  <c r="F457" i="23"/>
  <c r="F461" i="23"/>
  <c r="F482" i="23"/>
  <c r="F334" i="23"/>
  <c r="H339" i="23"/>
  <c r="H435" i="23"/>
  <c r="H508" i="23"/>
  <c r="H530" i="23"/>
  <c r="D12" i="23"/>
  <c r="G12" i="23" s="1"/>
  <c r="F536" i="23"/>
  <c r="F537" i="23"/>
  <c r="F521" i="23"/>
  <c r="F513" i="23"/>
  <c r="F392" i="23"/>
  <c r="F391" i="23"/>
  <c r="F353" i="23"/>
  <c r="F360" i="23"/>
  <c r="F375" i="23"/>
  <c r="F387" i="23"/>
  <c r="F413" i="23"/>
  <c r="F439" i="23"/>
  <c r="F451" i="23"/>
  <c r="F466" i="23"/>
  <c r="F531" i="23"/>
  <c r="H346" i="23"/>
  <c r="H372" i="23"/>
  <c r="H375" i="23"/>
  <c r="H427" i="23"/>
  <c r="H439" i="23"/>
  <c r="H462" i="23"/>
  <c r="H511" i="23"/>
  <c r="F508" i="23"/>
  <c r="F436" i="23"/>
  <c r="F406" i="23"/>
  <c r="F319" i="23"/>
  <c r="F302" i="23"/>
  <c r="F243" i="23"/>
  <c r="F187" i="23"/>
  <c r="F235" i="23"/>
  <c r="F215" i="23"/>
  <c r="F213" i="23"/>
  <c r="F86" i="23"/>
  <c r="F97" i="23"/>
  <c r="F43" i="23"/>
  <c r="F59" i="23"/>
  <c r="F575" i="24"/>
  <c r="F567" i="24"/>
  <c r="F335" i="24"/>
  <c r="F345" i="24"/>
  <c r="F353" i="24"/>
  <c r="F366" i="24"/>
  <c r="F462" i="24"/>
  <c r="F539" i="24"/>
  <c r="F390" i="24"/>
  <c r="F389" i="24"/>
  <c r="F500" i="24"/>
  <c r="F416" i="24"/>
  <c r="F401" i="24"/>
  <c r="F348" i="24"/>
  <c r="F374" i="24"/>
  <c r="F387" i="24"/>
  <c r="F399" i="24"/>
  <c r="F451" i="24"/>
  <c r="F459" i="24"/>
  <c r="F472" i="24"/>
  <c r="F514" i="24"/>
  <c r="F536" i="24"/>
  <c r="F491" i="24"/>
  <c r="F467" i="24"/>
  <c r="F450" i="24"/>
  <c r="F221" i="24"/>
  <c r="F293" i="24"/>
  <c r="F289" i="24"/>
  <c r="F280" i="24"/>
  <c r="F274" i="24"/>
  <c r="F224" i="24"/>
  <c r="F242" i="24"/>
  <c r="F175" i="24"/>
  <c r="F151" i="24"/>
  <c r="F83" i="24"/>
  <c r="F60" i="24"/>
  <c r="F51" i="24"/>
  <c r="F48" i="24"/>
  <c r="F46" i="24"/>
  <c r="F35" i="24"/>
  <c r="F31" i="24"/>
  <c r="F20" i="24"/>
  <c r="F28" i="24"/>
  <c r="F319" i="25"/>
  <c r="F518" i="25"/>
  <c r="F492" i="25"/>
  <c r="F380" i="25"/>
  <c r="H303" i="25"/>
  <c r="F309" i="25"/>
  <c r="F299" i="25"/>
  <c r="F240" i="25"/>
  <c r="F234" i="25"/>
  <c r="F172" i="25"/>
  <c r="F232" i="25"/>
  <c r="F104" i="25"/>
  <c r="F521" i="26"/>
  <c r="F477" i="26"/>
  <c r="F463" i="26"/>
  <c r="F440" i="26"/>
  <c r="F421" i="26"/>
  <c r="F370" i="26"/>
  <c r="F500" i="26"/>
  <c r="F495" i="26"/>
  <c r="F296" i="26"/>
  <c r="F291" i="26"/>
  <c r="F176" i="26"/>
  <c r="F270" i="26"/>
  <c r="F149" i="26"/>
  <c r="F146" i="26"/>
  <c r="F46" i="26"/>
  <c r="F36" i="26"/>
  <c r="F58" i="26"/>
  <c r="F56" i="26"/>
  <c r="F54" i="26"/>
  <c r="F104" i="27"/>
  <c r="F566" i="27"/>
  <c r="F335" i="27"/>
  <c r="F340" i="27"/>
  <c r="F343" i="27"/>
  <c r="F351" i="27"/>
  <c r="F358" i="27"/>
  <c r="F365" i="27"/>
  <c r="F372" i="27"/>
  <c r="F383" i="27"/>
  <c r="F430" i="27"/>
  <c r="F435" i="27"/>
  <c r="F441" i="27"/>
  <c r="F458" i="27"/>
  <c r="F464" i="27"/>
  <c r="F469" i="27"/>
  <c r="F499" i="27"/>
  <c r="F507" i="27"/>
  <c r="F520" i="27"/>
  <c r="F531" i="27"/>
  <c r="F538" i="27"/>
  <c r="F334" i="27"/>
  <c r="F537" i="27"/>
  <c r="F475" i="27"/>
  <c r="F474" i="27"/>
  <c r="F378" i="27"/>
  <c r="F339" i="27"/>
  <c r="F342" i="27"/>
  <c r="F348" i="27"/>
  <c r="F357" i="27"/>
  <c r="F364" i="27"/>
  <c r="F368" i="27"/>
  <c r="F379" i="27"/>
  <c r="F387" i="27"/>
  <c r="F400" i="27"/>
  <c r="F428" i="27"/>
  <c r="F433" i="27"/>
  <c r="F439" i="27"/>
  <c r="F447" i="27"/>
  <c r="F456" i="27"/>
  <c r="F468" i="27"/>
  <c r="F482" i="27"/>
  <c r="F502" i="27"/>
  <c r="F522" i="27"/>
  <c r="F530" i="27"/>
  <c r="F535" i="27"/>
  <c r="F546" i="27"/>
  <c r="F480" i="27"/>
  <c r="F367" i="27"/>
  <c r="F352" i="27"/>
  <c r="F309" i="27"/>
  <c r="F286" i="27"/>
  <c r="F280" i="27"/>
  <c r="F214" i="27"/>
  <c r="F302" i="27"/>
  <c r="F290" i="27"/>
  <c r="F252" i="27"/>
  <c r="F182" i="27"/>
  <c r="F242" i="27"/>
  <c r="F224" i="27"/>
  <c r="F208" i="27"/>
  <c r="F207" i="27"/>
  <c r="F153" i="27"/>
  <c r="F136" i="27"/>
  <c r="F57" i="27"/>
  <c r="F38" i="27"/>
  <c r="F42" i="27"/>
  <c r="F249" i="28"/>
  <c r="F271" i="28"/>
  <c r="F84" i="28"/>
  <c r="F391" i="29"/>
  <c r="F361" i="29"/>
  <c r="F497" i="29"/>
  <c r="F478" i="29"/>
  <c r="H199" i="29"/>
  <c r="F298" i="29"/>
  <c r="F279" i="29"/>
  <c r="F206" i="29"/>
  <c r="H252" i="29"/>
  <c r="F322" i="29"/>
  <c r="H196" i="29"/>
  <c r="F106" i="29"/>
  <c r="F58" i="29"/>
  <c r="F67" i="29"/>
  <c r="F20" i="29"/>
  <c r="H37" i="32"/>
  <c r="F576" i="30"/>
  <c r="F566" i="30"/>
  <c r="F561" i="30"/>
  <c r="F343" i="30"/>
  <c r="F545" i="30"/>
  <c r="F496" i="30"/>
  <c r="F495" i="30"/>
  <c r="F464" i="30"/>
  <c r="F463" i="30"/>
  <c r="F394" i="30"/>
  <c r="F391" i="30"/>
  <c r="F351" i="30"/>
  <c r="F341" i="30"/>
  <c r="F542" i="30"/>
  <c r="F536" i="30"/>
  <c r="F523" i="30"/>
  <c r="F522" i="30"/>
  <c r="F513" i="30"/>
  <c r="F512" i="30"/>
  <c r="F505" i="30"/>
  <c r="F472" i="30"/>
  <c r="F453" i="30"/>
  <c r="F447" i="30"/>
  <c r="F440" i="30"/>
  <c r="F438" i="30"/>
  <c r="F414" i="30"/>
  <c r="F413" i="30"/>
  <c r="F412" i="30"/>
  <c r="F380" i="30"/>
  <c r="F377" i="30"/>
  <c r="F367" i="30"/>
  <c r="F540" i="30"/>
  <c r="F531" i="30"/>
  <c r="F441" i="30"/>
  <c r="F436" i="30"/>
  <c r="F435" i="30"/>
  <c r="F433" i="30"/>
  <c r="F409" i="30"/>
  <c r="F406" i="30"/>
  <c r="F397" i="30"/>
  <c r="F381" i="30"/>
  <c r="F378" i="30"/>
  <c r="F182" i="30"/>
  <c r="F302" i="30"/>
  <c r="F301" i="30"/>
  <c r="F249" i="30"/>
  <c r="F242" i="30"/>
  <c r="F240" i="30"/>
  <c r="F235" i="30"/>
  <c r="F183" i="30"/>
  <c r="F296" i="30"/>
  <c r="F252" i="30"/>
  <c r="F218" i="30"/>
  <c r="F177" i="30"/>
  <c r="F307" i="30"/>
  <c r="F305" i="30"/>
  <c r="F294" i="30"/>
  <c r="F271" i="30"/>
  <c r="F251" i="30"/>
  <c r="F239" i="30"/>
  <c r="F215" i="30"/>
  <c r="F213" i="30"/>
  <c r="F187" i="30"/>
  <c r="F175" i="30"/>
  <c r="F174" i="30"/>
  <c r="F137" i="30"/>
  <c r="F103" i="30"/>
  <c r="F99" i="30"/>
  <c r="F141" i="30"/>
  <c r="F140" i="30"/>
  <c r="F128" i="30"/>
  <c r="F83" i="30"/>
  <c r="F82" i="30"/>
  <c r="F150" i="30"/>
  <c r="F144" i="30"/>
  <c r="F143" i="30"/>
  <c r="F51" i="30"/>
  <c r="F32" i="30"/>
  <c r="F30" i="30"/>
  <c r="F23" i="30"/>
  <c r="F20" i="30"/>
  <c r="F59" i="30"/>
  <c r="F48" i="30"/>
  <c r="F39" i="30"/>
  <c r="F38" i="30"/>
  <c r="F37" i="30"/>
  <c r="F67" i="30"/>
  <c r="F122" i="32"/>
  <c r="F100" i="32"/>
  <c r="F279" i="32"/>
  <c r="F256" i="32"/>
  <c r="F85" i="31"/>
  <c r="F124" i="31"/>
  <c r="F202" i="31"/>
  <c r="F219" i="31"/>
  <c r="F252" i="31"/>
  <c r="F301" i="31"/>
  <c r="F311" i="31"/>
  <c r="F215" i="31"/>
  <c r="F243" i="31"/>
  <c r="F274" i="31"/>
  <c r="F305" i="31"/>
  <c r="F534" i="31"/>
  <c r="F468" i="31"/>
  <c r="F393" i="31"/>
  <c r="F474" i="31"/>
  <c r="F410" i="31"/>
  <c r="F396" i="31"/>
  <c r="F315" i="31"/>
  <c r="F257" i="31"/>
  <c r="F214" i="31"/>
  <c r="F182" i="31"/>
  <c r="F194" i="31"/>
  <c r="H226" i="31"/>
  <c r="F244" i="31"/>
  <c r="F291" i="31"/>
  <c r="F167" i="31"/>
  <c r="F174" i="31"/>
  <c r="F186" i="31"/>
  <c r="F196" i="31"/>
  <c r="F204" i="31"/>
  <c r="F221" i="31"/>
  <c r="F267" i="31"/>
  <c r="F279" i="31"/>
  <c r="F293" i="31"/>
  <c r="F299" i="31"/>
  <c r="F309" i="31"/>
  <c r="F316" i="31"/>
  <c r="F319" i="31"/>
  <c r="H187" i="31"/>
  <c r="F224" i="31"/>
  <c r="F232" i="31"/>
  <c r="F170" i="31"/>
  <c r="F181" i="31"/>
  <c r="F193" i="31"/>
  <c r="F201" i="31"/>
  <c r="F216" i="31"/>
  <c r="F225" i="31"/>
  <c r="F235" i="31"/>
  <c r="F264" i="31"/>
  <c r="F272" i="31"/>
  <c r="F287" i="31"/>
  <c r="D11" i="31"/>
  <c r="F255" i="31"/>
  <c r="F233" i="31"/>
  <c r="F212" i="31"/>
  <c r="F236" i="31"/>
  <c r="F275" i="31"/>
  <c r="F168" i="31"/>
  <c r="F176" i="31"/>
  <c r="F187" i="31"/>
  <c r="F197" i="31"/>
  <c r="F205" i="31"/>
  <c r="F229" i="31"/>
  <c r="F237" i="31"/>
  <c r="F294" i="31"/>
  <c r="F300" i="31"/>
  <c r="F307" i="31"/>
  <c r="F310" i="31"/>
  <c r="F317" i="31"/>
  <c r="F322" i="31"/>
  <c r="F177" i="31"/>
  <c r="F198" i="31"/>
  <c r="F256" i="31"/>
  <c r="F286" i="31"/>
  <c r="F166" i="31"/>
  <c r="F171" i="31"/>
  <c r="F178" i="31"/>
  <c r="F190" i="31"/>
  <c r="F199" i="31"/>
  <c r="F227" i="31"/>
  <c r="F241" i="31"/>
  <c r="F250" i="31"/>
  <c r="F265" i="31"/>
  <c r="F273" i="31"/>
  <c r="F289" i="31"/>
  <c r="F303" i="31"/>
  <c r="F321" i="31"/>
  <c r="F249" i="31"/>
  <c r="F213" i="31"/>
  <c r="F144" i="31"/>
  <c r="F67" i="31"/>
  <c r="F19" i="31"/>
  <c r="F128" i="32"/>
  <c r="F85" i="32"/>
  <c r="F573" i="32"/>
  <c r="F462" i="32"/>
  <c r="F429" i="32"/>
  <c r="F491" i="32"/>
  <c r="F488" i="32"/>
  <c r="F457" i="32"/>
  <c r="F349" i="32"/>
  <c r="F523" i="32"/>
  <c r="F521" i="32"/>
  <c r="F431" i="32"/>
  <c r="F346" i="32"/>
  <c r="F264" i="32"/>
  <c r="F297" i="32"/>
  <c r="F199" i="32"/>
  <c r="F186" i="32"/>
  <c r="F239" i="32"/>
  <c r="F237" i="32"/>
  <c r="H126" i="32"/>
  <c r="H150" i="32"/>
  <c r="F121" i="32"/>
  <c r="F113" i="32"/>
  <c r="F87" i="32"/>
  <c r="H365" i="33"/>
  <c r="H372" i="33"/>
  <c r="H384" i="33"/>
  <c r="H501" i="33"/>
  <c r="H514" i="33"/>
  <c r="H517" i="33"/>
  <c r="H520" i="33"/>
  <c r="H526" i="33"/>
  <c r="H337" i="33"/>
  <c r="H343" i="33"/>
  <c r="H413" i="33"/>
  <c r="H416" i="33"/>
  <c r="H421" i="33"/>
  <c r="H436" i="33"/>
  <c r="H442" i="33"/>
  <c r="H448" i="33"/>
  <c r="H460" i="33"/>
  <c r="H463" i="33"/>
  <c r="H466" i="33"/>
  <c r="H472" i="33"/>
  <c r="H475" i="33"/>
  <c r="H487" i="33"/>
  <c r="H490" i="33"/>
  <c r="F304" i="33"/>
  <c r="H77" i="33"/>
  <c r="H84" i="33"/>
  <c r="H112" i="33"/>
  <c r="F77" i="33"/>
  <c r="F82" i="33"/>
  <c r="F87" i="33"/>
  <c r="F92" i="33"/>
  <c r="F99" i="33"/>
  <c r="F102" i="33"/>
  <c r="F107" i="33"/>
  <c r="F112" i="33"/>
  <c r="F116" i="33"/>
  <c r="F121" i="33"/>
  <c r="F126" i="33"/>
  <c r="F131" i="33"/>
  <c r="F136" i="33"/>
  <c r="F141" i="33"/>
  <c r="F146" i="33"/>
  <c r="F151" i="33"/>
  <c r="F154" i="33"/>
  <c r="F73" i="33"/>
  <c r="F78" i="33"/>
  <c r="F84" i="33"/>
  <c r="F89" i="33"/>
  <c r="F96" i="33"/>
  <c r="F100" i="33"/>
  <c r="F103" i="33"/>
  <c r="F109" i="33"/>
  <c r="F113" i="33"/>
  <c r="F118" i="33"/>
  <c r="F122" i="33"/>
  <c r="F128" i="33"/>
  <c r="F133" i="33"/>
  <c r="F138" i="33"/>
  <c r="F143" i="33"/>
  <c r="F148" i="33"/>
  <c r="F152" i="33"/>
  <c r="F74" i="33"/>
  <c r="F29" i="33"/>
  <c r="F42" i="33"/>
  <c r="F54" i="33"/>
  <c r="F35" i="33"/>
  <c r="F46" i="33"/>
  <c r="G333" i="30"/>
  <c r="D11" i="33"/>
  <c r="H230" i="33"/>
  <c r="H289" i="33"/>
  <c r="H298" i="33"/>
  <c r="H305" i="33"/>
  <c r="H310" i="33"/>
  <c r="G165" i="33"/>
  <c r="D9" i="12"/>
  <c r="E555" i="34"/>
  <c r="H555" i="34" s="1"/>
  <c r="E577" i="11"/>
  <c r="H577" i="11" s="1"/>
  <c r="E574" i="11"/>
  <c r="H574" i="11" s="1"/>
  <c r="E576" i="14"/>
  <c r="E574" i="14"/>
  <c r="H574" i="14" s="1"/>
  <c r="E579" i="17"/>
  <c r="H579" i="17" s="1"/>
  <c r="E561" i="25"/>
  <c r="H561" i="25" s="1"/>
  <c r="E576" i="26"/>
  <c r="E572" i="30"/>
  <c r="H572" i="30" s="1"/>
  <c r="E567" i="30"/>
  <c r="H567" i="30" s="1"/>
  <c r="E555" i="30"/>
  <c r="H555" i="30" s="1"/>
  <c r="E572" i="32"/>
  <c r="E579" i="6"/>
  <c r="H579" i="6" s="1"/>
  <c r="E575" i="6"/>
  <c r="H575" i="6" s="1"/>
  <c r="E566" i="8"/>
  <c r="H566" i="8" s="1"/>
  <c r="E576" i="12"/>
  <c r="H576" i="12" s="1"/>
  <c r="E579" i="15"/>
  <c r="H579" i="15" s="1"/>
  <c r="E571" i="17"/>
  <c r="H571" i="17" s="1"/>
  <c r="E563" i="17"/>
  <c r="H563" i="17" s="1"/>
  <c r="E573" i="20"/>
  <c r="E562" i="21"/>
  <c r="H562" i="21" s="1"/>
  <c r="E567" i="25"/>
  <c r="H567" i="25" s="1"/>
  <c r="E566" i="32"/>
  <c r="H566" i="32" s="1"/>
  <c r="E571" i="34"/>
  <c r="H571" i="34" s="1"/>
  <c r="E561" i="34"/>
  <c r="H561" i="34" s="1"/>
  <c r="E576" i="3"/>
  <c r="E566" i="5"/>
  <c r="H566" i="5" s="1"/>
  <c r="E567" i="6"/>
  <c r="E561" i="16"/>
  <c r="H561" i="16" s="1"/>
  <c r="E567" i="22"/>
  <c r="H567" i="22" s="1"/>
  <c r="E577" i="29"/>
  <c r="H577" i="29" s="1"/>
  <c r="E563" i="30"/>
  <c r="H563" i="30" s="1"/>
  <c r="E579" i="32"/>
  <c r="H579" i="32" s="1"/>
  <c r="E568" i="32"/>
  <c r="H568" i="32" s="1"/>
  <c r="E381" i="1"/>
  <c r="H381" i="1" s="1"/>
  <c r="E417" i="1"/>
  <c r="E415" i="1"/>
  <c r="E342" i="4"/>
  <c r="H342" i="4" s="1"/>
  <c r="E482" i="4"/>
  <c r="H482" i="4" s="1"/>
  <c r="E510" i="4"/>
  <c r="H510" i="4" s="1"/>
  <c r="E531" i="4"/>
  <c r="H531" i="4" s="1"/>
  <c r="E364" i="4"/>
  <c r="H364" i="4" s="1"/>
  <c r="E399" i="4"/>
  <c r="H399" i="4" s="1"/>
  <c r="E511" i="4"/>
  <c r="H511" i="4" s="1"/>
  <c r="E522" i="4"/>
  <c r="H522" i="4" s="1"/>
  <c r="E338" i="7"/>
  <c r="H338" i="7" s="1"/>
  <c r="E391" i="7"/>
  <c r="H391" i="7" s="1"/>
  <c r="E394" i="7"/>
  <c r="H394" i="7" s="1"/>
  <c r="E333" i="7"/>
  <c r="E370" i="7"/>
  <c r="H370" i="7" s="1"/>
  <c r="E410" i="7"/>
  <c r="H410" i="7" s="1"/>
  <c r="E467" i="7"/>
  <c r="H467" i="7" s="1"/>
  <c r="E473" i="7"/>
  <c r="H473" i="7" s="1"/>
  <c r="E491" i="7"/>
  <c r="H491" i="7" s="1"/>
  <c r="E364" i="10"/>
  <c r="E449" i="10"/>
  <c r="H449" i="10" s="1"/>
  <c r="E526" i="10"/>
  <c r="E523" i="10"/>
  <c r="H523" i="10" s="1"/>
  <c r="E513" i="3"/>
  <c r="H513" i="3" s="1"/>
  <c r="E397" i="3"/>
  <c r="H397" i="3" s="1"/>
  <c r="E546" i="6"/>
  <c r="H546" i="6" s="1"/>
  <c r="E390" i="6"/>
  <c r="E512" i="8"/>
  <c r="E496" i="8"/>
  <c r="H496" i="8" s="1"/>
  <c r="E486" i="8"/>
  <c r="H486" i="8" s="1"/>
  <c r="E352" i="8"/>
  <c r="H352" i="8" s="1"/>
  <c r="E542" i="9"/>
  <c r="E540" i="9"/>
  <c r="H540" i="9" s="1"/>
  <c r="E500" i="9"/>
  <c r="E487" i="9"/>
  <c r="H487" i="9" s="1"/>
  <c r="E442" i="9"/>
  <c r="H442" i="9" s="1"/>
  <c r="E526" i="11"/>
  <c r="E518" i="11"/>
  <c r="H518" i="11" s="1"/>
  <c r="E465" i="11"/>
  <c r="E500" i="12"/>
  <c r="H500" i="12" s="1"/>
  <c r="E491" i="12"/>
  <c r="H491" i="12" s="1"/>
  <c r="E445" i="12"/>
  <c r="E391" i="13"/>
  <c r="H391" i="13" s="1"/>
  <c r="E440" i="14"/>
  <c r="H440" i="14" s="1"/>
  <c r="E513" i="15"/>
  <c r="H513" i="15" s="1"/>
  <c r="E435" i="15"/>
  <c r="H435" i="15" s="1"/>
  <c r="E358" i="15"/>
  <c r="E488" i="16"/>
  <c r="H488" i="16" s="1"/>
  <c r="E480" i="16"/>
  <c r="H480" i="16" s="1"/>
  <c r="E414" i="16"/>
  <c r="H414" i="16" s="1"/>
  <c r="E401" i="16"/>
  <c r="E472" i="17"/>
  <c r="H472" i="17" s="1"/>
  <c r="E462" i="17"/>
  <c r="H462" i="17" s="1"/>
  <c r="E417" i="17"/>
  <c r="H417" i="17" s="1"/>
  <c r="E387" i="17"/>
  <c r="E536" i="18"/>
  <c r="H536" i="18" s="1"/>
  <c r="E446" i="18"/>
  <c r="H446" i="18" s="1"/>
  <c r="E352" i="18"/>
  <c r="E509" i="19"/>
  <c r="E485" i="19"/>
  <c r="H485" i="19" s="1"/>
  <c r="E349" i="20"/>
  <c r="H349" i="20" s="1"/>
  <c r="E360" i="21"/>
  <c r="E355" i="21"/>
  <c r="E542" i="22"/>
  <c r="H542" i="22" s="1"/>
  <c r="E540" i="22"/>
  <c r="H540" i="22" s="1"/>
  <c r="E494" i="22"/>
  <c r="H494" i="22" s="1"/>
  <c r="E467" i="23"/>
  <c r="H467" i="23" s="1"/>
  <c r="E432" i="23"/>
  <c r="H432" i="23" s="1"/>
  <c r="E409" i="23"/>
  <c r="H409" i="23" s="1"/>
  <c r="E495" i="25"/>
  <c r="H495" i="25" s="1"/>
  <c r="E390" i="25"/>
  <c r="E366" i="25"/>
  <c r="H366" i="25" s="1"/>
  <c r="E409" i="27"/>
  <c r="H409" i="27" s="1"/>
  <c r="E390" i="27"/>
  <c r="E524" i="28"/>
  <c r="H524" i="28" s="1"/>
  <c r="E519" i="28"/>
  <c r="H519" i="28" s="1"/>
  <c r="E485" i="29"/>
  <c r="E444" i="29"/>
  <c r="H444" i="29" s="1"/>
  <c r="E376" i="29"/>
  <c r="E460" i="30"/>
  <c r="H460" i="30" s="1"/>
  <c r="E455" i="30"/>
  <c r="H455" i="30" s="1"/>
  <c r="E386" i="30"/>
  <c r="H386" i="30" s="1"/>
  <c r="E390" i="31"/>
  <c r="H390" i="31" s="1"/>
  <c r="E510" i="32"/>
  <c r="H510" i="32" s="1"/>
  <c r="E487" i="32"/>
  <c r="E467" i="32"/>
  <c r="H467" i="32" s="1"/>
  <c r="E367" i="32"/>
  <c r="H367" i="32" s="1"/>
  <c r="E343" i="32"/>
  <c r="H343" i="32" s="1"/>
  <c r="E521" i="2"/>
  <c r="E478" i="2"/>
  <c r="H478" i="2" s="1"/>
  <c r="E347" i="2"/>
  <c r="H347" i="2" s="1"/>
  <c r="E484" i="3"/>
  <c r="H484" i="3" s="1"/>
  <c r="E361" i="3"/>
  <c r="H361" i="3" s="1"/>
  <c r="E352" i="5"/>
  <c r="H352" i="5" s="1"/>
  <c r="E520" i="6"/>
  <c r="E518" i="6"/>
  <c r="H518" i="6" s="1"/>
  <c r="E514" i="6"/>
  <c r="H514" i="6" s="1"/>
  <c r="E483" i="6"/>
  <c r="E462" i="6"/>
  <c r="H462" i="6" s="1"/>
  <c r="E460" i="6"/>
  <c r="H460" i="6" s="1"/>
  <c r="E453" i="6"/>
  <c r="H453" i="6" s="1"/>
  <c r="E382" i="6"/>
  <c r="E362" i="6"/>
  <c r="H362" i="6" s="1"/>
  <c r="E542" i="8"/>
  <c r="E464" i="8"/>
  <c r="H464" i="8" s="1"/>
  <c r="E363" i="8"/>
  <c r="H363" i="8" s="1"/>
  <c r="E338" i="8"/>
  <c r="H338" i="8" s="1"/>
  <c r="E400" i="9"/>
  <c r="H400" i="9" s="1"/>
  <c r="E538" i="11"/>
  <c r="H538" i="11" s="1"/>
  <c r="E492" i="11"/>
  <c r="H492" i="11" s="1"/>
  <c r="E486" i="11"/>
  <c r="H486" i="11" s="1"/>
  <c r="E476" i="11"/>
  <c r="H476" i="11" s="1"/>
  <c r="E546" i="12"/>
  <c r="H546" i="12" s="1"/>
  <c r="E518" i="12"/>
  <c r="H518" i="12" s="1"/>
  <c r="E376" i="12"/>
  <c r="E364" i="12"/>
  <c r="H364" i="12" s="1"/>
  <c r="E496" i="13"/>
  <c r="H496" i="13" s="1"/>
  <c r="E509" i="14"/>
  <c r="H509" i="14" s="1"/>
  <c r="E397" i="14"/>
  <c r="E392" i="14"/>
  <c r="E383" i="15"/>
  <c r="H383" i="15" s="1"/>
  <c r="E346" i="15"/>
  <c r="E340" i="15"/>
  <c r="E478" i="16"/>
  <c r="H478" i="16" s="1"/>
  <c r="E434" i="16"/>
  <c r="H434" i="16" s="1"/>
  <c r="E431" i="16"/>
  <c r="E338" i="16"/>
  <c r="H338" i="16" s="1"/>
  <c r="E507" i="17"/>
  <c r="H507" i="17" s="1"/>
  <c r="E487" i="17"/>
  <c r="H487" i="17" s="1"/>
  <c r="E425" i="17"/>
  <c r="E547" i="18"/>
  <c r="H547" i="18" s="1"/>
  <c r="E447" i="18"/>
  <c r="H447" i="18" s="1"/>
  <c r="E440" i="18"/>
  <c r="H440" i="18" s="1"/>
  <c r="E410" i="18"/>
  <c r="E376" i="19"/>
  <c r="E441" i="20"/>
  <c r="H441" i="20" s="1"/>
  <c r="E467" i="21"/>
  <c r="H467" i="21" s="1"/>
  <c r="E495" i="22"/>
  <c r="H495" i="22" s="1"/>
  <c r="E407" i="22"/>
  <c r="E397" i="22"/>
  <c r="H397" i="22" s="1"/>
  <c r="E520" i="23"/>
  <c r="H520" i="23" s="1"/>
  <c r="E444" i="23"/>
  <c r="H444" i="23" s="1"/>
  <c r="E461" i="24"/>
  <c r="E382" i="24"/>
  <c r="E493" i="26"/>
  <c r="H493" i="26" s="1"/>
  <c r="E412" i="26"/>
  <c r="H412" i="26" s="1"/>
  <c r="E344" i="26"/>
  <c r="E494" i="27"/>
  <c r="H494" i="27" s="1"/>
  <c r="E418" i="27"/>
  <c r="H418" i="27" s="1"/>
  <c r="E410" i="27"/>
  <c r="E382" i="27"/>
  <c r="H382" i="27" s="1"/>
  <c r="E529" i="28"/>
  <c r="H529" i="28" s="1"/>
  <c r="E474" i="28"/>
  <c r="H474" i="28" s="1"/>
  <c r="E547" i="29"/>
  <c r="H547" i="29" s="1"/>
  <c r="E518" i="29"/>
  <c r="H518" i="29" s="1"/>
  <c r="E416" i="29"/>
  <c r="H416" i="29" s="1"/>
  <c r="H344" i="29"/>
  <c r="H431" i="30"/>
  <c r="E535" i="31"/>
  <c r="H535" i="31" s="1"/>
  <c r="E445" i="32"/>
  <c r="H445" i="32" s="1"/>
  <c r="E430" i="32"/>
  <c r="H430" i="32" s="1"/>
  <c r="E344" i="33"/>
  <c r="E540" i="2"/>
  <c r="H540" i="2" s="1"/>
  <c r="E362" i="3"/>
  <c r="H362" i="3" s="1"/>
  <c r="E547" i="5"/>
  <c r="H547" i="5" s="1"/>
  <c r="E505" i="5"/>
  <c r="H505" i="5" s="1"/>
  <c r="E393" i="5"/>
  <c r="H393" i="5" s="1"/>
  <c r="E390" i="5"/>
  <c r="H390" i="5" s="1"/>
  <c r="E494" i="6"/>
  <c r="H494" i="6" s="1"/>
  <c r="E491" i="6"/>
  <c r="H491" i="6" s="1"/>
  <c r="E464" i="6"/>
  <c r="H464" i="6" s="1"/>
  <c r="E432" i="6"/>
  <c r="E359" i="8"/>
  <c r="H359" i="8" s="1"/>
  <c r="E531" i="9"/>
  <c r="H531" i="9" s="1"/>
  <c r="E414" i="9"/>
  <c r="H414" i="9" s="1"/>
  <c r="E409" i="9"/>
  <c r="H409" i="9" s="1"/>
  <c r="E379" i="9"/>
  <c r="H379" i="9" s="1"/>
  <c r="E494" i="11"/>
  <c r="E480" i="12"/>
  <c r="E464" i="12"/>
  <c r="H464" i="12" s="1"/>
  <c r="E492" i="14"/>
  <c r="E487" i="15"/>
  <c r="H487" i="15" s="1"/>
  <c r="E472" i="15"/>
  <c r="H472" i="15" s="1"/>
  <c r="E395" i="15"/>
  <c r="H395" i="15" s="1"/>
  <c r="E348" i="15"/>
  <c r="E487" i="16"/>
  <c r="E464" i="16"/>
  <c r="H464" i="16" s="1"/>
  <c r="E400" i="16"/>
  <c r="H400" i="16" s="1"/>
  <c r="E539" i="17"/>
  <c r="H539" i="17" s="1"/>
  <c r="E499" i="17"/>
  <c r="E487" i="20"/>
  <c r="H487" i="20" s="1"/>
  <c r="E479" i="20"/>
  <c r="H479" i="20" s="1"/>
  <c r="E453" i="20"/>
  <c r="E435" i="20"/>
  <c r="E500" i="22"/>
  <c r="H500" i="22" s="1"/>
  <c r="E469" i="22"/>
  <c r="H469" i="22" s="1"/>
  <c r="E362" i="22"/>
  <c r="H362" i="22" s="1"/>
  <c r="E509" i="23"/>
  <c r="H509" i="23" s="1"/>
  <c r="E432" i="24"/>
  <c r="H432" i="24" s="1"/>
  <c r="E538" i="25"/>
  <c r="H538" i="25" s="1"/>
  <c r="E468" i="25"/>
  <c r="H468" i="25" s="1"/>
  <c r="E526" i="26"/>
  <c r="H526" i="26" s="1"/>
  <c r="E519" i="26"/>
  <c r="H519" i="26" s="1"/>
  <c r="E397" i="29"/>
  <c r="H397" i="29" s="1"/>
  <c r="E498" i="30"/>
  <c r="E458" i="30"/>
  <c r="E452" i="30"/>
  <c r="H452" i="30" s="1"/>
  <c r="E448" i="30"/>
  <c r="H448" i="30" s="1"/>
  <c r="E416" i="30"/>
  <c r="H416" i="30" s="1"/>
  <c r="E410" i="30"/>
  <c r="H410" i="30" s="1"/>
  <c r="E536" i="31"/>
  <c r="H536" i="31" s="1"/>
  <c r="E521" i="31"/>
  <c r="H521" i="31" s="1"/>
  <c r="E447" i="32"/>
  <c r="E441" i="32"/>
  <c r="H441" i="32" s="1"/>
  <c r="E415" i="32"/>
  <c r="H415" i="32" s="1"/>
  <c r="E358" i="32"/>
  <c r="H358" i="32" s="1"/>
  <c r="E197" i="34"/>
  <c r="H197" i="34" s="1"/>
  <c r="E238" i="34"/>
  <c r="H238" i="34" s="1"/>
  <c r="E165" i="34"/>
  <c r="E244" i="3"/>
  <c r="H244" i="3" s="1"/>
  <c r="E188" i="3"/>
  <c r="H188" i="3" s="1"/>
  <c r="E296" i="3"/>
  <c r="H296" i="3" s="1"/>
  <c r="E203" i="3"/>
  <c r="E239" i="3"/>
  <c r="H239" i="3" s="1"/>
  <c r="E319" i="3"/>
  <c r="H319" i="3" s="1"/>
  <c r="E174" i="8"/>
  <c r="H174" i="8" s="1"/>
  <c r="E217" i="8"/>
  <c r="H217" i="8" s="1"/>
  <c r="E280" i="8"/>
  <c r="H280" i="8" s="1"/>
  <c r="E248" i="11"/>
  <c r="H248" i="11" s="1"/>
  <c r="E223" i="11"/>
  <c r="H223" i="11" s="1"/>
  <c r="E225" i="11"/>
  <c r="H225" i="11" s="1"/>
  <c r="E208" i="11"/>
  <c r="H208" i="11" s="1"/>
  <c r="E213" i="11"/>
  <c r="H213" i="11" s="1"/>
  <c r="E321" i="11"/>
  <c r="H321" i="11" s="1"/>
  <c r="E172" i="14"/>
  <c r="H172" i="14" s="1"/>
  <c r="E187" i="14"/>
  <c r="H187" i="14" s="1"/>
  <c r="E208" i="14"/>
  <c r="H208" i="14" s="1"/>
  <c r="E228" i="14"/>
  <c r="E241" i="14"/>
  <c r="E227" i="14"/>
  <c r="H227" i="14" s="1"/>
  <c r="E240" i="14"/>
  <c r="E322" i="14"/>
  <c r="E234" i="14"/>
  <c r="H234" i="14" s="1"/>
  <c r="E294" i="14"/>
  <c r="H294" i="14" s="1"/>
  <c r="E186" i="17"/>
  <c r="H186" i="17" s="1"/>
  <c r="E191" i="17"/>
  <c r="H191" i="17" s="1"/>
  <c r="E195" i="17"/>
  <c r="H195" i="17" s="1"/>
  <c r="E243" i="17"/>
  <c r="H243" i="17" s="1"/>
  <c r="E178" i="17"/>
  <c r="H178" i="17" s="1"/>
  <c r="E181" i="21"/>
  <c r="H181" i="21" s="1"/>
  <c r="E264" i="21"/>
  <c r="H264" i="21" s="1"/>
  <c r="E216" i="21"/>
  <c r="H216" i="21" s="1"/>
  <c r="E180" i="21"/>
  <c r="H180" i="21" s="1"/>
  <c r="E205" i="21"/>
  <c r="H205" i="21" s="1"/>
  <c r="E279" i="21"/>
  <c r="H279" i="21" s="1"/>
  <c r="E194" i="21"/>
  <c r="H194" i="21" s="1"/>
  <c r="E297" i="21"/>
  <c r="H297" i="21" s="1"/>
  <c r="E227" i="21"/>
  <c r="H227" i="21" s="1"/>
  <c r="E168" i="21"/>
  <c r="H168" i="21" s="1"/>
  <c r="E219" i="21"/>
  <c r="E248" i="25"/>
  <c r="H248" i="25" s="1"/>
  <c r="E233" i="25"/>
  <c r="H233" i="25" s="1"/>
  <c r="E166" i="25"/>
  <c r="H166" i="25" s="1"/>
  <c r="E235" i="25"/>
  <c r="H235" i="25" s="1"/>
  <c r="E216" i="25"/>
  <c r="H216" i="25" s="1"/>
  <c r="E204" i="25"/>
  <c r="H204" i="25" s="1"/>
  <c r="E195" i="25"/>
  <c r="E186" i="25"/>
  <c r="H186" i="25" s="1"/>
  <c r="E174" i="25"/>
  <c r="H174" i="25" s="1"/>
  <c r="E223" i="25"/>
  <c r="E226" i="25"/>
  <c r="E203" i="25"/>
  <c r="H203" i="25" s="1"/>
  <c r="E293" i="25"/>
  <c r="H293" i="25" s="1"/>
  <c r="E169" i="28"/>
  <c r="H169" i="28" s="1"/>
  <c r="E318" i="28"/>
  <c r="E307" i="28"/>
  <c r="H307" i="28" s="1"/>
  <c r="E299" i="28"/>
  <c r="H299" i="28" s="1"/>
  <c r="E268" i="28"/>
  <c r="H268" i="28" s="1"/>
  <c r="E255" i="28"/>
  <c r="H255" i="28" s="1"/>
  <c r="E231" i="28"/>
  <c r="H231" i="28" s="1"/>
  <c r="E223" i="28"/>
  <c r="E195" i="28"/>
  <c r="H195" i="28" s="1"/>
  <c r="E183" i="28"/>
  <c r="E168" i="28"/>
  <c r="H168" i="28" s="1"/>
  <c r="E166" i="28"/>
  <c r="H166" i="28" s="1"/>
  <c r="E275" i="28"/>
  <c r="H275" i="28" s="1"/>
  <c r="E251" i="28"/>
  <c r="E211" i="28"/>
  <c r="H211" i="28" s="1"/>
  <c r="E194" i="28"/>
  <c r="H194" i="28" s="1"/>
  <c r="E173" i="28"/>
  <c r="H173" i="28" s="1"/>
  <c r="E303" i="28"/>
  <c r="H303" i="28" s="1"/>
  <c r="E290" i="28"/>
  <c r="H290" i="28" s="1"/>
  <c r="E274" i="28"/>
  <c r="H274" i="28" s="1"/>
  <c r="E265" i="28"/>
  <c r="H265" i="28" s="1"/>
  <c r="E250" i="28"/>
  <c r="H250" i="28" s="1"/>
  <c r="E232" i="32"/>
  <c r="H232" i="32" s="1"/>
  <c r="E193" i="32"/>
  <c r="H193" i="32" s="1"/>
  <c r="E195" i="32"/>
  <c r="H195" i="32" s="1"/>
  <c r="E206" i="32"/>
  <c r="H206" i="32" s="1"/>
  <c r="E272" i="32"/>
  <c r="H272" i="32" s="1"/>
  <c r="E303" i="32"/>
  <c r="H303" i="32" s="1"/>
  <c r="E195" i="34"/>
  <c r="H195" i="34" s="1"/>
  <c r="E198" i="4"/>
  <c r="H198" i="4" s="1"/>
  <c r="E212" i="4"/>
  <c r="H212" i="4" s="1"/>
  <c r="E291" i="4"/>
  <c r="H291" i="4" s="1"/>
  <c r="E287" i="4"/>
  <c r="H287" i="4" s="1"/>
  <c r="E273" i="4"/>
  <c r="E176" i="9"/>
  <c r="H176" i="9" s="1"/>
  <c r="E243" i="9"/>
  <c r="H243" i="9" s="1"/>
  <c r="E240" i="12"/>
  <c r="E215" i="12"/>
  <c r="H215" i="12" s="1"/>
  <c r="E290" i="15"/>
  <c r="H290" i="15" s="1"/>
  <c r="E301" i="15"/>
  <c r="H301" i="15" s="1"/>
  <c r="E322" i="15"/>
  <c r="E194" i="15"/>
  <c r="H194" i="15" s="1"/>
  <c r="E238" i="15"/>
  <c r="H238" i="15" s="1"/>
  <c r="E289" i="15"/>
  <c r="H289" i="15" s="1"/>
  <c r="E231" i="15"/>
  <c r="E175" i="18"/>
  <c r="H175" i="18" s="1"/>
  <c r="E213" i="18"/>
  <c r="H213" i="18" s="1"/>
  <c r="E203" i="18"/>
  <c r="H203" i="18" s="1"/>
  <c r="E217" i="18"/>
  <c r="E324" i="18"/>
  <c r="H324" i="18" s="1"/>
  <c r="E280" i="18"/>
  <c r="H280" i="18" s="1"/>
  <c r="E307" i="22"/>
  <c r="H307" i="22" s="1"/>
  <c r="E289" i="22"/>
  <c r="H289" i="22" s="1"/>
  <c r="E216" i="22"/>
  <c r="E180" i="22"/>
  <c r="H180" i="22" s="1"/>
  <c r="E211" i="22"/>
  <c r="H211" i="22" s="1"/>
  <c r="E207" i="22"/>
  <c r="H207" i="22" s="1"/>
  <c r="E235" i="22"/>
  <c r="H235" i="22" s="1"/>
  <c r="E276" i="22"/>
  <c r="H276" i="22" s="1"/>
  <c r="E241" i="26"/>
  <c r="E294" i="26"/>
  <c r="H294" i="26" s="1"/>
  <c r="E252" i="26"/>
  <c r="H252" i="26" s="1"/>
  <c r="E207" i="26"/>
  <c r="H207" i="26" s="1"/>
  <c r="E249" i="26"/>
  <c r="E211" i="29"/>
  <c r="H211" i="29" s="1"/>
  <c r="E238" i="29"/>
  <c r="H238" i="29" s="1"/>
  <c r="E310" i="29"/>
  <c r="E165" i="29"/>
  <c r="E210" i="29"/>
  <c r="H210" i="29" s="1"/>
  <c r="E240" i="29"/>
  <c r="H240" i="29" s="1"/>
  <c r="E215" i="34"/>
  <c r="H215" i="34" s="1"/>
  <c r="E176" i="10"/>
  <c r="E298" i="16"/>
  <c r="H298" i="16" s="1"/>
  <c r="E290" i="16"/>
  <c r="H290" i="16" s="1"/>
  <c r="E213" i="16"/>
  <c r="H213" i="16" s="1"/>
  <c r="E183" i="16"/>
  <c r="E315" i="19"/>
  <c r="H315" i="19" s="1"/>
  <c r="E290" i="20"/>
  <c r="H290" i="20" s="1"/>
  <c r="E267" i="23"/>
  <c r="H267" i="23" s="1"/>
  <c r="E218" i="23"/>
  <c r="H218" i="23" s="1"/>
  <c r="E211" i="23"/>
  <c r="H211" i="23" s="1"/>
  <c r="E297" i="24"/>
  <c r="H297" i="24" s="1"/>
  <c r="E276" i="24"/>
  <c r="H276" i="24" s="1"/>
  <c r="E234" i="24"/>
  <c r="E244" i="27"/>
  <c r="H244" i="27" s="1"/>
  <c r="E238" i="27"/>
  <c r="H238" i="27" s="1"/>
  <c r="E243" i="30"/>
  <c r="H243" i="30" s="1"/>
  <c r="E323" i="31"/>
  <c r="H323" i="31" s="1"/>
  <c r="E313" i="31"/>
  <c r="H313" i="31" s="1"/>
  <c r="E307" i="19"/>
  <c r="H307" i="19" s="1"/>
  <c r="E322" i="23"/>
  <c r="H322" i="23" s="1"/>
  <c r="E272" i="23"/>
  <c r="E234" i="27"/>
  <c r="H234" i="27" s="1"/>
  <c r="E227" i="27"/>
  <c r="H227" i="27" s="1"/>
  <c r="E272" i="30"/>
  <c r="H272" i="30" s="1"/>
  <c r="E231" i="30"/>
  <c r="E238" i="2"/>
  <c r="H238" i="2" s="1"/>
  <c r="E322" i="16"/>
  <c r="H322" i="16" s="1"/>
  <c r="E297" i="16"/>
  <c r="H297" i="16" s="1"/>
  <c r="E307" i="27"/>
  <c r="E290" i="30"/>
  <c r="H290" i="30" s="1"/>
  <c r="E148" i="34"/>
  <c r="H148" i="34" s="1"/>
  <c r="E140" i="6"/>
  <c r="H140" i="6" s="1"/>
  <c r="E86" i="8"/>
  <c r="E153" i="17"/>
  <c r="H153" i="17" s="1"/>
  <c r="E131" i="17"/>
  <c r="H131" i="17" s="1"/>
  <c r="E125" i="17"/>
  <c r="H125" i="17" s="1"/>
  <c r="E102" i="17"/>
  <c r="H102" i="17" s="1"/>
  <c r="E79" i="17"/>
  <c r="H79" i="17" s="1"/>
  <c r="E152" i="18"/>
  <c r="H152" i="18" s="1"/>
  <c r="E135" i="20"/>
  <c r="H135" i="20" s="1"/>
  <c r="E154" i="23"/>
  <c r="H154" i="23" s="1"/>
  <c r="E119" i="24"/>
  <c r="H119" i="24" s="1"/>
  <c r="E149" i="25"/>
  <c r="H149" i="25" s="1"/>
  <c r="E112" i="25"/>
  <c r="H112" i="25" s="1"/>
  <c r="E134" i="27"/>
  <c r="H134" i="27" s="1"/>
  <c r="E103" i="27"/>
  <c r="E118" i="30"/>
  <c r="H118" i="30" s="1"/>
  <c r="E108" i="30"/>
  <c r="H108" i="30" s="1"/>
  <c r="E129" i="34"/>
  <c r="H129" i="34" s="1"/>
  <c r="E116" i="34"/>
  <c r="H116" i="34" s="1"/>
  <c r="E110" i="34"/>
  <c r="H110" i="34" s="1"/>
  <c r="E89" i="34"/>
  <c r="H89" i="34" s="1"/>
  <c r="E79" i="34"/>
  <c r="H79" i="34" s="1"/>
  <c r="E155" i="3"/>
  <c r="H155" i="3" s="1"/>
  <c r="E141" i="3"/>
  <c r="H141" i="3" s="1"/>
  <c r="E152" i="6"/>
  <c r="H152" i="6" s="1"/>
  <c r="E149" i="6"/>
  <c r="H149" i="6" s="1"/>
  <c r="E113" i="6"/>
  <c r="E75" i="6"/>
  <c r="H75" i="6" s="1"/>
  <c r="E125" i="9"/>
  <c r="H125" i="9" s="1"/>
  <c r="E99" i="9"/>
  <c r="E152" i="11"/>
  <c r="H152" i="11" s="1"/>
  <c r="E155" i="12"/>
  <c r="H155" i="12" s="1"/>
  <c r="E152" i="15"/>
  <c r="H152" i="15" s="1"/>
  <c r="H107" i="15"/>
  <c r="E148" i="17"/>
  <c r="E116" i="17"/>
  <c r="H116" i="17" s="1"/>
  <c r="E149" i="20"/>
  <c r="H149" i="20" s="1"/>
  <c r="E97" i="21"/>
  <c r="H84" i="22"/>
  <c r="E141" i="24"/>
  <c r="H141" i="24" s="1"/>
  <c r="H154" i="25"/>
  <c r="E97" i="25"/>
  <c r="H97" i="25" s="1"/>
  <c r="H81" i="25"/>
  <c r="E152" i="26"/>
  <c r="H152" i="26" s="1"/>
  <c r="H147" i="27"/>
  <c r="E99" i="29"/>
  <c r="H99" i="29" s="1"/>
  <c r="E149" i="30"/>
  <c r="H149" i="30" s="1"/>
  <c r="E111" i="32"/>
  <c r="H111" i="32" s="1"/>
  <c r="E73" i="25"/>
  <c r="E154" i="34"/>
  <c r="E126" i="34"/>
  <c r="H126" i="34" s="1"/>
  <c r="E108" i="3"/>
  <c r="H108" i="3" s="1"/>
  <c r="E155" i="6"/>
  <c r="E139" i="6"/>
  <c r="H139" i="6" s="1"/>
  <c r="E155" i="15"/>
  <c r="H155" i="15" s="1"/>
  <c r="E143" i="17"/>
  <c r="H143" i="17" s="1"/>
  <c r="E135" i="17"/>
  <c r="H135" i="17" s="1"/>
  <c r="E149" i="21"/>
  <c r="H149" i="21" s="1"/>
  <c r="E141" i="23"/>
  <c r="H141" i="23" s="1"/>
  <c r="E136" i="23"/>
  <c r="H136" i="23" s="1"/>
  <c r="E126" i="27"/>
  <c r="H126" i="27" s="1"/>
  <c r="E102" i="30"/>
  <c r="H102" i="30" s="1"/>
  <c r="E147" i="31"/>
  <c r="H147" i="31" s="1"/>
  <c r="E149" i="32"/>
  <c r="H149" i="32" s="1"/>
  <c r="E93" i="32"/>
  <c r="H93" i="32" s="1"/>
  <c r="E36" i="2"/>
  <c r="H36" i="2" s="1"/>
  <c r="E59" i="8"/>
  <c r="H59" i="8" s="1"/>
  <c r="E34" i="8"/>
  <c r="H34" i="8" s="1"/>
  <c r="E53" i="9"/>
  <c r="E36" i="10"/>
  <c r="E33" i="10"/>
  <c r="H33" i="10" s="1"/>
  <c r="E48" i="11"/>
  <c r="H48" i="11" s="1"/>
  <c r="E67" i="14"/>
  <c r="E30" i="14"/>
  <c r="H30" i="14" s="1"/>
  <c r="E52" i="15"/>
  <c r="H52" i="15" s="1"/>
  <c r="E44" i="15"/>
  <c r="H44" i="15" s="1"/>
  <c r="E41" i="16"/>
  <c r="E46" i="18"/>
  <c r="E67" i="19"/>
  <c r="H67" i="19" s="1"/>
  <c r="E41" i="20"/>
  <c r="E22" i="24"/>
  <c r="E30" i="25"/>
  <c r="H30" i="25" s="1"/>
  <c r="E50" i="26"/>
  <c r="H50" i="26" s="1"/>
  <c r="E56" i="28"/>
  <c r="H56" i="28" s="1"/>
  <c r="E58" i="31"/>
  <c r="E40" i="31"/>
  <c r="H40" i="31" s="1"/>
  <c r="E48" i="1"/>
  <c r="H48" i="1" s="1"/>
  <c r="E23" i="10"/>
  <c r="H23" i="10" s="1"/>
  <c r="E50" i="14"/>
  <c r="E57" i="15"/>
  <c r="H57" i="15" s="1"/>
  <c r="E53" i="15"/>
  <c r="H53" i="15" s="1"/>
  <c r="E44" i="17"/>
  <c r="E28" i="22"/>
  <c r="E21" i="25"/>
  <c r="H21" i="25" s="1"/>
  <c r="E57" i="26"/>
  <c r="H57" i="26" s="1"/>
  <c r="E64" i="27"/>
  <c r="H64" i="27" s="1"/>
  <c r="E57" i="30"/>
  <c r="E51" i="31"/>
  <c r="H51" i="31" s="1"/>
  <c r="E36" i="31"/>
  <c r="H36" i="31" s="1"/>
  <c r="E32" i="32"/>
  <c r="H32" i="32" s="1"/>
  <c r="E53" i="10"/>
  <c r="E22" i="33"/>
  <c r="H22" i="33" s="1"/>
  <c r="E27" i="33"/>
  <c r="H27" i="33" s="1"/>
  <c r="E32" i="33"/>
  <c r="H32" i="33" s="1"/>
  <c r="E36" i="33"/>
  <c r="E50" i="33"/>
  <c r="H50" i="33" s="1"/>
  <c r="E56" i="33"/>
  <c r="H56" i="33" s="1"/>
  <c r="E29" i="32"/>
  <c r="H29" i="32" s="1"/>
  <c r="C9" i="29"/>
  <c r="E19" i="5"/>
  <c r="H19" i="5" s="1"/>
  <c r="E24" i="3"/>
  <c r="H24" i="3" s="1"/>
  <c r="E22" i="3"/>
  <c r="H22" i="3" s="1"/>
  <c r="E36" i="6"/>
  <c r="E22" i="6"/>
  <c r="H22" i="6" s="1"/>
  <c r="E46" i="12"/>
  <c r="H46" i="12" s="1"/>
  <c r="E56" i="14"/>
  <c r="H56" i="14" s="1"/>
  <c r="E51" i="16"/>
  <c r="E66" i="23"/>
  <c r="H66" i="23" s="1"/>
  <c r="E36" i="27"/>
  <c r="H36" i="27" s="1"/>
  <c r="E34" i="27"/>
  <c r="H34" i="27" s="1"/>
  <c r="E33" i="31"/>
  <c r="E52" i="32"/>
  <c r="H52" i="32" s="1"/>
  <c r="E43" i="32"/>
  <c r="H43" i="32" s="1"/>
  <c r="E19" i="33"/>
  <c r="H19" i="33" s="1"/>
  <c r="E64" i="33"/>
  <c r="E58" i="33"/>
  <c r="E53" i="33"/>
  <c r="H53" i="33" s="1"/>
  <c r="E49" i="33"/>
  <c r="H49" i="33" s="1"/>
  <c r="E38" i="33"/>
  <c r="E20" i="13"/>
  <c r="H20" i="13" s="1"/>
  <c r="E18" i="13"/>
  <c r="E50" i="25"/>
  <c r="H50" i="25" s="1"/>
  <c r="E44" i="25"/>
  <c r="F64" i="33"/>
  <c r="F58" i="33"/>
  <c r="F48" i="33"/>
  <c r="F41" i="33"/>
  <c r="F31" i="33"/>
  <c r="F22" i="33"/>
  <c r="H217" i="1"/>
  <c r="E147" i="33"/>
  <c r="H147" i="33" s="1"/>
  <c r="F133" i="32"/>
  <c r="H38" i="31"/>
  <c r="E91" i="31"/>
  <c r="H91" i="31" s="1"/>
  <c r="E128" i="31"/>
  <c r="H128" i="31" s="1"/>
  <c r="E152" i="31"/>
  <c r="H152" i="31" s="1"/>
  <c r="E85" i="31"/>
  <c r="H85" i="31" s="1"/>
  <c r="E121" i="31"/>
  <c r="H121" i="31" s="1"/>
  <c r="F121" i="30"/>
  <c r="F116" i="30"/>
  <c r="E103" i="29"/>
  <c r="E96" i="29"/>
  <c r="H96" i="29" s="1"/>
  <c r="E87" i="29"/>
  <c r="H87" i="29" s="1"/>
  <c r="E116" i="29"/>
  <c r="H116" i="29" s="1"/>
  <c r="E127" i="29"/>
  <c r="H127" i="29" s="1"/>
  <c r="E117" i="28"/>
  <c r="H117" i="28" s="1"/>
  <c r="E125" i="28"/>
  <c r="H125" i="28" s="1"/>
  <c r="E134" i="28"/>
  <c r="H134" i="28" s="1"/>
  <c r="E119" i="28"/>
  <c r="H119" i="28" s="1"/>
  <c r="E141" i="28"/>
  <c r="H141" i="28" s="1"/>
  <c r="E151" i="28"/>
  <c r="H151" i="28" s="1"/>
  <c r="E120" i="28"/>
  <c r="H120" i="28" s="1"/>
  <c r="E128" i="28"/>
  <c r="H128" i="28" s="1"/>
  <c r="E137" i="28"/>
  <c r="H137" i="28" s="1"/>
  <c r="E74" i="28"/>
  <c r="H74" i="28" s="1"/>
  <c r="E78" i="28"/>
  <c r="H78" i="28" s="1"/>
  <c r="E82" i="28"/>
  <c r="H82" i="28" s="1"/>
  <c r="E85" i="28"/>
  <c r="H85" i="28" s="1"/>
  <c r="E89" i="28"/>
  <c r="H89" i="28" s="1"/>
  <c r="E92" i="28"/>
  <c r="E97" i="28"/>
  <c r="H97" i="28" s="1"/>
  <c r="E100" i="28"/>
  <c r="H100" i="28" s="1"/>
  <c r="E103" i="28"/>
  <c r="H103" i="28" s="1"/>
  <c r="E107" i="28"/>
  <c r="H107" i="28" s="1"/>
  <c r="E110" i="28"/>
  <c r="H110" i="28" s="1"/>
  <c r="E113" i="28"/>
  <c r="H113" i="28" s="1"/>
  <c r="E131" i="28"/>
  <c r="H131" i="28" s="1"/>
  <c r="E147" i="28"/>
  <c r="H147" i="28" s="1"/>
  <c r="E154" i="28"/>
  <c r="H154" i="28" s="1"/>
  <c r="E89" i="26"/>
  <c r="H89" i="26" s="1"/>
  <c r="E101" i="26"/>
  <c r="H101" i="26" s="1"/>
  <c r="E117" i="26"/>
  <c r="H117" i="26" s="1"/>
  <c r="E150" i="26"/>
  <c r="H150" i="26" s="1"/>
  <c r="E75" i="26"/>
  <c r="H75" i="26" s="1"/>
  <c r="E96" i="26"/>
  <c r="E122" i="26"/>
  <c r="H122" i="26" s="1"/>
  <c r="E153" i="26"/>
  <c r="H153" i="26" s="1"/>
  <c r="E109" i="25"/>
  <c r="H109" i="25" s="1"/>
  <c r="E111" i="25"/>
  <c r="H111" i="25" s="1"/>
  <c r="E138" i="25"/>
  <c r="H138" i="25" s="1"/>
  <c r="E79" i="22"/>
  <c r="H79" i="22" s="1"/>
  <c r="E89" i="22"/>
  <c r="H89" i="22" s="1"/>
  <c r="E111" i="22"/>
  <c r="E120" i="22"/>
  <c r="H120" i="22" s="1"/>
  <c r="E130" i="22"/>
  <c r="H130" i="22" s="1"/>
  <c r="E135" i="22"/>
  <c r="H135" i="22" s="1"/>
  <c r="E96" i="21"/>
  <c r="E27" i="23"/>
  <c r="E49" i="23"/>
  <c r="E18" i="24"/>
  <c r="E49" i="24"/>
  <c r="H49" i="24" s="1"/>
  <c r="E93" i="22"/>
  <c r="E154" i="22"/>
  <c r="E148" i="22"/>
  <c r="H148" i="22" s="1"/>
  <c r="E141" i="22"/>
  <c r="E129" i="22"/>
  <c r="E125" i="22"/>
  <c r="H125" i="22" s="1"/>
  <c r="E121" i="22"/>
  <c r="H121" i="22" s="1"/>
  <c r="E117" i="22"/>
  <c r="E112" i="22"/>
  <c r="H112" i="22" s="1"/>
  <c r="E109" i="22"/>
  <c r="H109" i="22" s="1"/>
  <c r="E102" i="22"/>
  <c r="H102" i="22" s="1"/>
  <c r="E96" i="22"/>
  <c r="H96" i="22" s="1"/>
  <c r="E90" i="22"/>
  <c r="H90" i="22" s="1"/>
  <c r="E86" i="22"/>
  <c r="H86" i="22" s="1"/>
  <c r="E82" i="22"/>
  <c r="H82" i="22" s="1"/>
  <c r="C10" i="25"/>
  <c r="E141" i="25"/>
  <c r="H141" i="25" s="1"/>
  <c r="E130" i="25"/>
  <c r="E116" i="25"/>
  <c r="H116" i="25" s="1"/>
  <c r="E78" i="25"/>
  <c r="E121" i="25"/>
  <c r="H121" i="25" s="1"/>
  <c r="E74" i="25"/>
  <c r="E120" i="25"/>
  <c r="H120" i="25" s="1"/>
  <c r="E102" i="25"/>
  <c r="E92" i="25"/>
  <c r="H92" i="25" s="1"/>
  <c r="E117" i="25"/>
  <c r="E104" i="26"/>
  <c r="H104" i="26" s="1"/>
  <c r="E131" i="26"/>
  <c r="E98" i="26"/>
  <c r="H98" i="26" s="1"/>
  <c r="E139" i="26"/>
  <c r="H139" i="26" s="1"/>
  <c r="E129" i="26"/>
  <c r="H129" i="26" s="1"/>
  <c r="E121" i="26"/>
  <c r="H121" i="26" s="1"/>
  <c r="E112" i="26"/>
  <c r="H112" i="26" s="1"/>
  <c r="E29" i="4"/>
  <c r="H29" i="4" s="1"/>
  <c r="C9" i="4"/>
  <c r="E24" i="12"/>
  <c r="H24" i="12" s="1"/>
  <c r="C9" i="12"/>
  <c r="E90" i="21"/>
  <c r="H90" i="21" s="1"/>
  <c r="E78" i="21"/>
  <c r="H78" i="21" s="1"/>
  <c r="E74" i="21"/>
  <c r="H74" i="21" s="1"/>
  <c r="E110" i="24"/>
  <c r="C10" i="24"/>
  <c r="E87" i="24"/>
  <c r="H87" i="24" s="1"/>
  <c r="E112" i="24"/>
  <c r="H112" i="24" s="1"/>
  <c r="H84" i="6"/>
  <c r="H151" i="9"/>
  <c r="E26" i="12"/>
  <c r="H26" i="12" s="1"/>
  <c r="E31" i="12"/>
  <c r="E51" i="12"/>
  <c r="H51" i="12" s="1"/>
  <c r="E28" i="12"/>
  <c r="H28" i="12" s="1"/>
  <c r="E66" i="12"/>
  <c r="H66" i="12" s="1"/>
  <c r="E33" i="12"/>
  <c r="E49" i="12"/>
  <c r="H49" i="12" s="1"/>
  <c r="F23" i="10"/>
  <c r="F37" i="10"/>
  <c r="E26" i="10"/>
  <c r="E29" i="10"/>
  <c r="E38" i="10"/>
  <c r="H38" i="10" s="1"/>
  <c r="E44" i="10"/>
  <c r="H44" i="10" s="1"/>
  <c r="E51" i="10"/>
  <c r="E58" i="10"/>
  <c r="E66" i="10"/>
  <c r="H66" i="10" s="1"/>
  <c r="F19" i="33"/>
  <c r="E21" i="33"/>
  <c r="H21" i="33" s="1"/>
  <c r="E24" i="33"/>
  <c r="E28" i="33"/>
  <c r="H28" i="33" s="1"/>
  <c r="E31" i="33"/>
  <c r="H31" i="33" s="1"/>
  <c r="E34" i="33"/>
  <c r="H34" i="33" s="1"/>
  <c r="E37" i="33"/>
  <c r="E40" i="33"/>
  <c r="H40" i="33" s="1"/>
  <c r="E43" i="33"/>
  <c r="H43" i="33" s="1"/>
  <c r="E48" i="33"/>
  <c r="E51" i="33"/>
  <c r="E54" i="33"/>
  <c r="H54" i="33" s="1"/>
  <c r="E57" i="33"/>
  <c r="E60" i="33"/>
  <c r="E65" i="33"/>
  <c r="F20" i="33"/>
  <c r="F27" i="33"/>
  <c r="F33" i="33"/>
  <c r="F39" i="33"/>
  <c r="F43" i="33"/>
  <c r="F50" i="33"/>
  <c r="F56" i="33"/>
  <c r="C9" i="32"/>
  <c r="C9" i="30"/>
  <c r="E65" i="29"/>
  <c r="H65" i="29" s="1"/>
  <c r="F143" i="27"/>
  <c r="E82" i="26"/>
  <c r="H82" i="26" s="1"/>
  <c r="E91" i="26"/>
  <c r="H91" i="26" s="1"/>
  <c r="E108" i="26"/>
  <c r="H108" i="26" s="1"/>
  <c r="E116" i="26"/>
  <c r="H116" i="26" s="1"/>
  <c r="E124" i="26"/>
  <c r="E133" i="26"/>
  <c r="H133" i="26" s="1"/>
  <c r="E143" i="26"/>
  <c r="H143" i="26" s="1"/>
  <c r="E92" i="26"/>
  <c r="H92" i="26" s="1"/>
  <c r="E111" i="26"/>
  <c r="E74" i="26"/>
  <c r="H74" i="26" s="1"/>
  <c r="E77" i="26"/>
  <c r="H77" i="26" s="1"/>
  <c r="E93" i="26"/>
  <c r="E113" i="26"/>
  <c r="H113" i="26" s="1"/>
  <c r="E128" i="26"/>
  <c r="H128" i="26" s="1"/>
  <c r="E148" i="26"/>
  <c r="H148" i="26" s="1"/>
  <c r="E78" i="26"/>
  <c r="H78" i="26" s="1"/>
  <c r="E125" i="25"/>
  <c r="H125" i="25" s="1"/>
  <c r="E101" i="25"/>
  <c r="H101" i="25" s="1"/>
  <c r="E127" i="25"/>
  <c r="H127" i="25" s="1"/>
  <c r="E96" i="25"/>
  <c r="H96" i="25" s="1"/>
  <c r="E79" i="25"/>
  <c r="E107" i="25"/>
  <c r="H107" i="25" s="1"/>
  <c r="E124" i="25"/>
  <c r="H124" i="25" s="1"/>
  <c r="E148" i="25"/>
  <c r="H148" i="25" s="1"/>
  <c r="E64" i="24"/>
  <c r="H64" i="24" s="1"/>
  <c r="E77" i="24"/>
  <c r="H77" i="24" s="1"/>
  <c r="E89" i="24"/>
  <c r="H89" i="24" s="1"/>
  <c r="E61" i="23"/>
  <c r="H61" i="23" s="1"/>
  <c r="E78" i="22"/>
  <c r="H78" i="22" s="1"/>
  <c r="E85" i="22"/>
  <c r="H85" i="22" s="1"/>
  <c r="E91" i="22"/>
  <c r="H91" i="22" s="1"/>
  <c r="E101" i="22"/>
  <c r="E116" i="22"/>
  <c r="E122" i="22"/>
  <c r="H122" i="22" s="1"/>
  <c r="E128" i="22"/>
  <c r="H128" i="22" s="1"/>
  <c r="E153" i="22"/>
  <c r="H153" i="22" s="1"/>
  <c r="E119" i="21"/>
  <c r="E137" i="21"/>
  <c r="H137" i="21" s="1"/>
  <c r="C9" i="10"/>
  <c r="E73" i="22"/>
  <c r="H144" i="16"/>
  <c r="H115" i="32"/>
  <c r="H114" i="32"/>
  <c r="H81" i="32"/>
  <c r="H246" i="33"/>
  <c r="H204" i="34"/>
  <c r="H203" i="34"/>
  <c r="H178" i="34"/>
  <c r="H270" i="8"/>
  <c r="H238" i="11"/>
  <c r="H183" i="11"/>
  <c r="H299" i="12"/>
  <c r="H271" i="13"/>
  <c r="H270" i="13"/>
  <c r="H176" i="13"/>
  <c r="H316" i="14"/>
  <c r="H296" i="14"/>
  <c r="H233" i="14"/>
  <c r="H183" i="14"/>
  <c r="H233" i="15"/>
  <c r="H238" i="16"/>
  <c r="H316" i="17"/>
  <c r="H204" i="19"/>
  <c r="H315" i="20"/>
  <c r="H313" i="20"/>
  <c r="H310" i="20"/>
  <c r="H268" i="20"/>
  <c r="H225" i="20"/>
  <c r="H190" i="20"/>
  <c r="H207" i="21"/>
  <c r="H306" i="22"/>
  <c r="H294" i="22"/>
  <c r="H280" i="22"/>
  <c r="H270" i="22"/>
  <c r="H225" i="22"/>
  <c r="H469" i="9"/>
  <c r="H535" i="14"/>
  <c r="H361" i="14"/>
  <c r="H425" i="24"/>
  <c r="H421" i="24"/>
  <c r="H418" i="24"/>
  <c r="H413" i="24"/>
  <c r="H412" i="24"/>
  <c r="H45" i="11"/>
  <c r="H36" i="11"/>
  <c r="H36" i="15"/>
  <c r="H21" i="19"/>
  <c r="H33" i="26"/>
  <c r="H55" i="27"/>
  <c r="H45" i="28"/>
  <c r="H118" i="34"/>
  <c r="H115" i="1"/>
  <c r="H114" i="1"/>
  <c r="H123" i="14"/>
  <c r="H136" i="20"/>
  <c r="H81" i="20"/>
  <c r="H147" i="25"/>
  <c r="H155" i="30"/>
  <c r="H136" i="32"/>
  <c r="H320" i="3"/>
  <c r="H320" i="4"/>
  <c r="H270" i="4"/>
  <c r="H299" i="6"/>
  <c r="H296" i="6"/>
  <c r="H290" i="6"/>
  <c r="H255" i="6"/>
  <c r="H175" i="6"/>
  <c r="H257" i="7"/>
  <c r="H245" i="7"/>
  <c r="H211" i="7"/>
  <c r="H310" i="10"/>
  <c r="H306" i="19"/>
  <c r="H182" i="19"/>
  <c r="H490" i="14"/>
  <c r="H486" i="14"/>
  <c r="H396" i="14"/>
  <c r="E64" i="2"/>
  <c r="H64" i="2" s="1"/>
  <c r="E60" i="2"/>
  <c r="H60" i="2" s="1"/>
  <c r="E36" i="5"/>
  <c r="H36" i="5" s="1"/>
  <c r="E34" i="5"/>
  <c r="H34" i="5" s="1"/>
  <c r="H29" i="6"/>
  <c r="E117" i="6"/>
  <c r="H117" i="6" s="1"/>
  <c r="E324" i="2"/>
  <c r="E276" i="2"/>
  <c r="H276" i="2" s="1"/>
  <c r="E187" i="2"/>
  <c r="H187" i="2" s="1"/>
  <c r="E241" i="8"/>
  <c r="H241" i="8" s="1"/>
  <c r="E239" i="8"/>
  <c r="E322" i="11"/>
  <c r="H322" i="11" s="1"/>
  <c r="E376" i="2"/>
  <c r="H376" i="2" s="1"/>
  <c r="E382" i="2"/>
  <c r="H382" i="2" s="1"/>
  <c r="E396" i="2"/>
  <c r="E523" i="2"/>
  <c r="H523" i="2" s="1"/>
  <c r="E49" i="30"/>
  <c r="H49" i="30" s="1"/>
  <c r="E29" i="28"/>
  <c r="H29" i="28" s="1"/>
  <c r="E27" i="28"/>
  <c r="H27" i="28" s="1"/>
  <c r="E31" i="28"/>
  <c r="H31" i="28" s="1"/>
  <c r="E43" i="28"/>
  <c r="H43" i="28" s="1"/>
  <c r="E65" i="28"/>
  <c r="H65" i="28" s="1"/>
  <c r="E44" i="28"/>
  <c r="E60" i="28"/>
  <c r="H60" i="28" s="1"/>
  <c r="E41" i="28"/>
  <c r="H41" i="28" s="1"/>
  <c r="E53" i="28"/>
  <c r="H53" i="28" s="1"/>
  <c r="E38" i="28"/>
  <c r="E54" i="28"/>
  <c r="E27" i="27"/>
  <c r="H27" i="27" s="1"/>
  <c r="E43" i="27"/>
  <c r="H43" i="27" s="1"/>
  <c r="E66" i="27"/>
  <c r="H66" i="27" s="1"/>
  <c r="E29" i="27"/>
  <c r="H29" i="27" s="1"/>
  <c r="E61" i="27"/>
  <c r="H61" i="27" s="1"/>
  <c r="E29" i="26"/>
  <c r="H29" i="26" s="1"/>
  <c r="E61" i="26"/>
  <c r="E51" i="26"/>
  <c r="H51" i="26" s="1"/>
  <c r="E41" i="26"/>
  <c r="H41" i="26" s="1"/>
  <c r="E28" i="26"/>
  <c r="H28" i="26" s="1"/>
  <c r="E26" i="25"/>
  <c r="E65" i="25"/>
  <c r="E27" i="24"/>
  <c r="H27" i="24" s="1"/>
  <c r="E61" i="24"/>
  <c r="E29" i="23"/>
  <c r="E66" i="21"/>
  <c r="H66" i="21" s="1"/>
  <c r="E38" i="20"/>
  <c r="H38" i="20" s="1"/>
  <c r="H55" i="11"/>
  <c r="H50" i="13"/>
  <c r="H57" i="22"/>
  <c r="H46" i="22"/>
  <c r="H33" i="22"/>
  <c r="H58" i="24"/>
  <c r="H30" i="24"/>
  <c r="H39" i="25"/>
  <c r="H39" i="32"/>
  <c r="H21" i="32"/>
  <c r="H110" i="1"/>
  <c r="E129" i="6"/>
  <c r="H129" i="6" s="1"/>
  <c r="H103" i="11"/>
  <c r="H123" i="23"/>
  <c r="H152" i="25"/>
  <c r="H140" i="30"/>
  <c r="H83" i="30"/>
  <c r="H97" i="32"/>
  <c r="H92" i="32"/>
  <c r="E287" i="2"/>
  <c r="H287" i="2" s="1"/>
  <c r="E294" i="8"/>
  <c r="H294" i="8" s="1"/>
  <c r="H187" i="9"/>
  <c r="H318" i="12"/>
  <c r="H271" i="19"/>
  <c r="H228" i="27"/>
  <c r="G333" i="20"/>
  <c r="E402" i="2"/>
  <c r="E536" i="5"/>
  <c r="H536" i="5" s="1"/>
  <c r="E465" i="5"/>
  <c r="H465" i="5" s="1"/>
  <c r="H19" i="34"/>
  <c r="H19" i="12"/>
  <c r="E59" i="2"/>
  <c r="H59" i="2" s="1"/>
  <c r="E64" i="5"/>
  <c r="E75" i="27"/>
  <c r="H75" i="27" s="1"/>
  <c r="E131" i="3"/>
  <c r="H131" i="3" s="1"/>
  <c r="E126" i="3"/>
  <c r="H126" i="3" s="1"/>
  <c r="H124" i="19"/>
  <c r="H108" i="19"/>
  <c r="E314" i="2"/>
  <c r="H314" i="2" s="1"/>
  <c r="E296" i="8"/>
  <c r="H296" i="8" s="1"/>
  <c r="E227" i="8"/>
  <c r="H227" i="8" s="1"/>
  <c r="E223" i="8"/>
  <c r="H294" i="23"/>
  <c r="H257" i="23"/>
  <c r="H228" i="23"/>
  <c r="H217" i="23"/>
  <c r="H203" i="23"/>
  <c r="H294" i="24"/>
  <c r="H238" i="24"/>
  <c r="H231" i="24"/>
  <c r="H217" i="24"/>
  <c r="H188" i="26"/>
  <c r="H315" i="27"/>
  <c r="H314" i="27"/>
  <c r="H203" i="29"/>
  <c r="H323" i="30"/>
  <c r="H302" i="30"/>
  <c r="H298" i="30"/>
  <c r="E485" i="5"/>
  <c r="H485" i="5" s="1"/>
  <c r="H255" i="30"/>
  <c r="H235" i="30"/>
  <c r="H228" i="30"/>
  <c r="H214" i="30"/>
  <c r="H188" i="30"/>
  <c r="H187" i="30"/>
  <c r="H324" i="32"/>
  <c r="H323" i="32"/>
  <c r="H311" i="32"/>
  <c r="H310" i="32"/>
  <c r="H309" i="32"/>
  <c r="H302" i="32"/>
  <c r="H301" i="32"/>
  <c r="H296" i="32"/>
  <c r="H255" i="32"/>
  <c r="H218" i="32"/>
  <c r="H182" i="32"/>
  <c r="H541" i="4"/>
  <c r="H534" i="4"/>
  <c r="H481" i="4"/>
  <c r="H477" i="4"/>
  <c r="H450" i="4"/>
  <c r="H449" i="4"/>
  <c r="H425" i="4"/>
  <c r="H376" i="4"/>
  <c r="H362" i="4"/>
  <c r="H352" i="4"/>
  <c r="H351" i="4"/>
  <c r="H529" i="5"/>
  <c r="H491" i="5"/>
  <c r="H355" i="7"/>
  <c r="H517" i="8"/>
  <c r="H489" i="8"/>
  <c r="H481" i="8"/>
  <c r="H465" i="8"/>
  <c r="H446" i="8"/>
  <c r="H355" i="8"/>
  <c r="H516" i="9"/>
  <c r="H489" i="9"/>
  <c r="H460" i="9"/>
  <c r="H452" i="9"/>
  <c r="H430" i="9"/>
  <c r="H425" i="9"/>
  <c r="H418" i="9"/>
  <c r="H402" i="9"/>
  <c r="H378" i="9"/>
  <c r="H344" i="9"/>
  <c r="H536" i="10"/>
  <c r="H529" i="10"/>
  <c r="H478" i="10"/>
  <c r="H351" i="15"/>
  <c r="H500" i="20"/>
  <c r="H493" i="20"/>
  <c r="H477" i="20"/>
  <c r="H474" i="20"/>
  <c r="H459" i="20"/>
  <c r="H400" i="20"/>
  <c r="H376" i="20"/>
  <c r="H536" i="22"/>
  <c r="H499" i="22"/>
  <c r="H474" i="22"/>
  <c r="H393" i="22"/>
  <c r="H431" i="24"/>
  <c r="H410" i="29"/>
  <c r="H495" i="30"/>
  <c r="H468" i="30"/>
  <c r="H447" i="30"/>
  <c r="H402" i="30"/>
  <c r="H347" i="31"/>
  <c r="H525" i="32"/>
  <c r="H524" i="32"/>
  <c r="H432" i="32"/>
  <c r="H519" i="14"/>
  <c r="H528" i="28"/>
  <c r="F335" i="21"/>
  <c r="F346" i="21"/>
  <c r="F354" i="21"/>
  <c r="F373" i="21"/>
  <c r="F379" i="21"/>
  <c r="F383" i="21"/>
  <c r="F395" i="21"/>
  <c r="F415" i="21"/>
  <c r="F430" i="21"/>
  <c r="F437" i="21"/>
  <c r="F443" i="21"/>
  <c r="F455" i="21"/>
  <c r="F530" i="21"/>
  <c r="F334" i="21"/>
  <c r="F345" i="20"/>
  <c r="F359" i="20"/>
  <c r="F374" i="20"/>
  <c r="F395" i="20"/>
  <c r="F430" i="20"/>
  <c r="F532" i="20"/>
  <c r="G333" i="23"/>
  <c r="F176" i="28"/>
  <c r="F205" i="28"/>
  <c r="F229" i="28"/>
  <c r="F252" i="28"/>
  <c r="F270" i="28"/>
  <c r="F308" i="28"/>
  <c r="F224" i="28"/>
  <c r="F178" i="26"/>
  <c r="F174" i="26"/>
  <c r="F237" i="26"/>
  <c r="F264" i="26"/>
  <c r="F171" i="25"/>
  <c r="F177" i="25"/>
  <c r="F191" i="25"/>
  <c r="F196" i="25"/>
  <c r="F216" i="25"/>
  <c r="F267" i="25"/>
  <c r="F305" i="25"/>
  <c r="F275" i="22"/>
  <c r="F154" i="34"/>
  <c r="F147" i="31"/>
  <c r="F111" i="31"/>
  <c r="F117" i="31"/>
  <c r="F155" i="31"/>
  <c r="F133" i="31"/>
  <c r="F107" i="31"/>
  <c r="F173" i="22"/>
  <c r="F301" i="22"/>
  <c r="F256" i="22"/>
  <c r="F206" i="22"/>
  <c r="D11" i="22"/>
  <c r="F196" i="22"/>
  <c r="F267" i="22"/>
  <c r="F237" i="22"/>
  <c r="F219" i="22"/>
  <c r="F202" i="22"/>
  <c r="F193" i="22"/>
  <c r="F289" i="22"/>
  <c r="F166" i="22"/>
  <c r="F198" i="22"/>
  <c r="F266" i="22"/>
  <c r="F201" i="22"/>
  <c r="F224" i="26"/>
  <c r="F308" i="26"/>
  <c r="F301" i="26"/>
  <c r="F297" i="26"/>
  <c r="F290" i="26"/>
  <c r="F305" i="26"/>
  <c r="F289" i="26"/>
  <c r="F276" i="26"/>
  <c r="F273" i="26"/>
  <c r="F266" i="26"/>
  <c r="F256" i="26"/>
  <c r="F239" i="26"/>
  <c r="F229" i="26"/>
  <c r="F216" i="26"/>
  <c r="F197" i="26"/>
  <c r="F187" i="26"/>
  <c r="F194" i="26"/>
  <c r="F166" i="26"/>
  <c r="F181" i="26"/>
  <c r="D11" i="26"/>
  <c r="F206" i="26"/>
  <c r="F176" i="29"/>
  <c r="F273" i="29"/>
  <c r="F180" i="29"/>
  <c r="F267" i="29"/>
  <c r="F230" i="29"/>
  <c r="F168" i="30"/>
  <c r="F265" i="30"/>
  <c r="F171" i="30"/>
  <c r="F335" i="7"/>
  <c r="G333" i="7"/>
  <c r="H333" i="7" s="1"/>
  <c r="F381" i="10"/>
  <c r="F511" i="10"/>
  <c r="F502" i="10"/>
  <c r="F486" i="10"/>
  <c r="F334" i="10"/>
  <c r="F530" i="10"/>
  <c r="F341" i="19"/>
  <c r="G333" i="19"/>
  <c r="H333" i="19" s="1"/>
  <c r="F455" i="22"/>
  <c r="F334" i="22"/>
  <c r="F539" i="22"/>
  <c r="F531" i="22"/>
  <c r="F525" i="22"/>
  <c r="F514" i="22"/>
  <c r="F510" i="22"/>
  <c r="F504" i="22"/>
  <c r="F462" i="22"/>
  <c r="F458" i="22"/>
  <c r="F437" i="22"/>
  <c r="F429" i="22"/>
  <c r="F401" i="22"/>
  <c r="F398" i="22"/>
  <c r="F386" i="22"/>
  <c r="F537" i="22"/>
  <c r="F507" i="22"/>
  <c r="F483" i="22"/>
  <c r="F470" i="22"/>
  <c r="F435" i="22"/>
  <c r="F427" i="22"/>
  <c r="F415" i="22"/>
  <c r="F395" i="22"/>
  <c r="F384" i="22"/>
  <c r="F378" i="22"/>
  <c r="F373" i="22"/>
  <c r="F366" i="22"/>
  <c r="F358" i="22"/>
  <c r="F354" i="22"/>
  <c r="F340" i="22"/>
  <c r="F335" i="22"/>
  <c r="F532" i="22"/>
  <c r="F451" i="22"/>
  <c r="F443" i="22"/>
  <c r="F439" i="22"/>
  <c r="F428" i="22"/>
  <c r="F400" i="22"/>
  <c r="F385" i="22"/>
  <c r="F375" i="22"/>
  <c r="F369" i="22"/>
  <c r="F357" i="22"/>
  <c r="F348" i="22"/>
  <c r="F342" i="22"/>
  <c r="F334" i="25"/>
  <c r="F532" i="25"/>
  <c r="F520" i="25"/>
  <c r="F493" i="25"/>
  <c r="F482" i="25"/>
  <c r="F467" i="25"/>
  <c r="F456" i="25"/>
  <c r="F433" i="25"/>
  <c r="F428" i="25"/>
  <c r="F368" i="25"/>
  <c r="F359" i="25"/>
  <c r="F341" i="25"/>
  <c r="F543" i="25"/>
  <c r="F522" i="25"/>
  <c r="F487" i="25"/>
  <c r="F479" i="25"/>
  <c r="F469" i="25"/>
  <c r="F448" i="25"/>
  <c r="F430" i="25"/>
  <c r="F346" i="25"/>
  <c r="F352" i="28"/>
  <c r="F495" i="28"/>
  <c r="F451" i="28"/>
  <c r="F428" i="28"/>
  <c r="F386" i="28"/>
  <c r="F546" i="28"/>
  <c r="F543" i="28"/>
  <c r="F540" i="28"/>
  <c r="F532" i="28"/>
  <c r="F527" i="28"/>
  <c r="F523" i="28"/>
  <c r="F520" i="28"/>
  <c r="F516" i="28"/>
  <c r="F513" i="28"/>
  <c r="F510" i="28"/>
  <c r="F507" i="28"/>
  <c r="F503" i="28"/>
  <c r="F500" i="28"/>
  <c r="F492" i="28"/>
  <c r="F488" i="28"/>
  <c r="F481" i="28"/>
  <c r="F473" i="28"/>
  <c r="F466" i="28"/>
  <c r="F456" i="28"/>
  <c r="F449" i="28"/>
  <c r="F442" i="28"/>
  <c r="F433" i="28"/>
  <c r="F426" i="28"/>
  <c r="F392" i="28"/>
  <c r="F384" i="28"/>
  <c r="F377" i="28"/>
  <c r="F366" i="28"/>
  <c r="F362" i="28"/>
  <c r="F359" i="28"/>
  <c r="F356" i="28"/>
  <c r="F351" i="28"/>
  <c r="F346" i="28"/>
  <c r="F342" i="28"/>
  <c r="F339" i="28"/>
  <c r="F336" i="28"/>
  <c r="F487" i="28"/>
  <c r="F463" i="28"/>
  <c r="F439" i="28"/>
  <c r="F498" i="28"/>
  <c r="F484" i="28"/>
  <c r="F477" i="28"/>
  <c r="F470" i="28"/>
  <c r="F460" i="28"/>
  <c r="F453" i="28"/>
  <c r="F446" i="28"/>
  <c r="F429" i="28"/>
  <c r="F416" i="28"/>
  <c r="F408" i="28"/>
  <c r="F398" i="28"/>
  <c r="F390" i="28"/>
  <c r="F381" i="28"/>
  <c r="F49" i="18"/>
  <c r="H36" i="33"/>
  <c r="H42" i="33"/>
  <c r="F205" i="9"/>
  <c r="F26" i="8"/>
  <c r="H35" i="7"/>
  <c r="F38" i="7"/>
  <c r="F77" i="7"/>
  <c r="F85" i="7"/>
  <c r="F93" i="7"/>
  <c r="F109" i="7"/>
  <c r="F118" i="7"/>
  <c r="F127" i="7"/>
  <c r="F138" i="7"/>
  <c r="F148" i="7"/>
  <c r="F153" i="7"/>
  <c r="H52" i="6"/>
  <c r="F191" i="6"/>
  <c r="F197" i="6"/>
  <c r="F265" i="6"/>
  <c r="H125" i="6"/>
  <c r="H114" i="6"/>
  <c r="H61" i="5"/>
  <c r="H232" i="5"/>
  <c r="F100" i="4"/>
  <c r="F112" i="4"/>
  <c r="F121" i="4"/>
  <c r="F194" i="4"/>
  <c r="F202" i="4"/>
  <c r="F219" i="4"/>
  <c r="F265" i="4"/>
  <c r="F279" i="4"/>
  <c r="F303" i="4"/>
  <c r="F31" i="3"/>
  <c r="F59" i="3"/>
  <c r="F48" i="3"/>
  <c r="F66" i="3"/>
  <c r="F41" i="3"/>
  <c r="H61" i="3"/>
  <c r="H90" i="3"/>
  <c r="H98" i="3"/>
  <c r="H148" i="3"/>
  <c r="H273" i="3"/>
  <c r="H24" i="2"/>
  <c r="H38" i="2"/>
  <c r="H96" i="2"/>
  <c r="H130" i="2"/>
  <c r="H237" i="2"/>
  <c r="H286" i="2"/>
  <c r="H299" i="2"/>
  <c r="F89" i="1"/>
  <c r="F100" i="1"/>
  <c r="F124" i="1"/>
  <c r="F65" i="18"/>
  <c r="H24" i="18"/>
  <c r="H109" i="18"/>
  <c r="F170" i="18"/>
  <c r="F187" i="18"/>
  <c r="F202" i="18"/>
  <c r="F231" i="18"/>
  <c r="F251" i="18"/>
  <c r="F279" i="18"/>
  <c r="F306" i="18"/>
  <c r="F138" i="17"/>
  <c r="F87" i="17"/>
  <c r="F122" i="17"/>
  <c r="D10" i="17"/>
  <c r="F93" i="16"/>
  <c r="F114" i="16"/>
  <c r="F130" i="16"/>
  <c r="F87" i="16"/>
  <c r="H147" i="16"/>
  <c r="F91" i="16"/>
  <c r="F101" i="16"/>
  <c r="F116" i="16"/>
  <c r="F127" i="16"/>
  <c r="H194" i="16"/>
  <c r="H20" i="15"/>
  <c r="H26" i="15"/>
  <c r="F186" i="15"/>
  <c r="G165" i="15"/>
  <c r="H178" i="14"/>
  <c r="H104" i="13"/>
  <c r="F100" i="13"/>
  <c r="F82" i="13"/>
  <c r="F128" i="13"/>
  <c r="H205" i="13"/>
  <c r="H301" i="13"/>
  <c r="H226" i="12"/>
  <c r="F167" i="12"/>
  <c r="F171" i="12"/>
  <c r="F181" i="12"/>
  <c r="F191" i="12"/>
  <c r="F195" i="12"/>
  <c r="F198" i="12"/>
  <c r="F205" i="12"/>
  <c r="F219" i="12"/>
  <c r="F231" i="12"/>
  <c r="F235" i="12"/>
  <c r="F252" i="12"/>
  <c r="F265" i="12"/>
  <c r="F272" i="12"/>
  <c r="F275" i="12"/>
  <c r="F287" i="12"/>
  <c r="F292" i="12"/>
  <c r="F301" i="12"/>
  <c r="F29" i="11"/>
  <c r="H106" i="11"/>
  <c r="H256" i="11"/>
  <c r="H151" i="10"/>
  <c r="F96" i="10"/>
  <c r="F112" i="10"/>
  <c r="F124" i="10"/>
  <c r="F131" i="10"/>
  <c r="F153" i="10"/>
  <c r="H235" i="10"/>
  <c r="H279" i="10"/>
  <c r="H226" i="33"/>
  <c r="H235" i="33"/>
  <c r="H279" i="33"/>
  <c r="H90" i="32"/>
  <c r="F148" i="31"/>
  <c r="F127" i="31"/>
  <c r="F146" i="31"/>
  <c r="F168" i="29"/>
  <c r="F183" i="29"/>
  <c r="F172" i="29"/>
  <c r="H149" i="28"/>
  <c r="H152" i="28"/>
  <c r="H313" i="28"/>
  <c r="H306" i="28"/>
  <c r="H316" i="28"/>
  <c r="F171" i="26"/>
  <c r="F180" i="26"/>
  <c r="F173" i="26"/>
  <c r="F167" i="26"/>
  <c r="F186" i="26"/>
  <c r="F218" i="26"/>
  <c r="F221" i="26"/>
  <c r="F243" i="26"/>
  <c r="F267" i="26"/>
  <c r="F275" i="26"/>
  <c r="F292" i="26"/>
  <c r="F299" i="26"/>
  <c r="F321" i="26"/>
  <c r="H130" i="25"/>
  <c r="H198" i="25"/>
  <c r="H202" i="25"/>
  <c r="H229" i="25"/>
  <c r="H293" i="24"/>
  <c r="F264" i="22"/>
  <c r="H216" i="22"/>
  <c r="F265" i="22"/>
  <c r="F216" i="22"/>
  <c r="H339" i="33"/>
  <c r="H342" i="33"/>
  <c r="H354" i="33"/>
  <c r="H357" i="33"/>
  <c r="H360" i="33"/>
  <c r="H505" i="33"/>
  <c r="H512" i="33"/>
  <c r="H518" i="33"/>
  <c r="H134" i="31"/>
  <c r="H298" i="31"/>
  <c r="H213" i="30"/>
  <c r="H319" i="28"/>
  <c r="H264" i="28"/>
  <c r="H322" i="28"/>
  <c r="H182" i="28"/>
  <c r="H291" i="28"/>
  <c r="H175" i="28"/>
  <c r="H221" i="28"/>
  <c r="H124" i="27"/>
  <c r="H139" i="27"/>
  <c r="H102" i="27"/>
  <c r="H93" i="26"/>
  <c r="H226" i="26"/>
  <c r="H177" i="26"/>
  <c r="H266" i="23"/>
  <c r="H234" i="22"/>
  <c r="H167" i="21"/>
  <c r="H220" i="21"/>
  <c r="F570" i="34"/>
  <c r="G553" i="34"/>
  <c r="H553" i="34" s="1"/>
  <c r="F555" i="7"/>
  <c r="F553" i="7"/>
  <c r="F570" i="19"/>
  <c r="F553" i="19"/>
  <c r="F553" i="22"/>
  <c r="F555" i="22"/>
  <c r="H195" i="25"/>
  <c r="H267" i="24"/>
  <c r="H169" i="23"/>
  <c r="H231" i="22"/>
  <c r="F218" i="20"/>
  <c r="F279" i="20"/>
  <c r="H521" i="22"/>
  <c r="H346" i="21"/>
  <c r="H372" i="21"/>
  <c r="H435" i="21"/>
  <c r="H523" i="21"/>
  <c r="F571" i="34"/>
  <c r="F561" i="34"/>
  <c r="F557" i="34"/>
  <c r="F555" i="34"/>
  <c r="F358" i="34"/>
  <c r="F334" i="34"/>
  <c r="F195" i="34"/>
  <c r="F197" i="34"/>
  <c r="F238" i="34"/>
  <c r="F215" i="34"/>
  <c r="F129" i="34"/>
  <c r="F110" i="34"/>
  <c r="F89" i="34"/>
  <c r="F126" i="34"/>
  <c r="F116" i="34"/>
  <c r="F79" i="34"/>
  <c r="F74" i="34"/>
  <c r="F46" i="34"/>
  <c r="F44" i="34"/>
  <c r="F26" i="19"/>
  <c r="F27" i="19"/>
  <c r="F53" i="19"/>
  <c r="F65" i="19"/>
  <c r="F20" i="18"/>
  <c r="H166" i="16"/>
  <c r="F27" i="14"/>
  <c r="H27" i="14"/>
  <c r="H48" i="14"/>
  <c r="H60" i="14"/>
  <c r="H26" i="13"/>
  <c r="F43" i="12"/>
  <c r="H20" i="10"/>
  <c r="F75" i="10"/>
  <c r="F90" i="10"/>
  <c r="F98" i="10"/>
  <c r="F102" i="10"/>
  <c r="F108" i="10"/>
  <c r="F114" i="10"/>
  <c r="F121" i="10"/>
  <c r="F128" i="10"/>
  <c r="F133" i="10"/>
  <c r="F141" i="10"/>
  <c r="F124" i="32"/>
  <c r="F104" i="31"/>
  <c r="F79" i="31"/>
  <c r="F97" i="31"/>
  <c r="F108" i="31"/>
  <c r="F131" i="31"/>
  <c r="F141" i="31"/>
  <c r="F82" i="31"/>
  <c r="F101" i="31"/>
  <c r="F126" i="31"/>
  <c r="F135" i="31"/>
  <c r="F108" i="29"/>
  <c r="F73" i="2"/>
  <c r="F417" i="1"/>
  <c r="F415" i="1"/>
  <c r="F264" i="1"/>
  <c r="F91" i="1"/>
  <c r="F48" i="1"/>
  <c r="F546" i="2"/>
  <c r="F540" i="2"/>
  <c r="F490" i="2"/>
  <c r="F489" i="2"/>
  <c r="F347" i="2"/>
  <c r="F521" i="2"/>
  <c r="F478" i="2"/>
  <c r="F463" i="2"/>
  <c r="F238" i="2"/>
  <c r="F214" i="2"/>
  <c r="F291" i="2"/>
  <c r="F226" i="2"/>
  <c r="F134" i="2"/>
  <c r="F81" i="2"/>
  <c r="F36" i="2"/>
  <c r="F35" i="14"/>
  <c r="F24" i="13"/>
  <c r="F49" i="13"/>
  <c r="H36" i="30"/>
  <c r="F576" i="3"/>
  <c r="F513" i="3"/>
  <c r="F512" i="3"/>
  <c r="F484" i="3"/>
  <c r="F407" i="3"/>
  <c r="F397" i="3"/>
  <c r="F376" i="3"/>
  <c r="F545" i="3"/>
  <c r="F508" i="3"/>
  <c r="F362" i="3"/>
  <c r="F361" i="3"/>
  <c r="F319" i="3"/>
  <c r="F296" i="3"/>
  <c r="F244" i="3"/>
  <c r="F203" i="3"/>
  <c r="F306" i="3"/>
  <c r="F182" i="3"/>
  <c r="F239" i="3"/>
  <c r="F188" i="3"/>
  <c r="F143" i="3"/>
  <c r="F137" i="3"/>
  <c r="F155" i="3"/>
  <c r="F154" i="3"/>
  <c r="F141" i="3"/>
  <c r="F22" i="3"/>
  <c r="F43" i="3"/>
  <c r="F24" i="3"/>
  <c r="F167" i="4"/>
  <c r="F531" i="4"/>
  <c r="F511" i="4"/>
  <c r="F482" i="4"/>
  <c r="F522" i="4"/>
  <c r="F399" i="4"/>
  <c r="F370" i="4"/>
  <c r="F364" i="4"/>
  <c r="F212" i="4"/>
  <c r="F206" i="4"/>
  <c r="F180" i="4"/>
  <c r="F291" i="4"/>
  <c r="F287" i="4"/>
  <c r="F273" i="4"/>
  <c r="F272" i="4"/>
  <c r="F198" i="4"/>
  <c r="F150" i="4"/>
  <c r="F139" i="4"/>
  <c r="F29" i="4"/>
  <c r="F24" i="4"/>
  <c r="F59" i="4"/>
  <c r="F26" i="16"/>
  <c r="F44" i="15"/>
  <c r="F49" i="11"/>
  <c r="F61" i="10"/>
  <c r="F566" i="5"/>
  <c r="F505" i="5"/>
  <c r="F390" i="5"/>
  <c r="F547" i="5"/>
  <c r="F380" i="5"/>
  <c r="F352" i="5"/>
  <c r="F481" i="5"/>
  <c r="F449" i="5"/>
  <c r="F393" i="5"/>
  <c r="F232" i="5"/>
  <c r="F134" i="5"/>
  <c r="F20" i="5"/>
  <c r="F58" i="5"/>
  <c r="F48" i="5"/>
  <c r="F19" i="5"/>
  <c r="F579" i="6"/>
  <c r="F567" i="6"/>
  <c r="F575" i="6"/>
  <c r="F546" i="6"/>
  <c r="F541" i="6"/>
  <c r="F538" i="6"/>
  <c r="F514" i="6"/>
  <c r="F491" i="6"/>
  <c r="F483" i="6"/>
  <c r="F460" i="6"/>
  <c r="F439" i="6"/>
  <c r="F382" i="6"/>
  <c r="F520" i="6"/>
  <c r="F453" i="6"/>
  <c r="F441" i="6"/>
  <c r="F390" i="6"/>
  <c r="F362" i="6"/>
  <c r="F518" i="6"/>
  <c r="F494" i="6"/>
  <c r="F464" i="6"/>
  <c r="F462" i="6"/>
  <c r="F432" i="6"/>
  <c r="F306" i="6"/>
  <c r="F186" i="6"/>
  <c r="F181" i="6"/>
  <c r="F167" i="6"/>
  <c r="F237" i="6"/>
  <c r="F232" i="6"/>
  <c r="F231" i="6"/>
  <c r="F213" i="6"/>
  <c r="F212" i="6"/>
  <c r="F168" i="6"/>
  <c r="F297" i="6"/>
  <c r="F274" i="6"/>
  <c r="F176" i="6"/>
  <c r="F140" i="6"/>
  <c r="F139" i="6"/>
  <c r="F75" i="6"/>
  <c r="F155" i="6"/>
  <c r="F152" i="6"/>
  <c r="F149" i="6"/>
  <c r="F113" i="6"/>
  <c r="F60" i="6"/>
  <c r="F36" i="6"/>
  <c r="F27" i="6"/>
  <c r="F22" i="6"/>
  <c r="F67" i="6"/>
  <c r="F28" i="6"/>
  <c r="F522" i="7"/>
  <c r="F467" i="7"/>
  <c r="F394" i="7"/>
  <c r="F509" i="7"/>
  <c r="F491" i="7"/>
  <c r="F410" i="7"/>
  <c r="F391" i="7"/>
  <c r="F370" i="7"/>
  <c r="F473" i="7"/>
  <c r="F106" i="7"/>
  <c r="F147" i="7"/>
  <c r="F40" i="7"/>
  <c r="F39" i="7"/>
  <c r="F33" i="7"/>
  <c r="H166" i="12"/>
  <c r="F52" i="10"/>
  <c r="H40" i="10"/>
  <c r="H52" i="10"/>
  <c r="F86" i="26"/>
  <c r="F149" i="23"/>
  <c r="F566" i="8"/>
  <c r="F496" i="8"/>
  <c r="F363" i="8"/>
  <c r="F352" i="8"/>
  <c r="F464" i="8"/>
  <c r="F463" i="8"/>
  <c r="F520" i="8"/>
  <c r="F512" i="8"/>
  <c r="F486" i="8"/>
  <c r="F338" i="8"/>
  <c r="F280" i="8"/>
  <c r="F251" i="8"/>
  <c r="F217" i="8"/>
  <c r="F286" i="8"/>
  <c r="F86" i="8"/>
  <c r="F93" i="8"/>
  <c r="F59" i="8"/>
  <c r="F34" i="8"/>
  <c r="F31" i="8"/>
  <c r="F542" i="9"/>
  <c r="F341" i="9"/>
  <c r="F540" i="9"/>
  <c r="F531" i="9"/>
  <c r="F514" i="9"/>
  <c r="F500" i="9"/>
  <c r="F442" i="9"/>
  <c r="F414" i="9"/>
  <c r="F487" i="9"/>
  <c r="F456" i="9"/>
  <c r="F409" i="9"/>
  <c r="F400" i="9"/>
  <c r="F383" i="9"/>
  <c r="F379" i="9"/>
  <c r="F176" i="9"/>
  <c r="F243" i="9"/>
  <c r="F125" i="9"/>
  <c r="F99" i="9"/>
  <c r="F85" i="9"/>
  <c r="F53" i="9"/>
  <c r="F50" i="10"/>
  <c r="F101" i="21"/>
  <c r="F165" i="12"/>
  <c r="F469" i="10"/>
  <c r="F449" i="10"/>
  <c r="F426" i="10"/>
  <c r="F412" i="10"/>
  <c r="F546" i="10"/>
  <c r="F338" i="10"/>
  <c r="F540" i="10"/>
  <c r="F526" i="10"/>
  <c r="F523" i="10"/>
  <c r="F466" i="10"/>
  <c r="F302" i="10"/>
  <c r="F239" i="10"/>
  <c r="F236" i="10"/>
  <c r="F176" i="10"/>
  <c r="F174" i="10"/>
  <c r="F172" i="10"/>
  <c r="F140" i="10"/>
  <c r="F36" i="10"/>
  <c r="F33" i="10"/>
  <c r="F577" i="11"/>
  <c r="F574" i="11"/>
  <c r="F518" i="11"/>
  <c r="F494" i="11"/>
  <c r="F486" i="11"/>
  <c r="F466" i="11"/>
  <c r="F538" i="11"/>
  <c r="F526" i="11"/>
  <c r="F476" i="11"/>
  <c r="F223" i="11"/>
  <c r="F213" i="11"/>
  <c r="F290" i="11"/>
  <c r="F240" i="11"/>
  <c r="F208" i="11"/>
  <c r="F321" i="11"/>
  <c r="F230" i="11"/>
  <c r="F225" i="11"/>
  <c r="F149" i="11"/>
  <c r="F143" i="11"/>
  <c r="F152" i="11"/>
  <c r="F106" i="11"/>
  <c r="F576" i="12"/>
  <c r="F546" i="12"/>
  <c r="F447" i="12"/>
  <c r="F376" i="12"/>
  <c r="F518" i="12"/>
  <c r="F500" i="12"/>
  <c r="F467" i="12"/>
  <c r="F464" i="12"/>
  <c r="F445" i="12"/>
  <c r="F370" i="12"/>
  <c r="F491" i="12"/>
  <c r="F480" i="12"/>
  <c r="F364" i="12"/>
  <c r="F240" i="12"/>
  <c r="F229" i="12"/>
  <c r="F207" i="12"/>
  <c r="F215" i="12"/>
  <c r="F155" i="12"/>
  <c r="F46" i="12"/>
  <c r="F36" i="28"/>
  <c r="F118" i="27"/>
  <c r="F113" i="26"/>
  <c r="F137" i="26"/>
  <c r="H21" i="14"/>
  <c r="F566" i="13"/>
  <c r="F546" i="13"/>
  <c r="F502" i="13"/>
  <c r="F488" i="13"/>
  <c r="F359" i="13"/>
  <c r="F496" i="13"/>
  <c r="F523" i="13"/>
  <c r="F391" i="13"/>
  <c r="F286" i="13"/>
  <c r="F113" i="13"/>
  <c r="F67" i="13"/>
  <c r="F52" i="13"/>
  <c r="H35" i="14"/>
  <c r="F87" i="27"/>
  <c r="F101" i="27"/>
  <c r="F38" i="21"/>
  <c r="F576" i="14"/>
  <c r="F574" i="14"/>
  <c r="F339" i="14"/>
  <c r="F346" i="14"/>
  <c r="F358" i="14"/>
  <c r="F366" i="14"/>
  <c r="F372" i="14"/>
  <c r="F380" i="14"/>
  <c r="F385" i="14"/>
  <c r="F415" i="14"/>
  <c r="F455" i="14"/>
  <c r="F461" i="14"/>
  <c r="F487" i="14"/>
  <c r="F512" i="14"/>
  <c r="F525" i="14"/>
  <c r="F539" i="14"/>
  <c r="H339" i="14"/>
  <c r="H360" i="14"/>
  <c r="H368" i="14"/>
  <c r="H395" i="14"/>
  <c r="H432" i="14"/>
  <c r="H445" i="14"/>
  <c r="H467" i="14"/>
  <c r="F334" i="14"/>
  <c r="F440" i="14"/>
  <c r="F409" i="14"/>
  <c r="F397" i="14"/>
  <c r="F509" i="14"/>
  <c r="F341" i="14"/>
  <c r="F353" i="14"/>
  <c r="F367" i="14"/>
  <c r="F374" i="14"/>
  <c r="F387" i="14"/>
  <c r="F401" i="14"/>
  <c r="F436" i="14"/>
  <c r="F443" i="14"/>
  <c r="F472" i="14"/>
  <c r="F483" i="14"/>
  <c r="F522" i="14"/>
  <c r="F532" i="14"/>
  <c r="F541" i="14"/>
  <c r="H346" i="14"/>
  <c r="H365" i="14"/>
  <c r="H408" i="14"/>
  <c r="H443" i="14"/>
  <c r="H541" i="14"/>
  <c r="F333" i="14"/>
  <c r="F492" i="14"/>
  <c r="F392" i="14"/>
  <c r="F228" i="14"/>
  <c r="F227" i="14"/>
  <c r="F187" i="14"/>
  <c r="F322" i="14"/>
  <c r="F294" i="14"/>
  <c r="F241" i="14"/>
  <c r="F240" i="14"/>
  <c r="F234" i="14"/>
  <c r="F232" i="14"/>
  <c r="F208" i="14"/>
  <c r="F147" i="14"/>
  <c r="F67" i="14"/>
  <c r="F23" i="14"/>
  <c r="F56" i="14"/>
  <c r="F50" i="14"/>
  <c r="F30" i="14"/>
  <c r="F60" i="14"/>
  <c r="F65" i="22"/>
  <c r="F579" i="15"/>
  <c r="F536" i="15"/>
  <c r="F513" i="15"/>
  <c r="F507" i="15"/>
  <c r="F356" i="15"/>
  <c r="F348" i="15"/>
  <c r="F346" i="15"/>
  <c r="F487" i="15"/>
  <c r="F435" i="15"/>
  <c r="F433" i="15"/>
  <c r="F340" i="15"/>
  <c r="F472" i="15"/>
  <c r="F395" i="15"/>
  <c r="F383" i="15"/>
  <c r="F358" i="15"/>
  <c r="F301" i="15"/>
  <c r="F290" i="15"/>
  <c r="F289" i="15"/>
  <c r="F194" i="15"/>
  <c r="F170" i="15"/>
  <c r="F322" i="15"/>
  <c r="F238" i="15"/>
  <c r="F231" i="15"/>
  <c r="F106" i="15"/>
  <c r="F155" i="15"/>
  <c r="F152" i="15"/>
  <c r="F53" i="15"/>
  <c r="F52" i="15"/>
  <c r="F57" i="15"/>
  <c r="F23" i="29"/>
  <c r="F60" i="29"/>
  <c r="F87" i="21"/>
  <c r="H114" i="20"/>
  <c r="H555" i="16"/>
  <c r="H571" i="16"/>
  <c r="F576" i="16"/>
  <c r="F561" i="16"/>
  <c r="F560" i="16"/>
  <c r="F478" i="16"/>
  <c r="F431" i="16"/>
  <c r="F414" i="16"/>
  <c r="F488" i="16"/>
  <c r="F487" i="16"/>
  <c r="F484" i="16"/>
  <c r="F480" i="16"/>
  <c r="F401" i="16"/>
  <c r="F400" i="16"/>
  <c r="F338" i="16"/>
  <c r="F464" i="16"/>
  <c r="F434" i="16"/>
  <c r="F322" i="16"/>
  <c r="F183" i="16"/>
  <c r="F172" i="16"/>
  <c r="F290" i="16"/>
  <c r="F298" i="16"/>
  <c r="F297" i="16"/>
  <c r="F213" i="16"/>
  <c r="F143" i="16"/>
  <c r="F139" i="16"/>
  <c r="F85" i="16"/>
  <c r="F150" i="16"/>
  <c r="F65" i="16"/>
  <c r="F41" i="16"/>
  <c r="F51" i="16"/>
  <c r="F110" i="22"/>
  <c r="F139" i="22"/>
  <c r="F60" i="21"/>
  <c r="F83" i="21"/>
  <c r="F571" i="17"/>
  <c r="F579" i="17"/>
  <c r="F563" i="17"/>
  <c r="F539" i="17"/>
  <c r="F507" i="17"/>
  <c r="F387" i="17"/>
  <c r="F462" i="17"/>
  <c r="F428" i="17"/>
  <c r="F425" i="17"/>
  <c r="F417" i="17"/>
  <c r="F399" i="17"/>
  <c r="F499" i="17"/>
  <c r="F487" i="17"/>
  <c r="F472" i="17"/>
  <c r="F463" i="17"/>
  <c r="F342" i="17"/>
  <c r="F243" i="17"/>
  <c r="F212" i="17"/>
  <c r="F191" i="17"/>
  <c r="F195" i="17"/>
  <c r="F178" i="17"/>
  <c r="F171" i="17"/>
  <c r="F153" i="17"/>
  <c r="F116" i="17"/>
  <c r="F93" i="17"/>
  <c r="F79" i="17"/>
  <c r="F143" i="17"/>
  <c r="F125" i="17"/>
  <c r="F112" i="17"/>
  <c r="F102" i="17"/>
  <c r="F77" i="17"/>
  <c r="F148" i="17"/>
  <c r="F135" i="17"/>
  <c r="F134" i="17"/>
  <c r="F131" i="17"/>
  <c r="F130" i="17"/>
  <c r="F38" i="17"/>
  <c r="F44" i="17"/>
  <c r="F41" i="17"/>
  <c r="F35" i="27"/>
  <c r="F37" i="27"/>
  <c r="F101" i="25"/>
  <c r="F96" i="21"/>
  <c r="F135" i="21"/>
  <c r="F82" i="21"/>
  <c r="F140" i="20"/>
  <c r="F408" i="18"/>
  <c r="F352" i="18"/>
  <c r="F547" i="18"/>
  <c r="F536" i="18"/>
  <c r="F440" i="18"/>
  <c r="F491" i="18"/>
  <c r="F449" i="18"/>
  <c r="F447" i="18"/>
  <c r="F446" i="18"/>
  <c r="F410" i="18"/>
  <c r="F324" i="18"/>
  <c r="F280" i="18"/>
  <c r="F217" i="18"/>
  <c r="F175" i="18"/>
  <c r="F224" i="18"/>
  <c r="F203" i="18"/>
  <c r="F152" i="18"/>
  <c r="F134" i="18"/>
  <c r="F81" i="18"/>
  <c r="F46" i="18"/>
  <c r="F31" i="18"/>
  <c r="F59" i="18"/>
  <c r="F30" i="28"/>
  <c r="F46" i="28"/>
  <c r="F137" i="25"/>
  <c r="F113" i="25"/>
  <c r="F101" i="22"/>
  <c r="F86" i="21"/>
  <c r="F141" i="21"/>
  <c r="F479" i="19"/>
  <c r="F376" i="19"/>
  <c r="F485" i="19"/>
  <c r="F364" i="19"/>
  <c r="F509" i="19"/>
  <c r="F501" i="19"/>
  <c r="F452" i="19"/>
  <c r="F425" i="19"/>
  <c r="F307" i="19"/>
  <c r="F315" i="19"/>
  <c r="F104" i="19"/>
  <c r="F67" i="19"/>
  <c r="F558" i="20"/>
  <c r="F573" i="20"/>
  <c r="F487" i="20"/>
  <c r="F349" i="20"/>
  <c r="F343" i="20"/>
  <c r="F479" i="20"/>
  <c r="F453" i="20"/>
  <c r="F451" i="20"/>
  <c r="F435" i="20"/>
  <c r="F461" i="20"/>
  <c r="F458" i="20"/>
  <c r="F441" i="20"/>
  <c r="F317" i="20"/>
  <c r="F290" i="20"/>
  <c r="F149" i="20"/>
  <c r="F135" i="20"/>
  <c r="F120" i="20"/>
  <c r="F114" i="20"/>
  <c r="F109" i="20"/>
  <c r="F87" i="20"/>
  <c r="F41" i="20"/>
  <c r="F97" i="26"/>
  <c r="F101" i="26"/>
  <c r="F64" i="23"/>
  <c r="F562" i="21"/>
  <c r="F467" i="21"/>
  <c r="F392" i="21"/>
  <c r="F495" i="21"/>
  <c r="F360" i="21"/>
  <c r="F355" i="21"/>
  <c r="F219" i="21"/>
  <c r="F172" i="21"/>
  <c r="F290" i="21"/>
  <c r="F168" i="21"/>
  <c r="F149" i="21"/>
  <c r="F97" i="21"/>
  <c r="F31" i="21"/>
  <c r="F567" i="22"/>
  <c r="F540" i="22"/>
  <c r="F500" i="22"/>
  <c r="F495" i="22"/>
  <c r="F494" i="22"/>
  <c r="F469" i="22"/>
  <c r="F343" i="22"/>
  <c r="F425" i="22"/>
  <c r="F407" i="22"/>
  <c r="F362" i="22"/>
  <c r="F542" i="22"/>
  <c r="F397" i="22"/>
  <c r="F359" i="22"/>
  <c r="F276" i="22"/>
  <c r="F211" i="22"/>
  <c r="F207" i="22"/>
  <c r="F235" i="22"/>
  <c r="F143" i="22"/>
  <c r="F66" i="22"/>
  <c r="F28" i="22"/>
  <c r="F509" i="23"/>
  <c r="F409" i="23"/>
  <c r="F520" i="23"/>
  <c r="F467" i="23"/>
  <c r="F445" i="23"/>
  <c r="F444" i="23"/>
  <c r="F432" i="23"/>
  <c r="F378" i="23"/>
  <c r="F322" i="23"/>
  <c r="F234" i="23"/>
  <c r="F232" i="23"/>
  <c r="F272" i="23"/>
  <c r="F267" i="23"/>
  <c r="F218" i="23"/>
  <c r="F211" i="23"/>
  <c r="F154" i="23"/>
  <c r="F141" i="23"/>
  <c r="F136" i="23"/>
  <c r="F66" i="23"/>
  <c r="H86" i="26"/>
  <c r="H110" i="24"/>
  <c r="F24" i="24"/>
  <c r="F461" i="24"/>
  <c r="F448" i="24"/>
  <c r="F432" i="24"/>
  <c r="F382" i="24"/>
  <c r="F234" i="24"/>
  <c r="F206" i="24"/>
  <c r="F297" i="24"/>
  <c r="F266" i="24"/>
  <c r="F237" i="24"/>
  <c r="F191" i="24"/>
  <c r="F276" i="24"/>
  <c r="F267" i="24"/>
  <c r="F178" i="24"/>
  <c r="F82" i="24"/>
  <c r="F141" i="24"/>
  <c r="F119" i="24"/>
  <c r="F59" i="24"/>
  <c r="F22" i="24"/>
  <c r="F109" i="28"/>
  <c r="F138" i="28"/>
  <c r="H87" i="26"/>
  <c r="F567" i="25"/>
  <c r="F561" i="25"/>
  <c r="F574" i="25"/>
  <c r="F495" i="25"/>
  <c r="F468" i="25"/>
  <c r="F390" i="25"/>
  <c r="F381" i="25"/>
  <c r="F538" i="25"/>
  <c r="F338" i="25"/>
  <c r="F400" i="25"/>
  <c r="F366" i="25"/>
  <c r="F235" i="25"/>
  <c r="F223" i="25"/>
  <c r="F203" i="25"/>
  <c r="F293" i="25"/>
  <c r="F233" i="25"/>
  <c r="F226" i="25"/>
  <c r="F168" i="25"/>
  <c r="F112" i="25"/>
  <c r="F149" i="25"/>
  <c r="F97" i="25"/>
  <c r="F30" i="25"/>
  <c r="F22" i="25"/>
  <c r="F21" i="25"/>
  <c r="F576" i="26"/>
  <c r="F493" i="26"/>
  <c r="F489" i="26"/>
  <c r="F412" i="26"/>
  <c r="F526" i="26"/>
  <c r="F376" i="26"/>
  <c r="F519" i="26"/>
  <c r="F518" i="26"/>
  <c r="F344" i="26"/>
  <c r="F294" i="26"/>
  <c r="F207" i="26"/>
  <c r="F177" i="26"/>
  <c r="F250" i="26"/>
  <c r="F249" i="26"/>
  <c r="F241" i="26"/>
  <c r="F31" i="26"/>
  <c r="F57" i="26"/>
  <c r="F50" i="26"/>
  <c r="F59" i="27"/>
  <c r="F28" i="27"/>
  <c r="H85" i="27"/>
  <c r="H87" i="27"/>
  <c r="H119" i="27"/>
  <c r="F31" i="27"/>
  <c r="F65" i="27"/>
  <c r="F516" i="27"/>
  <c r="F494" i="27"/>
  <c r="F481" i="27"/>
  <c r="F460" i="27"/>
  <c r="F414" i="27"/>
  <c r="F410" i="27"/>
  <c r="F409" i="27"/>
  <c r="F382" i="27"/>
  <c r="F421" i="27"/>
  <c r="F418" i="27"/>
  <c r="F390" i="27"/>
  <c r="F338" i="27"/>
  <c r="F317" i="27"/>
  <c r="F234" i="27"/>
  <c r="F203" i="27"/>
  <c r="F240" i="27"/>
  <c r="F238" i="27"/>
  <c r="F227" i="27"/>
  <c r="F190" i="27"/>
  <c r="F307" i="27"/>
  <c r="F251" i="27"/>
  <c r="F244" i="27"/>
  <c r="F103" i="27"/>
  <c r="F134" i="27"/>
  <c r="F126" i="27"/>
  <c r="F64" i="27"/>
  <c r="F34" i="27"/>
  <c r="F44" i="27"/>
  <c r="F20" i="27"/>
  <c r="F51" i="27"/>
  <c r="F40" i="27"/>
  <c r="F36" i="27"/>
  <c r="F529" i="28"/>
  <c r="F524" i="28"/>
  <c r="F474" i="28"/>
  <c r="F519" i="28"/>
  <c r="F344" i="28"/>
  <c r="F211" i="28"/>
  <c r="F188" i="28"/>
  <c r="F56" i="28"/>
  <c r="F19" i="28"/>
  <c r="F74" i="32"/>
  <c r="D10" i="32"/>
  <c r="H20" i="31"/>
  <c r="F57" i="31"/>
  <c r="F87" i="29"/>
  <c r="F114" i="29"/>
  <c r="F137" i="29"/>
  <c r="F150" i="29"/>
  <c r="H130" i="29"/>
  <c r="F101" i="29"/>
  <c r="D10" i="29"/>
  <c r="F85" i="29"/>
  <c r="F117" i="29"/>
  <c r="F127" i="29"/>
  <c r="F109" i="29"/>
  <c r="H134" i="29"/>
  <c r="F91" i="29"/>
  <c r="F111" i="29"/>
  <c r="F577" i="29"/>
  <c r="F535" i="29"/>
  <c r="F518" i="29"/>
  <c r="F485" i="29"/>
  <c r="F397" i="29"/>
  <c r="F376" i="29"/>
  <c r="F547" i="29"/>
  <c r="F476" i="29"/>
  <c r="F416" i="29"/>
  <c r="F392" i="29"/>
  <c r="F444" i="29"/>
  <c r="F310" i="29"/>
  <c r="F247" i="29"/>
  <c r="F211" i="29"/>
  <c r="F210" i="29"/>
  <c r="F208" i="29"/>
  <c r="F311" i="29"/>
  <c r="F240" i="29"/>
  <c r="F238" i="29"/>
  <c r="F219" i="29"/>
  <c r="F99" i="29"/>
  <c r="F572" i="30"/>
  <c r="F567" i="30"/>
  <c r="F563" i="30"/>
  <c r="F560" i="30"/>
  <c r="F555" i="30"/>
  <c r="F514" i="30"/>
  <c r="F460" i="30"/>
  <c r="F458" i="30"/>
  <c r="F448" i="30"/>
  <c r="F498" i="30"/>
  <c r="F416" i="30"/>
  <c r="F386" i="30"/>
  <c r="F346" i="30"/>
  <c r="F511" i="30"/>
  <c r="F455" i="30"/>
  <c r="F452" i="30"/>
  <c r="F410" i="30"/>
  <c r="F231" i="30"/>
  <c r="F290" i="30"/>
  <c r="F272" i="30"/>
  <c r="F243" i="30"/>
  <c r="F113" i="30"/>
  <c r="F108" i="30"/>
  <c r="F102" i="30"/>
  <c r="F149" i="30"/>
  <c r="F57" i="30"/>
  <c r="F521" i="31"/>
  <c r="F536" i="31"/>
  <c r="F535" i="31"/>
  <c r="F390" i="31"/>
  <c r="F323" i="31"/>
  <c r="F313" i="31"/>
  <c r="F238" i="31"/>
  <c r="F226" i="31"/>
  <c r="F203" i="31"/>
  <c r="F41" i="31"/>
  <c r="F51" i="31"/>
  <c r="F58" i="31"/>
  <c r="F36" i="31"/>
  <c r="F33" i="31"/>
  <c r="F20" i="31"/>
  <c r="F40" i="31"/>
  <c r="F34" i="31"/>
  <c r="F21" i="31"/>
  <c r="F572" i="32"/>
  <c r="F568" i="32"/>
  <c r="F566" i="32"/>
  <c r="F579" i="32"/>
  <c r="F510" i="32"/>
  <c r="F415" i="32"/>
  <c r="F487" i="32"/>
  <c r="F441" i="32"/>
  <c r="F430" i="32"/>
  <c r="F343" i="32"/>
  <c r="F467" i="32"/>
  <c r="F447" i="32"/>
  <c r="F445" i="32"/>
  <c r="F367" i="32"/>
  <c r="F303" i="32"/>
  <c r="F202" i="32"/>
  <c r="F308" i="32"/>
  <c r="F272" i="32"/>
  <c r="F195" i="32"/>
  <c r="F206" i="32"/>
  <c r="F149" i="32"/>
  <c r="F93" i="32"/>
  <c r="F143" i="32"/>
  <c r="F111" i="32"/>
  <c r="F52" i="32"/>
  <c r="F43" i="32"/>
  <c r="F344" i="33"/>
  <c r="F233" i="33"/>
  <c r="D13" i="24"/>
  <c r="F553" i="24"/>
  <c r="G553" i="18"/>
  <c r="H553" i="18" s="1"/>
  <c r="G553" i="9"/>
  <c r="F333" i="19"/>
  <c r="F333" i="10"/>
  <c r="F333" i="6"/>
  <c r="H203" i="33"/>
  <c r="H302" i="33"/>
  <c r="D11" i="28"/>
  <c r="G11" i="28" s="1"/>
  <c r="G165" i="12"/>
  <c r="H165" i="12" s="1"/>
  <c r="F165" i="2"/>
  <c r="E554" i="20"/>
  <c r="H554" i="20" s="1"/>
  <c r="E572" i="4"/>
  <c r="H572" i="4" s="1"/>
  <c r="E576" i="7"/>
  <c r="H576" i="7" s="1"/>
  <c r="E574" i="13"/>
  <c r="H574" i="13" s="1"/>
  <c r="E579" i="16"/>
  <c r="H579" i="16" s="1"/>
  <c r="E578" i="17"/>
  <c r="H578" i="17" s="1"/>
  <c r="H577" i="22"/>
  <c r="E560" i="23"/>
  <c r="E561" i="27"/>
  <c r="H561" i="27" s="1"/>
  <c r="E566" i="28"/>
  <c r="H566" i="28" s="1"/>
  <c r="E558" i="30"/>
  <c r="E571" i="32"/>
  <c r="H571" i="32" s="1"/>
  <c r="E578" i="34"/>
  <c r="H578" i="34" s="1"/>
  <c r="E577" i="2"/>
  <c r="H577" i="2" s="1"/>
  <c r="E569" i="9"/>
  <c r="E562" i="9"/>
  <c r="H562" i="9" s="1"/>
  <c r="E578" i="15"/>
  <c r="H578" i="15" s="1"/>
  <c r="E563" i="16"/>
  <c r="H563" i="16" s="1"/>
  <c r="E558" i="16"/>
  <c r="H558" i="16" s="1"/>
  <c r="E557" i="17"/>
  <c r="H557" i="17" s="1"/>
  <c r="E576" i="25"/>
  <c r="E572" i="25"/>
  <c r="H572" i="25" s="1"/>
  <c r="E566" i="25"/>
  <c r="H566" i="25" s="1"/>
  <c r="E576" i="27"/>
  <c r="H576" i="27" s="1"/>
  <c r="E568" i="27"/>
  <c r="H568" i="27" s="1"/>
  <c r="E569" i="32"/>
  <c r="H569" i="32" s="1"/>
  <c r="E578" i="16"/>
  <c r="H578" i="16" s="1"/>
  <c r="E573" i="22"/>
  <c r="H573" i="22" s="1"/>
  <c r="E562" i="23"/>
  <c r="E574" i="24"/>
  <c r="H574" i="24" s="1"/>
  <c r="E560" i="25"/>
  <c r="H560" i="25" s="1"/>
  <c r="E559" i="29"/>
  <c r="H559" i="29" s="1"/>
  <c r="E574" i="30"/>
  <c r="H574" i="30" s="1"/>
  <c r="E570" i="32"/>
  <c r="H570" i="32" s="1"/>
  <c r="E339" i="24"/>
  <c r="E345" i="24"/>
  <c r="H345" i="24" s="1"/>
  <c r="E354" i="24"/>
  <c r="H354" i="24" s="1"/>
  <c r="E358" i="24"/>
  <c r="E372" i="24"/>
  <c r="H372" i="24" s="1"/>
  <c r="E375" i="24"/>
  <c r="E385" i="24"/>
  <c r="H385" i="24" s="1"/>
  <c r="E395" i="24"/>
  <c r="H395" i="24" s="1"/>
  <c r="E407" i="24"/>
  <c r="H407" i="24" s="1"/>
  <c r="E458" i="24"/>
  <c r="H458" i="24" s="1"/>
  <c r="E462" i="24"/>
  <c r="H462" i="24" s="1"/>
  <c r="E507" i="24"/>
  <c r="H507" i="24" s="1"/>
  <c r="E530" i="24"/>
  <c r="H530" i="24" s="1"/>
  <c r="E339" i="21"/>
  <c r="H339" i="21" s="1"/>
  <c r="E343" i="21"/>
  <c r="H343" i="21" s="1"/>
  <c r="E348" i="21"/>
  <c r="E356" i="21"/>
  <c r="H356" i="21" s="1"/>
  <c r="E365" i="21"/>
  <c r="H365" i="21" s="1"/>
  <c r="E373" i="21"/>
  <c r="H373" i="21" s="1"/>
  <c r="E378" i="21"/>
  <c r="H378" i="21" s="1"/>
  <c r="E384" i="21"/>
  <c r="H384" i="21" s="1"/>
  <c r="E387" i="21"/>
  <c r="E406" i="21"/>
  <c r="H406" i="21" s="1"/>
  <c r="E415" i="21"/>
  <c r="H415" i="21" s="1"/>
  <c r="E428" i="21"/>
  <c r="H428" i="21" s="1"/>
  <c r="E433" i="21"/>
  <c r="H433" i="21" s="1"/>
  <c r="E439" i="21"/>
  <c r="H439" i="21" s="1"/>
  <c r="E455" i="21"/>
  <c r="E458" i="21"/>
  <c r="H458" i="21" s="1"/>
  <c r="E462" i="21"/>
  <c r="H462" i="21" s="1"/>
  <c r="E510" i="21"/>
  <c r="H510" i="21" s="1"/>
  <c r="E528" i="21"/>
  <c r="H528" i="21" s="1"/>
  <c r="E532" i="21"/>
  <c r="H532" i="21" s="1"/>
  <c r="E542" i="21"/>
  <c r="H542" i="21" s="1"/>
  <c r="G333" i="13"/>
  <c r="E333" i="16"/>
  <c r="E333" i="12"/>
  <c r="E333" i="4"/>
  <c r="E410" i="14"/>
  <c r="H410" i="14" s="1"/>
  <c r="E463" i="14"/>
  <c r="E484" i="14"/>
  <c r="H484" i="14" s="1"/>
  <c r="E501" i="14"/>
  <c r="E526" i="14"/>
  <c r="H526" i="14" s="1"/>
  <c r="E341" i="17"/>
  <c r="E374" i="17"/>
  <c r="H374" i="17" s="1"/>
  <c r="E427" i="17"/>
  <c r="E458" i="17"/>
  <c r="H458" i="17" s="1"/>
  <c r="E489" i="20"/>
  <c r="H489" i="20" s="1"/>
  <c r="E510" i="20"/>
  <c r="H510" i="20" s="1"/>
  <c r="E521" i="20"/>
  <c r="E480" i="20"/>
  <c r="H480" i="20" s="1"/>
  <c r="E334" i="23"/>
  <c r="E364" i="23"/>
  <c r="H364" i="23" s="1"/>
  <c r="E416" i="23"/>
  <c r="E463" i="23"/>
  <c r="H463" i="23" s="1"/>
  <c r="E363" i="23"/>
  <c r="H363" i="23" s="1"/>
  <c r="E382" i="23"/>
  <c r="E415" i="23"/>
  <c r="E440" i="23"/>
  <c r="H440" i="23" s="1"/>
  <c r="E468" i="23"/>
  <c r="E497" i="23"/>
  <c r="H497" i="23" s="1"/>
  <c r="E504" i="23"/>
  <c r="E518" i="23"/>
  <c r="E540" i="23"/>
  <c r="H540" i="23" s="1"/>
  <c r="E484" i="26"/>
  <c r="H484" i="26" s="1"/>
  <c r="E505" i="26"/>
  <c r="H505" i="26" s="1"/>
  <c r="E355" i="26"/>
  <c r="H355" i="26" s="1"/>
  <c r="E367" i="26"/>
  <c r="H367" i="26" s="1"/>
  <c r="E406" i="29"/>
  <c r="H406" i="29" s="1"/>
  <c r="E409" i="29"/>
  <c r="H409" i="29" s="1"/>
  <c r="E490" i="29"/>
  <c r="H490" i="29" s="1"/>
  <c r="E509" i="29"/>
  <c r="H509" i="29" s="1"/>
  <c r="E432" i="29"/>
  <c r="H432" i="29" s="1"/>
  <c r="E493" i="29"/>
  <c r="E389" i="33"/>
  <c r="H389" i="33" s="1"/>
  <c r="E428" i="34"/>
  <c r="H428" i="34" s="1"/>
  <c r="E384" i="34"/>
  <c r="H384" i="34" s="1"/>
  <c r="E375" i="34"/>
  <c r="H375" i="34" s="1"/>
  <c r="E528" i="2"/>
  <c r="H528" i="2" s="1"/>
  <c r="E496" i="2"/>
  <c r="E416" i="2"/>
  <c r="H416" i="2" s="1"/>
  <c r="E479" i="3"/>
  <c r="E446" i="3"/>
  <c r="H446" i="3" s="1"/>
  <c r="E434" i="3"/>
  <c r="H434" i="3" s="1"/>
  <c r="E525" i="4"/>
  <c r="H525" i="4" s="1"/>
  <c r="H499" i="4"/>
  <c r="E470" i="4"/>
  <c r="H470" i="4" s="1"/>
  <c r="H447" i="4"/>
  <c r="E433" i="4"/>
  <c r="H433" i="4" s="1"/>
  <c r="E429" i="4"/>
  <c r="E414" i="4"/>
  <c r="H414" i="4" s="1"/>
  <c r="E517" i="5"/>
  <c r="H517" i="5" s="1"/>
  <c r="E515" i="5"/>
  <c r="H515" i="5" s="1"/>
  <c r="E434" i="5"/>
  <c r="H434" i="5" s="1"/>
  <c r="E418" i="5"/>
  <c r="H418" i="5" s="1"/>
  <c r="E406" i="5"/>
  <c r="E451" i="6"/>
  <c r="E518" i="7"/>
  <c r="E440" i="7"/>
  <c r="E418" i="7"/>
  <c r="H418" i="7" s="1"/>
  <c r="E413" i="7"/>
  <c r="H413" i="7" s="1"/>
  <c r="E406" i="7"/>
  <c r="E397" i="7"/>
  <c r="H397" i="7" s="1"/>
  <c r="E543" i="8"/>
  <c r="H543" i="8" s="1"/>
  <c r="E478" i="8"/>
  <c r="H478" i="8" s="1"/>
  <c r="E445" i="8"/>
  <c r="H445" i="8" s="1"/>
  <c r="E472" i="9"/>
  <c r="H472" i="9" s="1"/>
  <c r="H431" i="9"/>
  <c r="E384" i="9"/>
  <c r="E364" i="9"/>
  <c r="H364" i="9" s="1"/>
  <c r="E520" i="10"/>
  <c r="H520" i="10" s="1"/>
  <c r="E517" i="10"/>
  <c r="H517" i="10" s="1"/>
  <c r="E414" i="10"/>
  <c r="H414" i="10" s="1"/>
  <c r="E540" i="11"/>
  <c r="E467" i="11"/>
  <c r="H467" i="11" s="1"/>
  <c r="E495" i="12"/>
  <c r="H495" i="12" s="1"/>
  <c r="E466" i="12"/>
  <c r="H466" i="12" s="1"/>
  <c r="E436" i="12"/>
  <c r="E382" i="12"/>
  <c r="H382" i="12" s="1"/>
  <c r="E519" i="13"/>
  <c r="H519" i="13" s="1"/>
  <c r="E464" i="13"/>
  <c r="H464" i="13" s="1"/>
  <c r="E397" i="13"/>
  <c r="E392" i="13"/>
  <c r="H392" i="13" s="1"/>
  <c r="E355" i="13"/>
  <c r="E338" i="13"/>
  <c r="H528" i="14"/>
  <c r="E381" i="15"/>
  <c r="H381" i="15" s="1"/>
  <c r="E362" i="15"/>
  <c r="E459" i="16"/>
  <c r="H459" i="16" s="1"/>
  <c r="E439" i="16"/>
  <c r="E415" i="16"/>
  <c r="H415" i="16" s="1"/>
  <c r="E356" i="17"/>
  <c r="E370" i="19"/>
  <c r="H370" i="19" s="1"/>
  <c r="E359" i="19"/>
  <c r="H359" i="19" s="1"/>
  <c r="E416" i="19"/>
  <c r="E426" i="19"/>
  <c r="H426" i="19" s="1"/>
  <c r="E518" i="19"/>
  <c r="E511" i="22"/>
  <c r="H511" i="22" s="1"/>
  <c r="E363" i="22"/>
  <c r="H363" i="22" s="1"/>
  <c r="E377" i="22"/>
  <c r="E413" i="22"/>
  <c r="E463" i="22"/>
  <c r="E484" i="22"/>
  <c r="H484" i="22" s="1"/>
  <c r="E412" i="25"/>
  <c r="E445" i="25"/>
  <c r="H445" i="25" s="1"/>
  <c r="E447" i="25"/>
  <c r="H447" i="25" s="1"/>
  <c r="E449" i="25"/>
  <c r="H449" i="25" s="1"/>
  <c r="E466" i="25"/>
  <c r="H466" i="25" s="1"/>
  <c r="E526" i="25"/>
  <c r="H526" i="25" s="1"/>
  <c r="E537" i="25"/>
  <c r="H537" i="25" s="1"/>
  <c r="E540" i="25"/>
  <c r="E474" i="25"/>
  <c r="H474" i="25" s="1"/>
  <c r="E477" i="25"/>
  <c r="H477" i="25" s="1"/>
  <c r="E485" i="25"/>
  <c r="H485" i="25" s="1"/>
  <c r="E362" i="25"/>
  <c r="E450" i="25"/>
  <c r="H450" i="25" s="1"/>
  <c r="E452" i="25"/>
  <c r="E517" i="25"/>
  <c r="H517" i="25" s="1"/>
  <c r="E401" i="28"/>
  <c r="H401" i="28" s="1"/>
  <c r="E536" i="28"/>
  <c r="H536" i="28" s="1"/>
  <c r="E538" i="28"/>
  <c r="H538" i="28" s="1"/>
  <c r="E507" i="34"/>
  <c r="H507" i="34" s="1"/>
  <c r="E433" i="34"/>
  <c r="H433" i="34" s="1"/>
  <c r="E398" i="34"/>
  <c r="H398" i="34" s="1"/>
  <c r="E357" i="34"/>
  <c r="H357" i="34" s="1"/>
  <c r="E469" i="3"/>
  <c r="E347" i="3"/>
  <c r="H347" i="3" s="1"/>
  <c r="E527" i="4"/>
  <c r="H527" i="4" s="1"/>
  <c r="E486" i="4"/>
  <c r="H486" i="4" s="1"/>
  <c r="E461" i="4"/>
  <c r="H461" i="4" s="1"/>
  <c r="E430" i="4"/>
  <c r="H430" i="4" s="1"/>
  <c r="E401" i="4"/>
  <c r="H401" i="4" s="1"/>
  <c r="E546" i="5"/>
  <c r="H546" i="5" s="1"/>
  <c r="E534" i="5"/>
  <c r="H534" i="5" s="1"/>
  <c r="E512" i="5"/>
  <c r="H512" i="5" s="1"/>
  <c r="E526" i="6"/>
  <c r="H526" i="6" s="1"/>
  <c r="E523" i="6"/>
  <c r="H523" i="6" s="1"/>
  <c r="E517" i="6"/>
  <c r="E457" i="6"/>
  <c r="H457" i="6" s="1"/>
  <c r="E445" i="6"/>
  <c r="E343" i="6"/>
  <c r="E544" i="7"/>
  <c r="H544" i="7" s="1"/>
  <c r="E496" i="7"/>
  <c r="E479" i="7"/>
  <c r="E447" i="7"/>
  <c r="H447" i="7" s="1"/>
  <c r="E414" i="7"/>
  <c r="H414" i="7" s="1"/>
  <c r="E544" i="8"/>
  <c r="H544" i="8" s="1"/>
  <c r="E526" i="8"/>
  <c r="H526" i="8" s="1"/>
  <c r="E503" i="8"/>
  <c r="H503" i="8" s="1"/>
  <c r="E472" i="8"/>
  <c r="H472" i="8" s="1"/>
  <c r="E447" i="8"/>
  <c r="H447" i="8" s="1"/>
  <c r="E439" i="9"/>
  <c r="E416" i="9"/>
  <c r="H416" i="9" s="1"/>
  <c r="E390" i="11"/>
  <c r="H390" i="11" s="1"/>
  <c r="E545" i="12"/>
  <c r="H545" i="12" s="1"/>
  <c r="E469" i="12"/>
  <c r="E509" i="13"/>
  <c r="H509" i="13" s="1"/>
  <c r="E466" i="13"/>
  <c r="H466" i="13" s="1"/>
  <c r="E449" i="13"/>
  <c r="H449" i="13" s="1"/>
  <c r="E440" i="13"/>
  <c r="H440" i="13" s="1"/>
  <c r="E362" i="13"/>
  <c r="H362" i="13" s="1"/>
  <c r="E496" i="14"/>
  <c r="E494" i="14"/>
  <c r="H494" i="14" s="1"/>
  <c r="E381" i="14"/>
  <c r="H381" i="14" s="1"/>
  <c r="E370" i="14"/>
  <c r="H370" i="14" s="1"/>
  <c r="E397" i="15"/>
  <c r="H397" i="15" s="1"/>
  <c r="E545" i="16"/>
  <c r="E472" i="16"/>
  <c r="H472" i="16" s="1"/>
  <c r="E467" i="16"/>
  <c r="H467" i="16" s="1"/>
  <c r="E444" i="16"/>
  <c r="E398" i="17"/>
  <c r="H398" i="17" s="1"/>
  <c r="E385" i="17"/>
  <c r="E335" i="17"/>
  <c r="E540" i="18"/>
  <c r="H540" i="18" s="1"/>
  <c r="E485" i="18"/>
  <c r="H485" i="18" s="1"/>
  <c r="E474" i="18"/>
  <c r="E450" i="18"/>
  <c r="H450" i="18" s="1"/>
  <c r="E434" i="18"/>
  <c r="H434" i="18" s="1"/>
  <c r="H334" i="32"/>
  <c r="E342" i="15"/>
  <c r="E352" i="15"/>
  <c r="H352" i="15" s="1"/>
  <c r="E369" i="15"/>
  <c r="H369" i="15" s="1"/>
  <c r="E437" i="15"/>
  <c r="H437" i="15" s="1"/>
  <c r="E448" i="15"/>
  <c r="E510" i="15"/>
  <c r="E531" i="15"/>
  <c r="H531" i="15" s="1"/>
  <c r="E389" i="18"/>
  <c r="H389" i="18" s="1"/>
  <c r="E475" i="18"/>
  <c r="E429" i="21"/>
  <c r="E364" i="21"/>
  <c r="H364" i="21" s="1"/>
  <c r="E409" i="21"/>
  <c r="H409" i="21" s="1"/>
  <c r="E540" i="21"/>
  <c r="H540" i="21" s="1"/>
  <c r="E377" i="21"/>
  <c r="H377" i="21" s="1"/>
  <c r="E382" i="21"/>
  <c r="H382" i="21" s="1"/>
  <c r="E438" i="21"/>
  <c r="E440" i="21"/>
  <c r="H440" i="21" s="1"/>
  <c r="E449" i="21"/>
  <c r="H449" i="21" s="1"/>
  <c r="E470" i="21"/>
  <c r="H470" i="21" s="1"/>
  <c r="E496" i="21"/>
  <c r="H496" i="21" s="1"/>
  <c r="E361" i="24"/>
  <c r="E377" i="24"/>
  <c r="H377" i="24" s="1"/>
  <c r="E430" i="24"/>
  <c r="E429" i="24"/>
  <c r="H429" i="24" s="1"/>
  <c r="E362" i="24"/>
  <c r="E378" i="24"/>
  <c r="H378" i="24" s="1"/>
  <c r="E525" i="24"/>
  <c r="H525" i="24" s="1"/>
  <c r="E363" i="27"/>
  <c r="E500" i="27"/>
  <c r="H500" i="27" s="1"/>
  <c r="E354" i="27"/>
  <c r="H354" i="27" s="1"/>
  <c r="E370" i="27"/>
  <c r="H370" i="27" s="1"/>
  <c r="E406" i="27"/>
  <c r="E408" i="27"/>
  <c r="H408" i="27" s="1"/>
  <c r="E417" i="27"/>
  <c r="H417" i="27" s="1"/>
  <c r="E478" i="27"/>
  <c r="H478" i="27" s="1"/>
  <c r="E505" i="27"/>
  <c r="H505" i="27" s="1"/>
  <c r="E508" i="27"/>
  <c r="H508" i="27" s="1"/>
  <c r="E355" i="30"/>
  <c r="H355" i="30" s="1"/>
  <c r="E363" i="30"/>
  <c r="H363" i="30" s="1"/>
  <c r="E429" i="30"/>
  <c r="H429" i="30" s="1"/>
  <c r="E483" i="30"/>
  <c r="H483" i="30" s="1"/>
  <c r="E520" i="30"/>
  <c r="H520" i="30" s="1"/>
  <c r="E358" i="30"/>
  <c r="H358" i="30" s="1"/>
  <c r="E362" i="30"/>
  <c r="H362" i="30" s="1"/>
  <c r="E368" i="30"/>
  <c r="H368" i="30" s="1"/>
  <c r="E383" i="30"/>
  <c r="E432" i="30"/>
  <c r="H432" i="30" s="1"/>
  <c r="E482" i="30"/>
  <c r="H482" i="30" s="1"/>
  <c r="E430" i="30"/>
  <c r="H430" i="30" s="1"/>
  <c r="E525" i="30"/>
  <c r="H525" i="30" s="1"/>
  <c r="E360" i="32"/>
  <c r="H360" i="32" s="1"/>
  <c r="E395" i="32"/>
  <c r="H395" i="32" s="1"/>
  <c r="E413" i="32"/>
  <c r="H413" i="32" s="1"/>
  <c r="E443" i="32"/>
  <c r="H443" i="32" s="1"/>
  <c r="E492" i="32"/>
  <c r="H492" i="32" s="1"/>
  <c r="E514" i="32"/>
  <c r="E362" i="32"/>
  <c r="E399" i="32"/>
  <c r="H399" i="32" s="1"/>
  <c r="E433" i="32"/>
  <c r="H433" i="32" s="1"/>
  <c r="E337" i="32"/>
  <c r="H337" i="32" s="1"/>
  <c r="E398" i="32"/>
  <c r="E482" i="32"/>
  <c r="H482" i="32" s="1"/>
  <c r="E532" i="34"/>
  <c r="H532" i="34" s="1"/>
  <c r="E510" i="34"/>
  <c r="H510" i="34" s="1"/>
  <c r="E427" i="34"/>
  <c r="E475" i="3"/>
  <c r="H475" i="3" s="1"/>
  <c r="E464" i="3"/>
  <c r="H464" i="3" s="1"/>
  <c r="E364" i="3"/>
  <c r="E337" i="3"/>
  <c r="E469" i="4"/>
  <c r="H469" i="4" s="1"/>
  <c r="E432" i="4"/>
  <c r="H432" i="4" s="1"/>
  <c r="E407" i="4"/>
  <c r="H407" i="4" s="1"/>
  <c r="E343" i="4"/>
  <c r="H343" i="4" s="1"/>
  <c r="E337" i="4"/>
  <c r="H337" i="4" s="1"/>
  <c r="E454" i="5"/>
  <c r="H454" i="5" s="1"/>
  <c r="E338" i="5"/>
  <c r="H338" i="5" s="1"/>
  <c r="E536" i="6"/>
  <c r="E493" i="6"/>
  <c r="H493" i="6" s="1"/>
  <c r="E470" i="6"/>
  <c r="H470" i="6" s="1"/>
  <c r="E461" i="6"/>
  <c r="E417" i="6"/>
  <c r="E392" i="6"/>
  <c r="H392" i="6" s="1"/>
  <c r="E538" i="7"/>
  <c r="H538" i="7" s="1"/>
  <c r="E503" i="7"/>
  <c r="H503" i="7" s="1"/>
  <c r="E475" i="7"/>
  <c r="E495" i="8"/>
  <c r="H495" i="8" s="1"/>
  <c r="E401" i="8"/>
  <c r="H401" i="8" s="1"/>
  <c r="E498" i="9"/>
  <c r="H498" i="9" s="1"/>
  <c r="E410" i="10"/>
  <c r="H410" i="10" s="1"/>
  <c r="E520" i="11"/>
  <c r="H520" i="11" s="1"/>
  <c r="E502" i="11"/>
  <c r="H502" i="11" s="1"/>
  <c r="E537" i="12"/>
  <c r="E412" i="12"/>
  <c r="H412" i="12" s="1"/>
  <c r="E480" i="13"/>
  <c r="H480" i="13" s="1"/>
  <c r="E489" i="14"/>
  <c r="H489" i="14" s="1"/>
  <c r="E447" i="14"/>
  <c r="H447" i="14" s="1"/>
  <c r="E431" i="14"/>
  <c r="H431" i="14" s="1"/>
  <c r="E362" i="16"/>
  <c r="E530" i="17"/>
  <c r="E461" i="17"/>
  <c r="H461" i="17" s="1"/>
  <c r="E439" i="17"/>
  <c r="H439" i="17" s="1"/>
  <c r="E337" i="18"/>
  <c r="H337" i="18" s="1"/>
  <c r="E545" i="19"/>
  <c r="H545" i="19" s="1"/>
  <c r="E521" i="19"/>
  <c r="H521" i="19" s="1"/>
  <c r="H409" i="19"/>
  <c r="H400" i="21"/>
  <c r="H501" i="22"/>
  <c r="H421" i="28"/>
  <c r="H445" i="30"/>
  <c r="H522" i="32"/>
  <c r="H520" i="32"/>
  <c r="H519" i="32"/>
  <c r="H435" i="32"/>
  <c r="H412" i="27"/>
  <c r="E216" i="1"/>
  <c r="H216" i="1" s="1"/>
  <c r="E244" i="1"/>
  <c r="E195" i="4"/>
  <c r="E235" i="4"/>
  <c r="H235" i="4" s="1"/>
  <c r="E276" i="4"/>
  <c r="H276" i="4" s="1"/>
  <c r="E190" i="5"/>
  <c r="E280" i="5"/>
  <c r="H280" i="5" s="1"/>
  <c r="E296" i="5"/>
  <c r="H296" i="5" s="1"/>
  <c r="E172" i="6"/>
  <c r="E199" i="6"/>
  <c r="E276" i="6"/>
  <c r="H276" i="6" s="1"/>
  <c r="E207" i="6"/>
  <c r="H207" i="6" s="1"/>
  <c r="E165" i="6"/>
  <c r="E202" i="7"/>
  <c r="H202" i="7" s="1"/>
  <c r="E203" i="7"/>
  <c r="H203" i="7" s="1"/>
  <c r="E227" i="7"/>
  <c r="H227" i="7" s="1"/>
  <c r="E207" i="7"/>
  <c r="E247" i="7"/>
  <c r="H247" i="7" s="1"/>
  <c r="E280" i="7"/>
  <c r="E293" i="7"/>
  <c r="H293" i="7" s="1"/>
  <c r="E324" i="7"/>
  <c r="H324" i="7" s="1"/>
  <c r="E298" i="7"/>
  <c r="H298" i="7" s="1"/>
  <c r="E215" i="10"/>
  <c r="H215" i="10" s="1"/>
  <c r="E243" i="10"/>
  <c r="H243" i="10" s="1"/>
  <c r="E227" i="10"/>
  <c r="H227" i="10" s="1"/>
  <c r="E307" i="10"/>
  <c r="H307" i="10" s="1"/>
  <c r="E167" i="13"/>
  <c r="H167" i="13" s="1"/>
  <c r="E240" i="13"/>
  <c r="E307" i="13"/>
  <c r="H307" i="13" s="1"/>
  <c r="E168" i="13"/>
  <c r="H168" i="13" s="1"/>
  <c r="E182" i="13"/>
  <c r="H182" i="13" s="1"/>
  <c r="E220" i="13"/>
  <c r="E226" i="13"/>
  <c r="H226" i="13" s="1"/>
  <c r="E287" i="13"/>
  <c r="E165" i="13"/>
  <c r="E220" i="16"/>
  <c r="H220" i="16" s="1"/>
  <c r="E276" i="16"/>
  <c r="H276" i="16" s="1"/>
  <c r="E218" i="16"/>
  <c r="H218" i="16" s="1"/>
  <c r="E235" i="16"/>
  <c r="H235" i="16" s="1"/>
  <c r="E243" i="16"/>
  <c r="E289" i="16"/>
  <c r="H289" i="16" s="1"/>
  <c r="E198" i="19"/>
  <c r="H198" i="19" s="1"/>
  <c r="E305" i="19"/>
  <c r="H305" i="19" s="1"/>
  <c r="E223" i="19"/>
  <c r="H223" i="19" s="1"/>
  <c r="E226" i="19"/>
  <c r="E236" i="19"/>
  <c r="H236" i="19" s="1"/>
  <c r="E274" i="19"/>
  <c r="H274" i="19" s="1"/>
  <c r="E166" i="20"/>
  <c r="H166" i="20" s="1"/>
  <c r="E266" i="20"/>
  <c r="H266" i="20" s="1"/>
  <c r="E303" i="20"/>
  <c r="H303" i="20" s="1"/>
  <c r="E217" i="20"/>
  <c r="E235" i="20"/>
  <c r="H235" i="20" s="1"/>
  <c r="E267" i="20"/>
  <c r="H267" i="20" s="1"/>
  <c r="E287" i="20"/>
  <c r="H287" i="20" s="1"/>
  <c r="E289" i="20"/>
  <c r="E264" i="20"/>
  <c r="H264" i="20" s="1"/>
  <c r="E197" i="20"/>
  <c r="H197" i="20" s="1"/>
  <c r="C11" i="20"/>
  <c r="E279" i="20"/>
  <c r="H279" i="20" s="1"/>
  <c r="E229" i="20"/>
  <c r="E202" i="20"/>
  <c r="H202" i="20" s="1"/>
  <c r="E273" i="23"/>
  <c r="H273" i="23" s="1"/>
  <c r="E190" i="23"/>
  <c r="E207" i="23"/>
  <c r="H207" i="23" s="1"/>
  <c r="E251" i="23"/>
  <c r="H251" i="23" s="1"/>
  <c r="E274" i="23"/>
  <c r="H274" i="23" s="1"/>
  <c r="E243" i="24"/>
  <c r="E239" i="24"/>
  <c r="H239" i="24" s="1"/>
  <c r="E201" i="24"/>
  <c r="H201" i="24" s="1"/>
  <c r="E305" i="24"/>
  <c r="H305" i="24" s="1"/>
  <c r="E220" i="27"/>
  <c r="E247" i="27"/>
  <c r="H247" i="27" s="1"/>
  <c r="E231" i="27"/>
  <c r="H231" i="27" s="1"/>
  <c r="E243" i="27"/>
  <c r="H243" i="27" s="1"/>
  <c r="E291" i="27"/>
  <c r="H291" i="27" s="1"/>
  <c r="E294" i="27"/>
  <c r="H294" i="27" s="1"/>
  <c r="E172" i="27"/>
  <c r="H172" i="27" s="1"/>
  <c r="E315" i="5"/>
  <c r="H315" i="5" s="1"/>
  <c r="E310" i="5"/>
  <c r="E176" i="34"/>
  <c r="H176" i="34" s="1"/>
  <c r="E191" i="34"/>
  <c r="E207" i="3"/>
  <c r="H207" i="3" s="1"/>
  <c r="E177" i="3"/>
  <c r="H177" i="3" s="1"/>
  <c r="E190" i="3"/>
  <c r="H190" i="3" s="1"/>
  <c r="E219" i="9"/>
  <c r="H219" i="9" s="1"/>
  <c r="E264" i="9"/>
  <c r="H264" i="9" s="1"/>
  <c r="E322" i="9"/>
  <c r="E167" i="9"/>
  <c r="H167" i="9" s="1"/>
  <c r="E235" i="9"/>
  <c r="H235" i="9" s="1"/>
  <c r="E251" i="9"/>
  <c r="H251" i="9" s="1"/>
  <c r="E307" i="9"/>
  <c r="E190" i="12"/>
  <c r="H190" i="12" s="1"/>
  <c r="E220" i="12"/>
  <c r="H220" i="12" s="1"/>
  <c r="E291" i="12"/>
  <c r="H291" i="12" s="1"/>
  <c r="E317" i="12"/>
  <c r="H317" i="12" s="1"/>
  <c r="E224" i="12"/>
  <c r="H224" i="12" s="1"/>
  <c r="E251" i="12"/>
  <c r="E307" i="12"/>
  <c r="H307" i="12" s="1"/>
  <c r="E168" i="15"/>
  <c r="H168" i="15" s="1"/>
  <c r="E303" i="15"/>
  <c r="E173" i="15"/>
  <c r="H173" i="15" s="1"/>
  <c r="E195" i="15"/>
  <c r="E197" i="15"/>
  <c r="H197" i="15" s="1"/>
  <c r="E167" i="18"/>
  <c r="H167" i="18" s="1"/>
  <c r="E241" i="18"/>
  <c r="H241" i="18" s="1"/>
  <c r="E227" i="18"/>
  <c r="E240" i="18"/>
  <c r="H240" i="18" s="1"/>
  <c r="E244" i="18"/>
  <c r="E183" i="18"/>
  <c r="H183" i="18" s="1"/>
  <c r="E239" i="18"/>
  <c r="H239" i="18" s="1"/>
  <c r="E177" i="22"/>
  <c r="H177" i="22" s="1"/>
  <c r="E240" i="22"/>
  <c r="H240" i="22" s="1"/>
  <c r="E247" i="22"/>
  <c r="H247" i="22" s="1"/>
  <c r="E319" i="22"/>
  <c r="H319" i="22" s="1"/>
  <c r="E215" i="22"/>
  <c r="H215" i="22" s="1"/>
  <c r="E232" i="22"/>
  <c r="H232" i="22" s="1"/>
  <c r="E251" i="22"/>
  <c r="H251" i="22" s="1"/>
  <c r="E274" i="22"/>
  <c r="H274" i="22" s="1"/>
  <c r="E318" i="22"/>
  <c r="E229" i="22"/>
  <c r="H229" i="22" s="1"/>
  <c r="E175" i="26"/>
  <c r="E300" i="26"/>
  <c r="H300" i="26" s="1"/>
  <c r="E190" i="26"/>
  <c r="E213" i="26"/>
  <c r="H213" i="26" s="1"/>
  <c r="E223" i="26"/>
  <c r="E271" i="26"/>
  <c r="H271" i="26" s="1"/>
  <c r="E293" i="26"/>
  <c r="E307" i="26"/>
  <c r="H307" i="26" s="1"/>
  <c r="E316" i="26"/>
  <c r="E172" i="26"/>
  <c r="H172" i="26" s="1"/>
  <c r="E227" i="26"/>
  <c r="H227" i="26" s="1"/>
  <c r="E255" i="29"/>
  <c r="H255" i="29" s="1"/>
  <c r="E220" i="29"/>
  <c r="H220" i="29" s="1"/>
  <c r="E223" i="29"/>
  <c r="H223" i="29" s="1"/>
  <c r="E280" i="29"/>
  <c r="E296" i="29"/>
  <c r="H296" i="29" s="1"/>
  <c r="E166" i="30"/>
  <c r="H166" i="30" s="1"/>
  <c r="E201" i="30"/>
  <c r="H201" i="30" s="1"/>
  <c r="E287" i="30"/>
  <c r="E167" i="30"/>
  <c r="H167" i="30" s="1"/>
  <c r="E234" i="30"/>
  <c r="H234" i="30" s="1"/>
  <c r="E276" i="30"/>
  <c r="H276" i="30" s="1"/>
  <c r="E286" i="30"/>
  <c r="H286" i="30" s="1"/>
  <c r="E220" i="31"/>
  <c r="H220" i="31" s="1"/>
  <c r="E223" i="31"/>
  <c r="H223" i="31" s="1"/>
  <c r="E320" i="31"/>
  <c r="E228" i="31"/>
  <c r="H228" i="31" s="1"/>
  <c r="E242" i="31"/>
  <c r="H242" i="31" s="1"/>
  <c r="E167" i="32"/>
  <c r="H167" i="32" s="1"/>
  <c r="E170" i="32"/>
  <c r="E219" i="32"/>
  <c r="H219" i="32" s="1"/>
  <c r="E292" i="32"/>
  <c r="H292" i="32" s="1"/>
  <c r="E194" i="32"/>
  <c r="H194" i="32" s="1"/>
  <c r="E267" i="32"/>
  <c r="E191" i="32"/>
  <c r="H191" i="32" s="1"/>
  <c r="E266" i="32"/>
  <c r="H266" i="32" s="1"/>
  <c r="E227" i="3"/>
  <c r="H227" i="3" s="1"/>
  <c r="E213" i="3"/>
  <c r="E220" i="4"/>
  <c r="H220" i="4" s="1"/>
  <c r="E236" i="5"/>
  <c r="E234" i="5"/>
  <c r="H234" i="5" s="1"/>
  <c r="E317" i="3"/>
  <c r="E291" i="3"/>
  <c r="H291" i="3" s="1"/>
  <c r="E243" i="3"/>
  <c r="H243" i="3" s="1"/>
  <c r="E322" i="4"/>
  <c r="H322" i="4" s="1"/>
  <c r="E297" i="4"/>
  <c r="H297" i="4" s="1"/>
  <c r="E293" i="5"/>
  <c r="H293" i="5" s="1"/>
  <c r="E268" i="5"/>
  <c r="H268" i="5" s="1"/>
  <c r="E241" i="5"/>
  <c r="H241" i="5" s="1"/>
  <c r="E239" i="5"/>
  <c r="E231" i="5"/>
  <c r="H231" i="5" s="1"/>
  <c r="E223" i="5"/>
  <c r="H223" i="5" s="1"/>
  <c r="E176" i="5"/>
  <c r="H176" i="5" s="1"/>
  <c r="H169" i="1"/>
  <c r="E315" i="2"/>
  <c r="H315" i="2" s="1"/>
  <c r="E223" i="2"/>
  <c r="E175" i="2"/>
  <c r="H175" i="2" s="1"/>
  <c r="E293" i="8"/>
  <c r="E276" i="8"/>
  <c r="H276" i="8" s="1"/>
  <c r="E224" i="8"/>
  <c r="E213" i="8"/>
  <c r="H213" i="8" s="1"/>
  <c r="H228" i="10"/>
  <c r="E305" i="11"/>
  <c r="H305" i="11" s="1"/>
  <c r="E239" i="11"/>
  <c r="H239" i="11" s="1"/>
  <c r="E190" i="11"/>
  <c r="H190" i="11" s="1"/>
  <c r="H233" i="12"/>
  <c r="H241" i="14"/>
  <c r="E308" i="17"/>
  <c r="H308" i="17" s="1"/>
  <c r="E197" i="17"/>
  <c r="H197" i="17" s="1"/>
  <c r="H286" i="19"/>
  <c r="H280" i="19"/>
  <c r="E219" i="25"/>
  <c r="E324" i="28"/>
  <c r="H324" i="28" s="1"/>
  <c r="E213" i="28"/>
  <c r="E317" i="11"/>
  <c r="E212" i="11"/>
  <c r="H212" i="11" s="1"/>
  <c r="E168" i="17"/>
  <c r="E229" i="21"/>
  <c r="H229" i="21" s="1"/>
  <c r="E323" i="25"/>
  <c r="H323" i="25" s="1"/>
  <c r="E300" i="25"/>
  <c r="E247" i="25"/>
  <c r="H247" i="25" s="1"/>
  <c r="E178" i="25"/>
  <c r="H178" i="25" s="1"/>
  <c r="E295" i="28"/>
  <c r="H295" i="28" s="1"/>
  <c r="E225" i="28"/>
  <c r="H225" i="28" s="1"/>
  <c r="E255" i="11"/>
  <c r="E203" i="14"/>
  <c r="H203" i="14" s="1"/>
  <c r="E297" i="17"/>
  <c r="H297" i="17" s="1"/>
  <c r="E266" i="17"/>
  <c r="H266" i="17" s="1"/>
  <c r="E218" i="21"/>
  <c r="H218" i="21" s="1"/>
  <c r="E314" i="25"/>
  <c r="H314" i="25" s="1"/>
  <c r="E307" i="25"/>
  <c r="H307" i="25" s="1"/>
  <c r="E287" i="25"/>
  <c r="H248" i="31"/>
  <c r="E73" i="2"/>
  <c r="E144" i="2"/>
  <c r="H144" i="2" s="1"/>
  <c r="E103" i="2"/>
  <c r="H103" i="2" s="1"/>
  <c r="E98" i="2"/>
  <c r="H98" i="2" s="1"/>
  <c r="E136" i="5"/>
  <c r="H136" i="5" s="1"/>
  <c r="E73" i="5"/>
  <c r="E155" i="5"/>
  <c r="H155" i="5" s="1"/>
  <c r="E106" i="8"/>
  <c r="E83" i="8"/>
  <c r="E108" i="11"/>
  <c r="H108" i="11" s="1"/>
  <c r="E147" i="11"/>
  <c r="H147" i="11" s="1"/>
  <c r="E151" i="11"/>
  <c r="H151" i="11" s="1"/>
  <c r="E154" i="11"/>
  <c r="H154" i="11" s="1"/>
  <c r="E128" i="11"/>
  <c r="H128" i="11" s="1"/>
  <c r="E120" i="11"/>
  <c r="H120" i="11" s="1"/>
  <c r="E112" i="11"/>
  <c r="H112" i="11" s="1"/>
  <c r="E74" i="11"/>
  <c r="H74" i="11" s="1"/>
  <c r="E117" i="11"/>
  <c r="H117" i="11" s="1"/>
  <c r="E100" i="11"/>
  <c r="H100" i="11" s="1"/>
  <c r="E139" i="11"/>
  <c r="H139" i="11" s="1"/>
  <c r="E130" i="11"/>
  <c r="H130" i="11" s="1"/>
  <c r="E122" i="11"/>
  <c r="H122" i="11" s="1"/>
  <c r="E86" i="11"/>
  <c r="H86" i="11" s="1"/>
  <c r="C10" i="11"/>
  <c r="E138" i="11"/>
  <c r="H138" i="11" s="1"/>
  <c r="E96" i="11"/>
  <c r="H96" i="11" s="1"/>
  <c r="E75" i="11"/>
  <c r="H75" i="11" s="1"/>
  <c r="E127" i="11"/>
  <c r="H127" i="11" s="1"/>
  <c r="E118" i="11"/>
  <c r="H118" i="11" s="1"/>
  <c r="E111" i="11"/>
  <c r="H111" i="11" s="1"/>
  <c r="E102" i="11"/>
  <c r="H102" i="11" s="1"/>
  <c r="E92" i="11"/>
  <c r="H92" i="11" s="1"/>
  <c r="E82" i="11"/>
  <c r="H82" i="11" s="1"/>
  <c r="E90" i="11"/>
  <c r="H90" i="11" s="1"/>
  <c r="E150" i="11"/>
  <c r="H150" i="11" s="1"/>
  <c r="E133" i="11"/>
  <c r="H133" i="11" s="1"/>
  <c r="E89" i="11"/>
  <c r="H89" i="11" s="1"/>
  <c r="E79" i="11"/>
  <c r="H79" i="11" s="1"/>
  <c r="E73" i="14"/>
  <c r="E126" i="14"/>
  <c r="H126" i="14" s="1"/>
  <c r="E129" i="14"/>
  <c r="H129" i="14" s="1"/>
  <c r="E120" i="14"/>
  <c r="H120" i="14" s="1"/>
  <c r="E104" i="14"/>
  <c r="H104" i="14" s="1"/>
  <c r="E85" i="14"/>
  <c r="H85" i="14" s="1"/>
  <c r="E75" i="14"/>
  <c r="H75" i="14" s="1"/>
  <c r="E119" i="14"/>
  <c r="H119" i="14" s="1"/>
  <c r="E125" i="14"/>
  <c r="H125" i="14" s="1"/>
  <c r="E117" i="14"/>
  <c r="H117" i="14" s="1"/>
  <c r="E91" i="14"/>
  <c r="H91" i="14" s="1"/>
  <c r="E107" i="14"/>
  <c r="H107" i="14" s="1"/>
  <c r="E87" i="14"/>
  <c r="H87" i="14" s="1"/>
  <c r="E148" i="14"/>
  <c r="H148" i="14" s="1"/>
  <c r="E128" i="14"/>
  <c r="H128" i="14" s="1"/>
  <c r="E113" i="14"/>
  <c r="H113" i="14" s="1"/>
  <c r="E93" i="14"/>
  <c r="H93" i="14" s="1"/>
  <c r="E74" i="14"/>
  <c r="H74" i="14" s="1"/>
  <c r="E111" i="14"/>
  <c r="H111" i="14" s="1"/>
  <c r="E133" i="14"/>
  <c r="H133" i="14" s="1"/>
  <c r="E124" i="14"/>
  <c r="H124" i="14" s="1"/>
  <c r="E101" i="14"/>
  <c r="H101" i="14" s="1"/>
  <c r="E89" i="14"/>
  <c r="H89" i="14" s="1"/>
  <c r="E144" i="18"/>
  <c r="E99" i="18"/>
  <c r="H99" i="18" s="1"/>
  <c r="E83" i="18"/>
  <c r="H83" i="18" s="1"/>
  <c r="E74" i="18"/>
  <c r="H74" i="18" s="1"/>
  <c r="E111" i="18"/>
  <c r="H111" i="18" s="1"/>
  <c r="E92" i="18"/>
  <c r="H92" i="18" s="1"/>
  <c r="E150" i="18"/>
  <c r="H150" i="18" s="1"/>
  <c r="E141" i="18"/>
  <c r="H141" i="18" s="1"/>
  <c r="E117" i="21"/>
  <c r="H117" i="21" s="1"/>
  <c r="E106" i="21"/>
  <c r="H106" i="21" s="1"/>
  <c r="C10" i="21"/>
  <c r="E124" i="21"/>
  <c r="H124" i="21" s="1"/>
  <c r="E113" i="21"/>
  <c r="H113" i="21" s="1"/>
  <c r="E110" i="21"/>
  <c r="H110" i="21" s="1"/>
  <c r="E98" i="21"/>
  <c r="E92" i="21"/>
  <c r="H92" i="21" s="1"/>
  <c r="E89" i="21"/>
  <c r="H89" i="21" s="1"/>
  <c r="E85" i="21"/>
  <c r="H85" i="21" s="1"/>
  <c r="E81" i="21"/>
  <c r="E126" i="21"/>
  <c r="H126" i="21" s="1"/>
  <c r="E140" i="21"/>
  <c r="H140" i="21" s="1"/>
  <c r="E73" i="21"/>
  <c r="E148" i="21"/>
  <c r="H148" i="21" s="1"/>
  <c r="E133" i="21"/>
  <c r="H133" i="21" s="1"/>
  <c r="E116" i="21"/>
  <c r="H116" i="21" s="1"/>
  <c r="E121" i="21"/>
  <c r="H121" i="21" s="1"/>
  <c r="E101" i="21"/>
  <c r="H101" i="21" s="1"/>
  <c r="E93" i="21"/>
  <c r="H93" i="21" s="1"/>
  <c r="E87" i="21"/>
  <c r="H87" i="21" s="1"/>
  <c r="E82" i="21"/>
  <c r="E77" i="21"/>
  <c r="E127" i="21"/>
  <c r="H127" i="21" s="1"/>
  <c r="E118" i="21"/>
  <c r="H118" i="21" s="1"/>
  <c r="E139" i="21"/>
  <c r="E130" i="21"/>
  <c r="H130" i="21" s="1"/>
  <c r="E100" i="21"/>
  <c r="H100" i="21" s="1"/>
  <c r="E91" i="21"/>
  <c r="H91" i="21" s="1"/>
  <c r="E79" i="21"/>
  <c r="H79" i="21" s="1"/>
  <c r="E75" i="21"/>
  <c r="H75" i="21" s="1"/>
  <c r="E135" i="21"/>
  <c r="H135" i="21" s="1"/>
  <c r="E120" i="21"/>
  <c r="H120" i="21" s="1"/>
  <c r="E102" i="24"/>
  <c r="H102" i="24" s="1"/>
  <c r="E93" i="24"/>
  <c r="H93" i="24" s="1"/>
  <c r="E108" i="24"/>
  <c r="E126" i="24"/>
  <c r="H126" i="24" s="1"/>
  <c r="E149" i="24"/>
  <c r="H149" i="24" s="1"/>
  <c r="E73" i="24"/>
  <c r="E92" i="24"/>
  <c r="E117" i="24"/>
  <c r="H117" i="24" s="1"/>
  <c r="E101" i="24"/>
  <c r="H101" i="24" s="1"/>
  <c r="E78" i="24"/>
  <c r="H78" i="24" s="1"/>
  <c r="E138" i="24"/>
  <c r="E120" i="24"/>
  <c r="H120" i="24" s="1"/>
  <c r="E96" i="24"/>
  <c r="H96" i="24" s="1"/>
  <c r="E75" i="24"/>
  <c r="H75" i="24" s="1"/>
  <c r="E127" i="24"/>
  <c r="E125" i="24"/>
  <c r="H125" i="24" s="1"/>
  <c r="E116" i="24"/>
  <c r="H116" i="24" s="1"/>
  <c r="E91" i="24"/>
  <c r="H91" i="24" s="1"/>
  <c r="E79" i="24"/>
  <c r="E148" i="24"/>
  <c r="H148" i="24" s="1"/>
  <c r="E122" i="24"/>
  <c r="H122" i="24" s="1"/>
  <c r="E113" i="24"/>
  <c r="H113" i="24" s="1"/>
  <c r="E85" i="24"/>
  <c r="E74" i="24"/>
  <c r="H74" i="24" s="1"/>
  <c r="E107" i="29"/>
  <c r="H107" i="29" s="1"/>
  <c r="E97" i="29"/>
  <c r="H97" i="29" s="1"/>
  <c r="E155" i="29"/>
  <c r="E154" i="29"/>
  <c r="H154" i="29" s="1"/>
  <c r="E73" i="29"/>
  <c r="E109" i="29"/>
  <c r="H109" i="29" s="1"/>
  <c r="C10" i="29"/>
  <c r="E150" i="29"/>
  <c r="H150" i="29" s="1"/>
  <c r="E137" i="29"/>
  <c r="H137" i="29" s="1"/>
  <c r="E133" i="29"/>
  <c r="H133" i="29" s="1"/>
  <c r="E129" i="29"/>
  <c r="H129" i="29" s="1"/>
  <c r="E125" i="29"/>
  <c r="H125" i="29" s="1"/>
  <c r="E121" i="29"/>
  <c r="H121" i="29" s="1"/>
  <c r="E118" i="29"/>
  <c r="H118" i="29" s="1"/>
  <c r="E79" i="29"/>
  <c r="H79" i="29" s="1"/>
  <c r="E113" i="29"/>
  <c r="H113" i="29" s="1"/>
  <c r="E102" i="29"/>
  <c r="H102" i="29" s="1"/>
  <c r="E92" i="29"/>
  <c r="H92" i="29" s="1"/>
  <c r="E74" i="29"/>
  <c r="E90" i="29"/>
  <c r="H90" i="29" s="1"/>
  <c r="E149" i="29"/>
  <c r="H149" i="29" s="1"/>
  <c r="E139" i="29"/>
  <c r="H139" i="29" s="1"/>
  <c r="E135" i="29"/>
  <c r="H135" i="29" s="1"/>
  <c r="E131" i="29"/>
  <c r="H131" i="29" s="1"/>
  <c r="E128" i="29"/>
  <c r="H128" i="29" s="1"/>
  <c r="E124" i="29"/>
  <c r="H124" i="29" s="1"/>
  <c r="E120" i="29"/>
  <c r="H120" i="29" s="1"/>
  <c r="E117" i="29"/>
  <c r="H117" i="29" s="1"/>
  <c r="E108" i="29"/>
  <c r="H108" i="29" s="1"/>
  <c r="E89" i="29"/>
  <c r="H89" i="29" s="1"/>
  <c r="E78" i="29"/>
  <c r="E85" i="29"/>
  <c r="H85" i="29" s="1"/>
  <c r="E111" i="29"/>
  <c r="H111" i="29" s="1"/>
  <c r="E101" i="29"/>
  <c r="H101" i="29" s="1"/>
  <c r="E91" i="29"/>
  <c r="E75" i="32"/>
  <c r="H75" i="32" s="1"/>
  <c r="E130" i="32"/>
  <c r="H130" i="32" s="1"/>
  <c r="E138" i="32"/>
  <c r="H138" i="32" s="1"/>
  <c r="E73" i="32"/>
  <c r="E86" i="32"/>
  <c r="H86" i="32" s="1"/>
  <c r="E102" i="32"/>
  <c r="H102" i="32" s="1"/>
  <c r="E141" i="32"/>
  <c r="H141" i="32" s="1"/>
  <c r="E139" i="32"/>
  <c r="E78" i="32"/>
  <c r="H78" i="32" s="1"/>
  <c r="E101" i="32"/>
  <c r="H101" i="32" s="1"/>
  <c r="C8" i="32"/>
  <c r="E8" i="32" s="1"/>
  <c r="C10" i="32"/>
  <c r="E125" i="32"/>
  <c r="H125" i="32" s="1"/>
  <c r="H74" i="32"/>
  <c r="E96" i="34"/>
  <c r="E153" i="34"/>
  <c r="H153" i="34" s="1"/>
  <c r="E89" i="4"/>
  <c r="H89" i="4" s="1"/>
  <c r="E106" i="4"/>
  <c r="H106" i="4" s="1"/>
  <c r="E135" i="4"/>
  <c r="H135" i="4" s="1"/>
  <c r="E138" i="4"/>
  <c r="H138" i="4" s="1"/>
  <c r="E115" i="7"/>
  <c r="H115" i="7" s="1"/>
  <c r="E140" i="7"/>
  <c r="H140" i="7" s="1"/>
  <c r="E137" i="7"/>
  <c r="H137" i="7" s="1"/>
  <c r="E144" i="7"/>
  <c r="E149" i="10"/>
  <c r="H149" i="10" s="1"/>
  <c r="E136" i="10"/>
  <c r="E135" i="13"/>
  <c r="E83" i="13"/>
  <c r="H83" i="13" s="1"/>
  <c r="E154" i="13"/>
  <c r="H154" i="13" s="1"/>
  <c r="E103" i="13"/>
  <c r="H103" i="13" s="1"/>
  <c r="E140" i="13"/>
  <c r="E139" i="13"/>
  <c r="H139" i="13" s="1"/>
  <c r="E119" i="16"/>
  <c r="H119" i="16" s="1"/>
  <c r="E148" i="16"/>
  <c r="H148" i="16" s="1"/>
  <c r="C8" i="16"/>
  <c r="E8" i="16" s="1"/>
  <c r="E107" i="16"/>
  <c r="H107" i="16" s="1"/>
  <c r="E106" i="16"/>
  <c r="H106" i="16" s="1"/>
  <c r="E141" i="16"/>
  <c r="H141" i="16" s="1"/>
  <c r="E93" i="17"/>
  <c r="H93" i="17" s="1"/>
  <c r="E137" i="17"/>
  <c r="H137" i="17" s="1"/>
  <c r="E103" i="20"/>
  <c r="H103" i="20" s="1"/>
  <c r="E138" i="20"/>
  <c r="H138" i="20" s="1"/>
  <c r="E148" i="20"/>
  <c r="H148" i="20" s="1"/>
  <c r="E104" i="20"/>
  <c r="H104" i="20" s="1"/>
  <c r="E113" i="20"/>
  <c r="H113" i="20" s="1"/>
  <c r="E139" i="23"/>
  <c r="E114" i="23"/>
  <c r="H114" i="23" s="1"/>
  <c r="E93" i="23"/>
  <c r="H93" i="23" s="1"/>
  <c r="E99" i="23"/>
  <c r="H99" i="23" s="1"/>
  <c r="E75" i="23"/>
  <c r="H75" i="23" s="1"/>
  <c r="E120" i="23"/>
  <c r="H120" i="23" s="1"/>
  <c r="G73" i="24"/>
  <c r="E81" i="31"/>
  <c r="H81" i="31" s="1"/>
  <c r="E140" i="31"/>
  <c r="H140" i="31" s="1"/>
  <c r="H74" i="16"/>
  <c r="H74" i="10"/>
  <c r="H126" i="33"/>
  <c r="E124" i="34"/>
  <c r="H124" i="34" s="1"/>
  <c r="E154" i="1"/>
  <c r="H154" i="1" s="1"/>
  <c r="E81" i="1"/>
  <c r="H81" i="1" s="1"/>
  <c r="E108" i="9"/>
  <c r="H108" i="9" s="1"/>
  <c r="E130" i="15"/>
  <c r="H130" i="15" s="1"/>
  <c r="E83" i="15"/>
  <c r="H83" i="15" s="1"/>
  <c r="E155" i="22"/>
  <c r="H155" i="22" s="1"/>
  <c r="E140" i="22"/>
  <c r="H140" i="22" s="1"/>
  <c r="E144" i="25"/>
  <c r="H144" i="25" s="1"/>
  <c r="E114" i="25"/>
  <c r="H114" i="25" s="1"/>
  <c r="E135" i="26"/>
  <c r="H135" i="26" s="1"/>
  <c r="E103" i="26"/>
  <c r="E97" i="27"/>
  <c r="H97" i="27" s="1"/>
  <c r="E83" i="27"/>
  <c r="E109" i="30"/>
  <c r="H109" i="30" s="1"/>
  <c r="E118" i="9"/>
  <c r="H118" i="9" s="1"/>
  <c r="E154" i="12"/>
  <c r="H154" i="12" s="1"/>
  <c r="E154" i="15"/>
  <c r="H154" i="15" s="1"/>
  <c r="H151" i="15"/>
  <c r="E85" i="15"/>
  <c r="H85" i="15" s="1"/>
  <c r="E98" i="27"/>
  <c r="E120" i="30"/>
  <c r="H120" i="30" s="1"/>
  <c r="E110" i="30"/>
  <c r="H110" i="30" s="1"/>
  <c r="H97" i="30"/>
  <c r="E91" i="30"/>
  <c r="H91" i="30" s="1"/>
  <c r="H152" i="32"/>
  <c r="E136" i="3"/>
  <c r="H136" i="3" s="1"/>
  <c r="E128" i="6"/>
  <c r="H128" i="6" s="1"/>
  <c r="E87" i="6"/>
  <c r="H87" i="6" s="1"/>
  <c r="E150" i="9"/>
  <c r="E102" i="9"/>
  <c r="H102" i="9" s="1"/>
  <c r="E93" i="9"/>
  <c r="H84" i="11"/>
  <c r="H140" i="14"/>
  <c r="H147" i="15"/>
  <c r="E129" i="15"/>
  <c r="H129" i="15" s="1"/>
  <c r="E108" i="15"/>
  <c r="H108" i="15" s="1"/>
  <c r="H104" i="15"/>
  <c r="H103" i="15"/>
  <c r="H81" i="15"/>
  <c r="H136" i="16"/>
  <c r="H99" i="17"/>
  <c r="E135" i="19"/>
  <c r="H135" i="19" s="1"/>
  <c r="H144" i="22"/>
  <c r="E136" i="22"/>
  <c r="H98" i="22"/>
  <c r="H93" i="22"/>
  <c r="H139" i="23"/>
  <c r="H84" i="23"/>
  <c r="H118" i="24"/>
  <c r="E143" i="25"/>
  <c r="E139" i="25"/>
  <c r="H139" i="25" s="1"/>
  <c r="H136" i="25"/>
  <c r="H103" i="25"/>
  <c r="H99" i="25"/>
  <c r="E155" i="26"/>
  <c r="H144" i="27"/>
  <c r="H115" i="27"/>
  <c r="H81" i="29"/>
  <c r="E129" i="30"/>
  <c r="H129" i="30" s="1"/>
  <c r="H115" i="30"/>
  <c r="E107" i="30"/>
  <c r="H107" i="30" s="1"/>
  <c r="H140" i="32"/>
  <c r="H123" i="32"/>
  <c r="E49" i="25"/>
  <c r="H49" i="25" s="1"/>
  <c r="E38" i="24"/>
  <c r="E53" i="24"/>
  <c r="E24" i="23"/>
  <c r="H24" i="23" s="1"/>
  <c r="E53" i="23"/>
  <c r="H53" i="23" s="1"/>
  <c r="C9" i="14"/>
  <c r="E18" i="9"/>
  <c r="C9" i="13"/>
  <c r="H19" i="25"/>
  <c r="E29" i="13"/>
  <c r="H29" i="13" s="1"/>
  <c r="E19" i="18"/>
  <c r="E33" i="3"/>
  <c r="H33" i="3" s="1"/>
  <c r="E59" i="5"/>
  <c r="H59" i="5" s="1"/>
  <c r="E55" i="5"/>
  <c r="H55" i="5" s="1"/>
  <c r="E47" i="5"/>
  <c r="E39" i="6"/>
  <c r="H39" i="6" s="1"/>
  <c r="E35" i="6"/>
  <c r="H35" i="6" s="1"/>
  <c r="E38" i="7"/>
  <c r="E60" i="8"/>
  <c r="H60" i="8" s="1"/>
  <c r="E43" i="8"/>
  <c r="H43" i="8" s="1"/>
  <c r="H40" i="11"/>
  <c r="E64" i="12"/>
  <c r="H64" i="12" s="1"/>
  <c r="E57" i="13"/>
  <c r="E44" i="13"/>
  <c r="H44" i="13" s="1"/>
  <c r="E24" i="13"/>
  <c r="H24" i="13" s="1"/>
  <c r="E22" i="13"/>
  <c r="H22" i="13" s="1"/>
  <c r="E23" i="15"/>
  <c r="H23" i="15" s="1"/>
  <c r="H56" i="18"/>
  <c r="E22" i="18"/>
  <c r="H22" i="18" s="1"/>
  <c r="E64" i="19"/>
  <c r="H64" i="19" s="1"/>
  <c r="E60" i="19"/>
  <c r="E57" i="19"/>
  <c r="H57" i="19" s="1"/>
  <c r="H30" i="19"/>
  <c r="E60" i="20"/>
  <c r="H60" i="20" s="1"/>
  <c r="E51" i="20"/>
  <c r="E64" i="22"/>
  <c r="H64" i="22" s="1"/>
  <c r="H20" i="22"/>
  <c r="E60" i="23"/>
  <c r="H44" i="23"/>
  <c r="E67" i="24"/>
  <c r="H67" i="24" s="1"/>
  <c r="H22" i="24"/>
  <c r="H64" i="25"/>
  <c r="E53" i="25"/>
  <c r="H42" i="25"/>
  <c r="E64" i="26"/>
  <c r="E60" i="26"/>
  <c r="H60" i="26" s="1"/>
  <c r="E52" i="27"/>
  <c r="H52" i="27" s="1"/>
  <c r="H47" i="27"/>
  <c r="H45" i="27"/>
  <c r="E33" i="27"/>
  <c r="H33" i="27" s="1"/>
  <c r="H67" i="29"/>
  <c r="H46" i="29"/>
  <c r="H45" i="29"/>
  <c r="H41" i="30"/>
  <c r="H58" i="31"/>
  <c r="H42" i="31"/>
  <c r="E57" i="32"/>
  <c r="H57" i="32" s="1"/>
  <c r="E35" i="32"/>
  <c r="H35" i="32" s="1"/>
  <c r="E28" i="32"/>
  <c r="H28" i="32" s="1"/>
  <c r="E26" i="32"/>
  <c r="H26" i="32" s="1"/>
  <c r="H19" i="17"/>
  <c r="E57" i="3"/>
  <c r="E57" i="6"/>
  <c r="H57" i="6" s="1"/>
  <c r="E22" i="9"/>
  <c r="H22" i="9" s="1"/>
  <c r="E56" i="12"/>
  <c r="H56" i="12" s="1"/>
  <c r="E46" i="13"/>
  <c r="E58" i="14"/>
  <c r="H58" i="14" s="1"/>
  <c r="E37" i="14"/>
  <c r="H37" i="14" s="1"/>
  <c r="E34" i="14"/>
  <c r="H34" i="14" s="1"/>
  <c r="E67" i="23"/>
  <c r="E35" i="23"/>
  <c r="E21" i="23"/>
  <c r="H21" i="23" s="1"/>
  <c r="E28" i="25"/>
  <c r="H28" i="25" s="1"/>
  <c r="E20" i="25"/>
  <c r="E60" i="30"/>
  <c r="H60" i="30" s="1"/>
  <c r="E66" i="32"/>
  <c r="H66" i="32" s="1"/>
  <c r="E51" i="3"/>
  <c r="E40" i="3"/>
  <c r="H40" i="3" s="1"/>
  <c r="E37" i="3"/>
  <c r="H37" i="3" s="1"/>
  <c r="E43" i="4"/>
  <c r="H43" i="4" s="1"/>
  <c r="E24" i="6"/>
  <c r="E20" i="6"/>
  <c r="E32" i="7"/>
  <c r="H32" i="7" s="1"/>
  <c r="E57" i="12"/>
  <c r="H57" i="12" s="1"/>
  <c r="E59" i="14"/>
  <c r="H59" i="14" s="1"/>
  <c r="H33" i="18"/>
  <c r="H66" i="20"/>
  <c r="H26" i="20"/>
  <c r="E32" i="21"/>
  <c r="E32" i="22"/>
  <c r="H32" i="22" s="1"/>
  <c r="E23" i="22"/>
  <c r="H23" i="22" s="1"/>
  <c r="E37" i="23"/>
  <c r="E22" i="23"/>
  <c r="H56" i="24"/>
  <c r="H54" i="24"/>
  <c r="H42" i="24"/>
  <c r="H40" i="24"/>
  <c r="E23" i="24"/>
  <c r="H23" i="24" s="1"/>
  <c r="E59" i="26"/>
  <c r="H59" i="26" s="1"/>
  <c r="H42" i="26"/>
  <c r="H59" i="29"/>
  <c r="E61" i="30"/>
  <c r="H56" i="30"/>
  <c r="E27" i="30"/>
  <c r="H27" i="30" s="1"/>
  <c r="H51" i="32"/>
  <c r="F336" i="21"/>
  <c r="F340" i="21"/>
  <c r="F343" i="21"/>
  <c r="F348" i="21"/>
  <c r="F353" i="21"/>
  <c r="F357" i="21"/>
  <c r="F365" i="21"/>
  <c r="F372" i="21"/>
  <c r="F375" i="21"/>
  <c r="F384" i="21"/>
  <c r="F387" i="21"/>
  <c r="F406" i="21"/>
  <c r="F416" i="21"/>
  <c r="F428" i="21"/>
  <c r="F451" i="21"/>
  <c r="F456" i="21"/>
  <c r="F459" i="21"/>
  <c r="F462" i="21"/>
  <c r="F487" i="21"/>
  <c r="F511" i="21"/>
  <c r="F525" i="21"/>
  <c r="F539" i="21"/>
  <c r="F342" i="20"/>
  <c r="F356" i="20"/>
  <c r="F366" i="20"/>
  <c r="F373" i="20"/>
  <c r="F384" i="20"/>
  <c r="F398" i="20"/>
  <c r="F429" i="20"/>
  <c r="F530" i="20"/>
  <c r="F541" i="20"/>
  <c r="G333" i="24"/>
  <c r="G333" i="15"/>
  <c r="H333" i="15" s="1"/>
  <c r="F333" i="11"/>
  <c r="F279" i="24"/>
  <c r="F303" i="24"/>
  <c r="F264" i="24"/>
  <c r="F219" i="24"/>
  <c r="F265" i="24"/>
  <c r="F170" i="23"/>
  <c r="F216" i="23"/>
  <c r="F303" i="23"/>
  <c r="F191" i="23"/>
  <c r="F173" i="23"/>
  <c r="F193" i="23"/>
  <c r="F227" i="23"/>
  <c r="F292" i="23"/>
  <c r="F196" i="20"/>
  <c r="F165" i="24"/>
  <c r="F18" i="2"/>
  <c r="F83" i="26"/>
  <c r="F141" i="26"/>
  <c r="F118" i="26"/>
  <c r="F85" i="30"/>
  <c r="F125" i="30"/>
  <c r="F100" i="30"/>
  <c r="F64" i="13"/>
  <c r="F35" i="13"/>
  <c r="F23" i="13"/>
  <c r="F66" i="13"/>
  <c r="F93" i="22"/>
  <c r="F18" i="4"/>
  <c r="F135" i="23"/>
  <c r="F101" i="23"/>
  <c r="F73" i="31"/>
  <c r="F153" i="31"/>
  <c r="F119" i="31"/>
  <c r="F110" i="31"/>
  <c r="F91" i="31"/>
  <c r="F151" i="31"/>
  <c r="F90" i="31"/>
  <c r="F150" i="31"/>
  <c r="F130" i="31"/>
  <c r="F116" i="31"/>
  <c r="F86" i="31"/>
  <c r="F78" i="31"/>
  <c r="F129" i="31"/>
  <c r="F113" i="31"/>
  <c r="F96" i="31"/>
  <c r="F232" i="32"/>
  <c r="H149" i="33"/>
  <c r="H27" i="31"/>
  <c r="H61" i="31"/>
  <c r="H148" i="28"/>
  <c r="H155" i="28"/>
  <c r="H121" i="27"/>
  <c r="H125" i="26"/>
  <c r="H119" i="26"/>
  <c r="H117" i="25"/>
  <c r="F166" i="24"/>
  <c r="F171" i="24"/>
  <c r="F186" i="23"/>
  <c r="F308" i="23"/>
  <c r="F197" i="23"/>
  <c r="F206" i="23"/>
  <c r="F287" i="23"/>
  <c r="F166" i="23"/>
  <c r="F180" i="23"/>
  <c r="F264" i="23"/>
  <c r="F194" i="23"/>
  <c r="F202" i="23"/>
  <c r="F266" i="23"/>
  <c r="F297" i="23"/>
  <c r="F180" i="22"/>
  <c r="F181" i="22"/>
  <c r="F195" i="22"/>
  <c r="F292" i="22"/>
  <c r="F279" i="22"/>
  <c r="F168" i="22"/>
  <c r="F205" i="22"/>
  <c r="F303" i="22"/>
  <c r="F205" i="20"/>
  <c r="F297" i="20"/>
  <c r="F292" i="20"/>
  <c r="F165" i="27"/>
  <c r="F165" i="18"/>
  <c r="F165" i="6"/>
  <c r="F41" i="32"/>
  <c r="F89" i="32"/>
  <c r="H225" i="34"/>
  <c r="H220" i="34"/>
  <c r="F335" i="32"/>
  <c r="H566" i="31"/>
  <c r="F557" i="26"/>
  <c r="F563" i="16"/>
  <c r="F436" i="12"/>
  <c r="F436" i="10"/>
  <c r="F436" i="22"/>
  <c r="F247" i="7"/>
  <c r="F247" i="22"/>
  <c r="F247" i="25"/>
  <c r="F247" i="27"/>
  <c r="F247" i="2"/>
  <c r="F247" i="19"/>
  <c r="F247" i="26"/>
  <c r="F247" i="3"/>
  <c r="E205" i="34"/>
  <c r="H316" i="3"/>
  <c r="H304" i="4"/>
  <c r="H270" i="21"/>
  <c r="H242" i="21"/>
  <c r="H241" i="34"/>
  <c r="H240" i="34"/>
  <c r="H236" i="34"/>
  <c r="H232" i="34"/>
  <c r="H214" i="34"/>
  <c r="H188" i="19"/>
  <c r="H169" i="19"/>
  <c r="H304" i="22"/>
  <c r="F244" i="18"/>
  <c r="F244" i="1"/>
  <c r="F167" i="33"/>
  <c r="F323" i="33"/>
  <c r="F228" i="31"/>
  <c r="F41" i="12"/>
  <c r="F52" i="12"/>
  <c r="F59" i="31"/>
  <c r="F27" i="31"/>
  <c r="F26" i="11"/>
  <c r="F51" i="11"/>
  <c r="F54" i="13"/>
  <c r="F27" i="13"/>
  <c r="F38" i="13"/>
  <c r="H38" i="13"/>
  <c r="H27" i="13"/>
  <c r="H35" i="13"/>
  <c r="H41" i="11"/>
  <c r="H53" i="11"/>
  <c r="H35" i="33"/>
  <c r="H38" i="33"/>
  <c r="F79" i="33"/>
  <c r="F83" i="33"/>
  <c r="F86" i="33"/>
  <c r="F90" i="33"/>
  <c r="F93" i="33"/>
  <c r="F98" i="33"/>
  <c r="F104" i="33"/>
  <c r="F108" i="33"/>
  <c r="F111" i="33"/>
  <c r="F114" i="33"/>
  <c r="F117" i="33"/>
  <c r="F120" i="33"/>
  <c r="F124" i="33"/>
  <c r="F127" i="33"/>
  <c r="F130" i="33"/>
  <c r="F134" i="33"/>
  <c r="F137" i="33"/>
  <c r="F140" i="33"/>
  <c r="F144" i="33"/>
  <c r="F147" i="33"/>
  <c r="F150" i="33"/>
  <c r="F155" i="33"/>
  <c r="D10" i="33"/>
  <c r="H48" i="32"/>
  <c r="H55" i="31"/>
  <c r="F121" i="31"/>
  <c r="F154" i="31"/>
  <c r="F77" i="31"/>
  <c r="F89" i="31"/>
  <c r="F106" i="31"/>
  <c r="F114" i="31"/>
  <c r="F122" i="31"/>
  <c r="F139" i="31"/>
  <c r="F149" i="31"/>
  <c r="D10" i="31"/>
  <c r="F100" i="31"/>
  <c r="F143" i="31"/>
  <c r="F83" i="31"/>
  <c r="F92" i="31"/>
  <c r="F102" i="31"/>
  <c r="F112" i="31"/>
  <c r="F120" i="31"/>
  <c r="F128" i="31"/>
  <c r="F137" i="31"/>
  <c r="F90" i="30"/>
  <c r="F111" i="30"/>
  <c r="F152" i="28"/>
  <c r="F119" i="26"/>
  <c r="F74" i="26"/>
  <c r="F91" i="26"/>
  <c r="H92" i="22"/>
  <c r="H101" i="22"/>
  <c r="F78" i="22"/>
  <c r="F153" i="34"/>
  <c r="F578" i="34"/>
  <c r="F556" i="34"/>
  <c r="F510" i="34"/>
  <c r="F443" i="34"/>
  <c r="F384" i="34"/>
  <c r="F532" i="34"/>
  <c r="F472" i="34"/>
  <c r="F433" i="34"/>
  <c r="F428" i="34"/>
  <c r="F427" i="34"/>
  <c r="F375" i="34"/>
  <c r="F365" i="34"/>
  <c r="F357" i="34"/>
  <c r="F336" i="34"/>
  <c r="F191" i="34"/>
  <c r="F169" i="34"/>
  <c r="F139" i="34"/>
  <c r="F124" i="34"/>
  <c r="F26" i="14"/>
  <c r="F31" i="14"/>
  <c r="F22" i="13"/>
  <c r="F43" i="13"/>
  <c r="F29" i="13"/>
  <c r="F57" i="13"/>
  <c r="F29" i="12"/>
  <c r="F49" i="12"/>
  <c r="H49" i="11"/>
  <c r="H26" i="10"/>
  <c r="H50" i="10"/>
  <c r="H53" i="10"/>
  <c r="F44" i="31"/>
  <c r="F50" i="31"/>
  <c r="F60" i="31"/>
  <c r="F32" i="31"/>
  <c r="F112" i="30"/>
  <c r="F89" i="30"/>
  <c r="F133" i="30"/>
  <c r="F119" i="30"/>
  <c r="F27" i="29"/>
  <c r="F44" i="29"/>
  <c r="F97" i="28"/>
  <c r="F117" i="28"/>
  <c r="F139" i="27"/>
  <c r="F120" i="26"/>
  <c r="F139" i="26"/>
  <c r="F153" i="26"/>
  <c r="F78" i="26"/>
  <c r="F87" i="26"/>
  <c r="F79" i="26"/>
  <c r="F109" i="26"/>
  <c r="F108" i="23"/>
  <c r="F127" i="22"/>
  <c r="H102" i="20"/>
  <c r="F18" i="1"/>
  <c r="H567" i="1"/>
  <c r="F381" i="1"/>
  <c r="F334" i="1"/>
  <c r="H90" i="1"/>
  <c r="H148" i="1"/>
  <c r="F81" i="1"/>
  <c r="F154" i="1"/>
  <c r="H566" i="2"/>
  <c r="F49" i="24"/>
  <c r="F544" i="2"/>
  <c r="F503" i="2"/>
  <c r="F496" i="2"/>
  <c r="F454" i="2"/>
  <c r="F445" i="2"/>
  <c r="F432" i="2"/>
  <c r="F416" i="2"/>
  <c r="F382" i="2"/>
  <c r="F376" i="2"/>
  <c r="F361" i="2"/>
  <c r="F359" i="2"/>
  <c r="F474" i="2"/>
  <c r="F380" i="2"/>
  <c r="F370" i="2"/>
  <c r="F362" i="2"/>
  <c r="F528" i="2"/>
  <c r="F523" i="2"/>
  <c r="F517" i="2"/>
  <c r="F444" i="2"/>
  <c r="F402" i="2"/>
  <c r="F401" i="2"/>
  <c r="F396" i="2"/>
  <c r="F337" i="2"/>
  <c r="F314" i="2"/>
  <c r="F239" i="2"/>
  <c r="F223" i="2"/>
  <c r="F187" i="2"/>
  <c r="F175" i="2"/>
  <c r="F294" i="2"/>
  <c r="F220" i="2"/>
  <c r="F190" i="2"/>
  <c r="F183" i="2"/>
  <c r="F324" i="2"/>
  <c r="F207" i="2"/>
  <c r="F144" i="2"/>
  <c r="F136" i="2"/>
  <c r="F150" i="2"/>
  <c r="F103" i="2"/>
  <c r="F98" i="2"/>
  <c r="F151" i="2"/>
  <c r="F74" i="2"/>
  <c r="F64" i="2"/>
  <c r="F24" i="2"/>
  <c r="F65" i="2"/>
  <c r="F60" i="2"/>
  <c r="F59" i="2"/>
  <c r="F31" i="2"/>
  <c r="F29" i="24"/>
  <c r="F61" i="24"/>
  <c r="F53" i="23"/>
  <c r="F446" i="3"/>
  <c r="F445" i="3"/>
  <c r="F380" i="3"/>
  <c r="F364" i="3"/>
  <c r="F337" i="3"/>
  <c r="F495" i="3"/>
  <c r="F481" i="3"/>
  <c r="F479" i="3"/>
  <c r="F475" i="3"/>
  <c r="F473" i="3"/>
  <c r="F464" i="3"/>
  <c r="F347" i="3"/>
  <c r="F469" i="3"/>
  <c r="F434" i="3"/>
  <c r="F359" i="3"/>
  <c r="F227" i="3"/>
  <c r="F221" i="3"/>
  <c r="F213" i="3"/>
  <c r="F177" i="3"/>
  <c r="F322" i="3"/>
  <c r="F297" i="3"/>
  <c r="F291" i="3"/>
  <c r="F290" i="3"/>
  <c r="F243" i="3"/>
  <c r="F190" i="3"/>
  <c r="F187" i="3"/>
  <c r="F317" i="3"/>
  <c r="F237" i="3"/>
  <c r="F232" i="3"/>
  <c r="F220" i="3"/>
  <c r="F198" i="3"/>
  <c r="F136" i="3"/>
  <c r="F107" i="3"/>
  <c r="F57" i="3"/>
  <c r="F37" i="3"/>
  <c r="F40" i="3"/>
  <c r="F33" i="3"/>
  <c r="H38" i="11"/>
  <c r="H22" i="11"/>
  <c r="H59" i="11"/>
  <c r="G18" i="10"/>
  <c r="F26" i="10"/>
  <c r="H29" i="10"/>
  <c r="H51" i="10"/>
  <c r="F128" i="28"/>
  <c r="F89" i="28"/>
  <c r="F113" i="28"/>
  <c r="F124" i="28"/>
  <c r="F315" i="5"/>
  <c r="F571" i="4"/>
  <c r="F525" i="4"/>
  <c r="F429" i="4"/>
  <c r="F407" i="4"/>
  <c r="F401" i="4"/>
  <c r="F461" i="4"/>
  <c r="F433" i="4"/>
  <c r="F432" i="4"/>
  <c r="F343" i="4"/>
  <c r="F486" i="4"/>
  <c r="F470" i="4"/>
  <c r="F386" i="4"/>
  <c r="F349" i="4"/>
  <c r="F337" i="4"/>
  <c r="F322" i="4"/>
  <c r="F256" i="4"/>
  <c r="F220" i="4"/>
  <c r="F297" i="4"/>
  <c r="F195" i="4"/>
  <c r="H302" i="4"/>
  <c r="F289" i="4"/>
  <c r="F276" i="4"/>
  <c r="F235" i="4"/>
  <c r="F232" i="4"/>
  <c r="F196" i="4"/>
  <c r="F135" i="4"/>
  <c r="F119" i="4"/>
  <c r="F106" i="4"/>
  <c r="F82" i="4"/>
  <c r="F128" i="4"/>
  <c r="F85" i="4"/>
  <c r="F138" i="4"/>
  <c r="F87" i="4"/>
  <c r="F61" i="4"/>
  <c r="F35" i="4"/>
  <c r="F43" i="4"/>
  <c r="D9" i="4"/>
  <c r="F35" i="10"/>
  <c r="F136" i="28"/>
  <c r="F83" i="28"/>
  <c r="F99" i="28"/>
  <c r="F110" i="25"/>
  <c r="G73" i="8"/>
  <c r="H320" i="5"/>
  <c r="F559" i="5"/>
  <c r="F512" i="5"/>
  <c r="F485" i="5"/>
  <c r="F464" i="5"/>
  <c r="F426" i="5"/>
  <c r="F368" i="5"/>
  <c r="F536" i="5"/>
  <c r="F534" i="5"/>
  <c r="F521" i="5"/>
  <c r="F515" i="5"/>
  <c r="F418" i="5"/>
  <c r="F546" i="5"/>
  <c r="F517" i="5"/>
  <c r="F516" i="5"/>
  <c r="F496" i="5"/>
  <c r="F454" i="5"/>
  <c r="F445" i="5"/>
  <c r="F434" i="5"/>
  <c r="F406" i="5"/>
  <c r="F367" i="5"/>
  <c r="F362" i="5"/>
  <c r="F338" i="5"/>
  <c r="F337" i="5"/>
  <c r="F239" i="5"/>
  <c r="F236" i="5"/>
  <c r="F231" i="5"/>
  <c r="F293" i="5"/>
  <c r="F280" i="5"/>
  <c r="F268" i="5"/>
  <c r="F234" i="5"/>
  <c r="F223" i="5"/>
  <c r="F316" i="5"/>
  <c r="F310" i="5"/>
  <c r="F296" i="5"/>
  <c r="F241" i="5"/>
  <c r="F176" i="5"/>
  <c r="F47" i="5"/>
  <c r="F46" i="5"/>
  <c r="F32" i="5"/>
  <c r="F36" i="5"/>
  <c r="F55" i="5"/>
  <c r="F34" i="5"/>
  <c r="F523" i="7"/>
  <c r="F413" i="7"/>
  <c r="F409" i="7"/>
  <c r="F544" i="7"/>
  <c r="F447" i="7"/>
  <c r="F440" i="7"/>
  <c r="F431" i="7"/>
  <c r="F18" i="6"/>
  <c r="H568" i="6"/>
  <c r="F517" i="6"/>
  <c r="F493" i="6"/>
  <c r="F487" i="6"/>
  <c r="F470" i="6"/>
  <c r="F445" i="6"/>
  <c r="F429" i="6"/>
  <c r="F417" i="6"/>
  <c r="F343" i="6"/>
  <c r="F536" i="6"/>
  <c r="F526" i="6"/>
  <c r="F461" i="6"/>
  <c r="F457" i="6"/>
  <c r="F451" i="6"/>
  <c r="F437" i="6"/>
  <c r="F435" i="6"/>
  <c r="F392" i="6"/>
  <c r="F368" i="6"/>
  <c r="F523" i="6"/>
  <c r="F510" i="6"/>
  <c r="F428" i="6"/>
  <c r="F358" i="6"/>
  <c r="F276" i="6"/>
  <c r="H268" i="6"/>
  <c r="F207" i="6"/>
  <c r="F199" i="6"/>
  <c r="F196" i="6"/>
  <c r="F172" i="6"/>
  <c r="F303" i="6"/>
  <c r="F193" i="6"/>
  <c r="F180" i="6"/>
  <c r="F131" i="6"/>
  <c r="F117" i="6"/>
  <c r="F87" i="6"/>
  <c r="F129" i="6"/>
  <c r="F48" i="6"/>
  <c r="F29" i="6"/>
  <c r="F24" i="6"/>
  <c r="F23" i="6"/>
  <c r="F35" i="6"/>
  <c r="F26" i="6"/>
  <c r="F57" i="6"/>
  <c r="F53" i="6"/>
  <c r="F43" i="6"/>
  <c r="F39" i="6"/>
  <c r="F38" i="6"/>
  <c r="H23" i="12"/>
  <c r="H64" i="11"/>
  <c r="F29" i="10"/>
  <c r="F44" i="10"/>
  <c r="F53" i="10"/>
  <c r="H24" i="10"/>
  <c r="F28" i="28"/>
  <c r="F137" i="28"/>
  <c r="F78" i="28"/>
  <c r="F93" i="28"/>
  <c r="F104" i="28"/>
  <c r="F148" i="28"/>
  <c r="F140" i="28"/>
  <c r="F149" i="28"/>
  <c r="H22" i="26"/>
  <c r="H27" i="26"/>
  <c r="F92" i="25"/>
  <c r="F118" i="25"/>
  <c r="F121" i="25"/>
  <c r="F129" i="25"/>
  <c r="F79" i="25"/>
  <c r="F122" i="25"/>
  <c r="F495" i="8"/>
  <c r="F544" i="8"/>
  <c r="F467" i="8"/>
  <c r="F447" i="8"/>
  <c r="F445" i="8"/>
  <c r="F401" i="8"/>
  <c r="F393" i="8"/>
  <c r="F358" i="8"/>
  <c r="F576" i="7"/>
  <c r="F538" i="7"/>
  <c r="F518" i="7"/>
  <c r="F503" i="7"/>
  <c r="F479" i="7"/>
  <c r="F478" i="7"/>
  <c r="F475" i="7"/>
  <c r="F472" i="7"/>
  <c r="F418" i="7"/>
  <c r="F406" i="7"/>
  <c r="F401" i="7"/>
  <c r="F495" i="7"/>
  <c r="F486" i="7"/>
  <c r="F397" i="7"/>
  <c r="F338" i="7"/>
  <c r="F324" i="7"/>
  <c r="F298" i="7"/>
  <c r="F293" i="7"/>
  <c r="F287" i="7"/>
  <c r="F207" i="7"/>
  <c r="F229" i="7"/>
  <c r="F280" i="7"/>
  <c r="F220" i="7"/>
  <c r="F203" i="7"/>
  <c r="F182" i="7"/>
  <c r="F137" i="7"/>
  <c r="F119" i="7"/>
  <c r="F114" i="7"/>
  <c r="F112" i="7"/>
  <c r="F144" i="7"/>
  <c r="F140" i="7"/>
  <c r="F102" i="7"/>
  <c r="F44" i="7"/>
  <c r="F59" i="7"/>
  <c r="F28" i="10"/>
  <c r="F65" i="10"/>
  <c r="F49" i="31"/>
  <c r="F44" i="28"/>
  <c r="F111" i="26"/>
  <c r="F77" i="26"/>
  <c r="F128" i="26"/>
  <c r="F117" i="26"/>
  <c r="F150" i="25"/>
  <c r="F100" i="25"/>
  <c r="F109" i="25"/>
  <c r="F74" i="25"/>
  <c r="H49" i="23"/>
  <c r="F113" i="22"/>
  <c r="F522" i="8"/>
  <c r="F572" i="8"/>
  <c r="F511" i="8"/>
  <c r="F478" i="8"/>
  <c r="F526" i="8"/>
  <c r="F503" i="8"/>
  <c r="F472" i="8"/>
  <c r="F296" i="8"/>
  <c r="F294" i="8"/>
  <c r="F293" i="8"/>
  <c r="F252" i="8"/>
  <c r="F239" i="8"/>
  <c r="F227" i="8"/>
  <c r="F224" i="8"/>
  <c r="F223" i="8"/>
  <c r="H212" i="8"/>
  <c r="H211" i="8"/>
  <c r="F202" i="8"/>
  <c r="F276" i="8"/>
  <c r="F241" i="8"/>
  <c r="F213" i="8"/>
  <c r="F83" i="8"/>
  <c r="F60" i="8"/>
  <c r="F43" i="8"/>
  <c r="F43" i="31"/>
  <c r="F53" i="31"/>
  <c r="F23" i="31"/>
  <c r="F35" i="31"/>
  <c r="F61" i="31"/>
  <c r="F26" i="31"/>
  <c r="F65" i="31"/>
  <c r="F54" i="28"/>
  <c r="F53" i="27"/>
  <c r="F26" i="27"/>
  <c r="F50" i="27"/>
  <c r="F107" i="25"/>
  <c r="F133" i="25"/>
  <c r="H59" i="24"/>
  <c r="F109" i="21"/>
  <c r="F74" i="21"/>
  <c r="H577" i="9"/>
  <c r="F569" i="9"/>
  <c r="F562" i="9"/>
  <c r="F511" i="9"/>
  <c r="F439" i="9"/>
  <c r="F364" i="9"/>
  <c r="F358" i="9"/>
  <c r="F472" i="9"/>
  <c r="F416" i="9"/>
  <c r="F356" i="9"/>
  <c r="F498" i="9"/>
  <c r="F407" i="9"/>
  <c r="F384" i="9"/>
  <c r="F307" i="9"/>
  <c r="F235" i="9"/>
  <c r="F322" i="9"/>
  <c r="F227" i="9"/>
  <c r="F219" i="9"/>
  <c r="F167" i="9"/>
  <c r="F265" i="9"/>
  <c r="F251" i="9"/>
  <c r="F198" i="9"/>
  <c r="F193" i="9"/>
  <c r="F108" i="9"/>
  <c r="F93" i="9"/>
  <c r="F150" i="9"/>
  <c r="F26" i="9"/>
  <c r="F22" i="9"/>
  <c r="F566" i="10"/>
  <c r="F576" i="10"/>
  <c r="F555" i="10"/>
  <c r="F517" i="10"/>
  <c r="F414" i="10"/>
  <c r="F410" i="10"/>
  <c r="F479" i="10"/>
  <c r="F547" i="10"/>
  <c r="F522" i="10"/>
  <c r="F382" i="10"/>
  <c r="F364" i="10"/>
  <c r="F243" i="10"/>
  <c r="F227" i="10"/>
  <c r="F220" i="10"/>
  <c r="F311" i="10"/>
  <c r="F299" i="10"/>
  <c r="F287" i="10"/>
  <c r="F322" i="10"/>
  <c r="H313" i="10"/>
  <c r="F307" i="10"/>
  <c r="H214" i="10"/>
  <c r="F151" i="10"/>
  <c r="F136" i="10"/>
  <c r="F58" i="10"/>
  <c r="F154" i="11"/>
  <c r="F555" i="11"/>
  <c r="F107" i="11"/>
  <c r="F573" i="11"/>
  <c r="F561" i="11"/>
  <c r="F440" i="11"/>
  <c r="F434" i="11"/>
  <c r="F425" i="11"/>
  <c r="F390" i="11"/>
  <c r="F381" i="11"/>
  <c r="F362" i="11"/>
  <c r="F540" i="11"/>
  <c r="F520" i="11"/>
  <c r="F479" i="11"/>
  <c r="F467" i="11"/>
  <c r="F297" i="11"/>
  <c r="F248" i="11"/>
  <c r="F172" i="11"/>
  <c r="F322" i="11"/>
  <c r="F317" i="11"/>
  <c r="F305" i="11"/>
  <c r="F169" i="11"/>
  <c r="F255" i="11"/>
  <c r="F239" i="11"/>
  <c r="F220" i="11"/>
  <c r="F212" i="11"/>
  <c r="F190" i="11"/>
  <c r="F151" i="11"/>
  <c r="F147" i="11"/>
  <c r="F59" i="11"/>
  <c r="F30" i="29"/>
  <c r="F67" i="28"/>
  <c r="F64" i="28"/>
  <c r="F43" i="28"/>
  <c r="F51" i="28"/>
  <c r="F59" i="28"/>
  <c r="F108" i="27"/>
  <c r="F149" i="27"/>
  <c r="F93" i="27"/>
  <c r="F74" i="27"/>
  <c r="F92" i="26"/>
  <c r="F96" i="26"/>
  <c r="F114" i="26"/>
  <c r="F121" i="26"/>
  <c r="F130" i="26"/>
  <c r="F107" i="26"/>
  <c r="F131" i="26"/>
  <c r="F89" i="26"/>
  <c r="F110" i="26"/>
  <c r="F125" i="26"/>
  <c r="F133" i="26"/>
  <c r="D10" i="26"/>
  <c r="F82" i="22"/>
  <c r="F122" i="22"/>
  <c r="F135" i="22"/>
  <c r="H151" i="21"/>
  <c r="H77" i="21"/>
  <c r="F18" i="22"/>
  <c r="F73" i="15"/>
  <c r="H22" i="27"/>
  <c r="F561" i="12"/>
  <c r="H512" i="12"/>
  <c r="F483" i="12"/>
  <c r="F469" i="12"/>
  <c r="F466" i="12"/>
  <c r="F351" i="12"/>
  <c r="F545" i="12"/>
  <c r="F537" i="12"/>
  <c r="F522" i="12"/>
  <c r="F513" i="12"/>
  <c r="F496" i="12"/>
  <c r="F382" i="12"/>
  <c r="F542" i="12"/>
  <c r="F492" i="12"/>
  <c r="F431" i="12"/>
  <c r="F412" i="12"/>
  <c r="F224" i="12"/>
  <c r="F190" i="12"/>
  <c r="F307" i="12"/>
  <c r="F251" i="12"/>
  <c r="F250" i="12"/>
  <c r="F237" i="12"/>
  <c r="F230" i="12"/>
  <c r="F317" i="12"/>
  <c r="F294" i="12"/>
  <c r="F291" i="12"/>
  <c r="F220" i="12"/>
  <c r="F154" i="12"/>
  <c r="F108" i="12"/>
  <c r="F97" i="12"/>
  <c r="F64" i="12"/>
  <c r="F57" i="12"/>
  <c r="F56" i="12"/>
  <c r="F33" i="12"/>
  <c r="F24" i="12"/>
  <c r="F23" i="12"/>
  <c r="F37" i="31"/>
  <c r="F28" i="31"/>
  <c r="F38" i="31"/>
  <c r="F24" i="31"/>
  <c r="F31" i="31"/>
  <c r="F66" i="31"/>
  <c r="F29" i="29"/>
  <c r="H44" i="27"/>
  <c r="H39" i="26"/>
  <c r="H52" i="26"/>
  <c r="F93" i="25"/>
  <c r="F102" i="25"/>
  <c r="F111" i="25"/>
  <c r="F75" i="25"/>
  <c r="F96" i="25"/>
  <c r="F138" i="25"/>
  <c r="F89" i="25"/>
  <c r="F116" i="25"/>
  <c r="F124" i="25"/>
  <c r="F141" i="25"/>
  <c r="F117" i="25"/>
  <c r="F125" i="25"/>
  <c r="F151" i="25"/>
  <c r="F99" i="21"/>
  <c r="F110" i="21"/>
  <c r="H136" i="21"/>
  <c r="H82" i="21"/>
  <c r="H86" i="21"/>
  <c r="F116" i="21"/>
  <c r="F130" i="21"/>
  <c r="F98" i="20"/>
  <c r="D9" i="23"/>
  <c r="F73" i="14"/>
  <c r="F165" i="31"/>
  <c r="F574" i="13"/>
  <c r="F554" i="13"/>
  <c r="F480" i="13"/>
  <c r="F470" i="13"/>
  <c r="F449" i="13"/>
  <c r="F392" i="13"/>
  <c r="F338" i="13"/>
  <c r="F509" i="13"/>
  <c r="F466" i="13"/>
  <c r="F464" i="13"/>
  <c r="F447" i="13"/>
  <c r="F445" i="13"/>
  <c r="F435" i="13"/>
  <c r="F519" i="13"/>
  <c r="F439" i="13"/>
  <c r="F432" i="13"/>
  <c r="F397" i="13"/>
  <c r="F362" i="13"/>
  <c r="F355" i="13"/>
  <c r="F307" i="13"/>
  <c r="F182" i="13"/>
  <c r="F174" i="13"/>
  <c r="F240" i="13"/>
  <c r="F226" i="13"/>
  <c r="F299" i="13"/>
  <c r="F287" i="13"/>
  <c r="F220" i="13"/>
  <c r="F178" i="13"/>
  <c r="F167" i="13"/>
  <c r="F154" i="13"/>
  <c r="F83" i="13"/>
  <c r="F152" i="13"/>
  <c r="F140" i="13"/>
  <c r="F139" i="13"/>
  <c r="F138" i="13"/>
  <c r="F46" i="13"/>
  <c r="F20" i="13"/>
  <c r="H392" i="15"/>
  <c r="H391" i="15"/>
  <c r="F566" i="14"/>
  <c r="F561" i="14"/>
  <c r="F558" i="14"/>
  <c r="F526" i="14"/>
  <c r="F494" i="14"/>
  <c r="F410" i="14"/>
  <c r="F370" i="14"/>
  <c r="F447" i="14"/>
  <c r="F496" i="14"/>
  <c r="F489" i="14"/>
  <c r="F467" i="14"/>
  <c r="F463" i="14"/>
  <c r="F431" i="14"/>
  <c r="F416" i="14"/>
  <c r="F381" i="14"/>
  <c r="F308" i="14"/>
  <c r="F290" i="14"/>
  <c r="F203" i="14"/>
  <c r="F178" i="14"/>
  <c r="F298" i="14"/>
  <c r="F172" i="14"/>
  <c r="F131" i="14"/>
  <c r="F126" i="14"/>
  <c r="F104" i="14"/>
  <c r="F86" i="14"/>
  <c r="F79" i="14"/>
  <c r="F99" i="14"/>
  <c r="G18" i="14"/>
  <c r="F37" i="14"/>
  <c r="F34" i="14"/>
  <c r="F21" i="14"/>
  <c r="D9" i="14"/>
  <c r="F59" i="14"/>
  <c r="F58" i="14"/>
  <c r="F28" i="14"/>
  <c r="F53" i="29"/>
  <c r="F38" i="29"/>
  <c r="F49" i="29"/>
  <c r="F66" i="29"/>
  <c r="F26" i="28"/>
  <c r="F22" i="28"/>
  <c r="F24" i="28"/>
  <c r="F52" i="28"/>
  <c r="F35" i="28"/>
  <c r="H31" i="27"/>
  <c r="H34" i="26"/>
  <c r="F102" i="26"/>
  <c r="F127" i="26"/>
  <c r="F75" i="26"/>
  <c r="F85" i="26"/>
  <c r="F93" i="26"/>
  <c r="F112" i="26"/>
  <c r="F122" i="26"/>
  <c r="F129" i="26"/>
  <c r="F138" i="26"/>
  <c r="F148" i="26"/>
  <c r="F98" i="26"/>
  <c r="F82" i="26"/>
  <c r="F90" i="26"/>
  <c r="F100" i="26"/>
  <c r="F108" i="26"/>
  <c r="F116" i="26"/>
  <c r="F124" i="26"/>
  <c r="F143" i="26"/>
  <c r="H65" i="25"/>
  <c r="F112" i="23"/>
  <c r="F90" i="22"/>
  <c r="F117" i="22"/>
  <c r="F153" i="22"/>
  <c r="F61" i="21"/>
  <c r="G73" i="26"/>
  <c r="H73" i="26" s="1"/>
  <c r="F578" i="15"/>
  <c r="F531" i="15"/>
  <c r="F437" i="15"/>
  <c r="F400" i="15"/>
  <c r="F384" i="15"/>
  <c r="F369" i="15"/>
  <c r="F362" i="15"/>
  <c r="F357" i="15"/>
  <c r="F352" i="15"/>
  <c r="F510" i="15"/>
  <c r="F397" i="15"/>
  <c r="F375" i="15"/>
  <c r="F448" i="15"/>
  <c r="F381" i="15"/>
  <c r="F343" i="15"/>
  <c r="F342" i="15"/>
  <c r="F341" i="15"/>
  <c r="F336" i="15"/>
  <c r="F256" i="15"/>
  <c r="F251" i="15"/>
  <c r="F201" i="15"/>
  <c r="F195" i="15"/>
  <c r="F180" i="15"/>
  <c r="F303" i="15"/>
  <c r="F292" i="15"/>
  <c r="F197" i="15"/>
  <c r="F173" i="15"/>
  <c r="F168" i="15"/>
  <c r="F108" i="15"/>
  <c r="F85" i="15"/>
  <c r="F83" i="15"/>
  <c r="F89" i="15"/>
  <c r="F86" i="15"/>
  <c r="H150" i="15"/>
  <c r="F130" i="15"/>
  <c r="F129" i="15"/>
  <c r="F91" i="15"/>
  <c r="F31" i="15"/>
  <c r="F23" i="15"/>
  <c r="F23" i="28"/>
  <c r="F20" i="28"/>
  <c r="F32" i="28"/>
  <c r="F48" i="28"/>
  <c r="F37" i="28"/>
  <c r="F53" i="28"/>
  <c r="F61" i="28"/>
  <c r="F58" i="28"/>
  <c r="F31" i="28"/>
  <c r="F64" i="18"/>
  <c r="F26" i="18"/>
  <c r="F38" i="18"/>
  <c r="F27" i="28"/>
  <c r="F29" i="28"/>
  <c r="F60" i="28"/>
  <c r="F41" i="28"/>
  <c r="F49" i="28"/>
  <c r="F57" i="28"/>
  <c r="F38" i="28"/>
  <c r="F39" i="28"/>
  <c r="F65" i="28"/>
  <c r="F128" i="25"/>
  <c r="F78" i="25"/>
  <c r="F131" i="25"/>
  <c r="F139" i="25"/>
  <c r="H83" i="22"/>
  <c r="F89" i="22"/>
  <c r="F100" i="22"/>
  <c r="F121" i="22"/>
  <c r="F129" i="22"/>
  <c r="H134" i="21"/>
  <c r="F18" i="16"/>
  <c r="F73" i="26"/>
  <c r="F66" i="28"/>
  <c r="F50" i="28"/>
  <c r="D9" i="28"/>
  <c r="F579" i="16"/>
  <c r="F578" i="16"/>
  <c r="F572" i="16"/>
  <c r="F554" i="16"/>
  <c r="F472" i="16"/>
  <c r="F444" i="16"/>
  <c r="F439" i="16"/>
  <c r="F417" i="16"/>
  <c r="F415" i="16"/>
  <c r="F362" i="16"/>
  <c r="F349" i="16"/>
  <c r="F467" i="16"/>
  <c r="F459" i="16"/>
  <c r="H426" i="16"/>
  <c r="F545" i="16"/>
  <c r="H401" i="16"/>
  <c r="F177" i="16"/>
  <c r="F202" i="16"/>
  <c r="F289" i="16"/>
  <c r="F276" i="16"/>
  <c r="F243" i="16"/>
  <c r="F220" i="16"/>
  <c r="F218" i="16"/>
  <c r="F196" i="16"/>
  <c r="F216" i="16"/>
  <c r="F301" i="16"/>
  <c r="F235" i="16"/>
  <c r="F75" i="16"/>
  <c r="F141" i="16"/>
  <c r="F137" i="16"/>
  <c r="F120" i="16"/>
  <c r="F138" i="16"/>
  <c r="F107" i="16"/>
  <c r="F106" i="16"/>
  <c r="F49" i="16"/>
  <c r="F38" i="16"/>
  <c r="F49" i="22"/>
  <c r="F53" i="20"/>
  <c r="F485" i="18"/>
  <c r="F478" i="18"/>
  <c r="F474" i="18"/>
  <c r="F578" i="17"/>
  <c r="F530" i="17"/>
  <c r="F427" i="17"/>
  <c r="F398" i="17"/>
  <c r="F374" i="17"/>
  <c r="F373" i="17"/>
  <c r="F357" i="17"/>
  <c r="F335" i="17"/>
  <c r="F532" i="17"/>
  <c r="F461" i="17"/>
  <c r="F458" i="17"/>
  <c r="F439" i="17"/>
  <c r="F385" i="17"/>
  <c r="F341" i="17"/>
  <c r="F356" i="17"/>
  <c r="F197" i="17"/>
  <c r="F308" i="17"/>
  <c r="F297" i="17"/>
  <c r="F230" i="17"/>
  <c r="F202" i="17"/>
  <c r="F186" i="17"/>
  <c r="F168" i="17"/>
  <c r="F266" i="17"/>
  <c r="F193" i="17"/>
  <c r="F82" i="17"/>
  <c r="F152" i="17"/>
  <c r="H147" i="17"/>
  <c r="H114" i="17"/>
  <c r="F137" i="17"/>
  <c r="H36" i="17"/>
  <c r="F60" i="27"/>
  <c r="F77" i="22"/>
  <c r="F86" i="22"/>
  <c r="F92" i="22"/>
  <c r="F112" i="22"/>
  <c r="F119" i="22"/>
  <c r="F125" i="22"/>
  <c r="F130" i="22"/>
  <c r="H153" i="21"/>
  <c r="F122" i="20"/>
  <c r="H116" i="20"/>
  <c r="F494" i="18"/>
  <c r="F434" i="18"/>
  <c r="F22" i="20"/>
  <c r="H248" i="19"/>
  <c r="F409" i="18"/>
  <c r="F522" i="18"/>
  <c r="F493" i="18"/>
  <c r="F468" i="18"/>
  <c r="F450" i="18"/>
  <c r="F431" i="18"/>
  <c r="F389" i="18"/>
  <c r="F359" i="18"/>
  <c r="F337" i="18"/>
  <c r="F540" i="18"/>
  <c r="F498" i="18"/>
  <c r="F418" i="18"/>
  <c r="F318" i="18"/>
  <c r="F241" i="18"/>
  <c r="F240" i="18"/>
  <c r="F239" i="18"/>
  <c r="F234" i="18"/>
  <c r="F227" i="18"/>
  <c r="F183" i="18"/>
  <c r="F99" i="18"/>
  <c r="F104" i="18"/>
  <c r="F83" i="18"/>
  <c r="F51" i="18"/>
  <c r="F22" i="18"/>
  <c r="F23" i="18"/>
  <c r="F57" i="18"/>
  <c r="F24" i="18"/>
  <c r="F19" i="18"/>
  <c r="H56" i="27"/>
  <c r="F91" i="25"/>
  <c r="F127" i="25"/>
  <c r="F135" i="25"/>
  <c r="F153" i="25"/>
  <c r="F77" i="25"/>
  <c r="F87" i="25"/>
  <c r="F106" i="25"/>
  <c r="F130" i="25"/>
  <c r="F148" i="25"/>
  <c r="F90" i="25"/>
  <c r="F53" i="24"/>
  <c r="H28" i="23"/>
  <c r="F44" i="22"/>
  <c r="H110" i="22"/>
  <c r="H113" i="22"/>
  <c r="F79" i="22"/>
  <c r="F87" i="22"/>
  <c r="F91" i="22"/>
  <c r="F96" i="22"/>
  <c r="F102" i="22"/>
  <c r="F111" i="22"/>
  <c r="F116" i="22"/>
  <c r="F120" i="22"/>
  <c r="F124" i="22"/>
  <c r="F128" i="22"/>
  <c r="F133" i="22"/>
  <c r="F137" i="22"/>
  <c r="F141" i="22"/>
  <c r="F148" i="22"/>
  <c r="F74" i="22"/>
  <c r="F93" i="21"/>
  <c r="F119" i="21"/>
  <c r="F137" i="21"/>
  <c r="F75" i="21"/>
  <c r="H119" i="21"/>
  <c r="H83" i="21"/>
  <c r="H112" i="21"/>
  <c r="F139" i="21"/>
  <c r="F73" i="30"/>
  <c r="F73" i="19"/>
  <c r="F170" i="20"/>
  <c r="H416" i="19"/>
  <c r="H391" i="19"/>
  <c r="F566" i="19"/>
  <c r="F569" i="19"/>
  <c r="F579" i="19"/>
  <c r="F534" i="19"/>
  <c r="F521" i="19"/>
  <c r="F518" i="19"/>
  <c r="F511" i="19"/>
  <c r="F430" i="19"/>
  <c r="F416" i="19"/>
  <c r="F466" i="19"/>
  <c r="F439" i="19"/>
  <c r="F359" i="19"/>
  <c r="F426" i="19"/>
  <c r="F237" i="19"/>
  <c r="F226" i="19"/>
  <c r="F198" i="19"/>
  <c r="F305" i="19"/>
  <c r="F274" i="19"/>
  <c r="F273" i="19"/>
  <c r="F223" i="19"/>
  <c r="F236" i="19"/>
  <c r="F143" i="19"/>
  <c r="F135" i="19"/>
  <c r="F108" i="19"/>
  <c r="F106" i="19"/>
  <c r="F150" i="19"/>
  <c r="F60" i="19"/>
  <c r="F37" i="19"/>
  <c r="F57" i="19"/>
  <c r="F64" i="19"/>
  <c r="F75" i="22"/>
  <c r="F522" i="21"/>
  <c r="F514" i="21"/>
  <c r="G18" i="28"/>
  <c r="D9" i="24"/>
  <c r="G9" i="24" s="1"/>
  <c r="F85" i="22"/>
  <c r="H544" i="20"/>
  <c r="H471" i="20"/>
  <c r="F429" i="21"/>
  <c r="F409" i="21"/>
  <c r="F382" i="21"/>
  <c r="F335" i="20"/>
  <c r="F525" i="20"/>
  <c r="F510" i="20"/>
  <c r="F482" i="20"/>
  <c r="F383" i="20"/>
  <c r="F489" i="20"/>
  <c r="F379" i="20"/>
  <c r="F521" i="20"/>
  <c r="F480" i="20"/>
  <c r="F433" i="20"/>
  <c r="F346" i="20"/>
  <c r="F303" i="20"/>
  <c r="F287" i="20"/>
  <c r="F235" i="20"/>
  <c r="F267" i="20"/>
  <c r="F266" i="20"/>
  <c r="F221" i="20"/>
  <c r="F217" i="20"/>
  <c r="F197" i="20"/>
  <c r="F110" i="20"/>
  <c r="F113" i="20"/>
  <c r="F138" i="20"/>
  <c r="F51" i="20"/>
  <c r="F24" i="20"/>
  <c r="F38" i="20"/>
  <c r="F60" i="20"/>
  <c r="F29" i="20"/>
  <c r="F27" i="27"/>
  <c r="F66" i="27"/>
  <c r="F29" i="27"/>
  <c r="H79" i="24"/>
  <c r="F124" i="23"/>
  <c r="F139" i="23"/>
  <c r="F74" i="23"/>
  <c r="H554" i="23"/>
  <c r="F49" i="21"/>
  <c r="F27" i="21"/>
  <c r="F165" i="26"/>
  <c r="F165" i="22"/>
  <c r="F114" i="22"/>
  <c r="H310" i="22"/>
  <c r="F435" i="21"/>
  <c r="H554" i="21"/>
  <c r="F440" i="21"/>
  <c r="F555" i="21"/>
  <c r="F579" i="21"/>
  <c r="F542" i="21"/>
  <c r="F540" i="21"/>
  <c r="F496" i="21"/>
  <c r="F449" i="21"/>
  <c r="F377" i="21"/>
  <c r="F378" i="21"/>
  <c r="F364" i="21"/>
  <c r="F528" i="21"/>
  <c r="F470" i="21"/>
  <c r="F438" i="21"/>
  <c r="F432" i="21"/>
  <c r="F370" i="21"/>
  <c r="F368" i="21"/>
  <c r="F297" i="21"/>
  <c r="F218" i="21"/>
  <c r="F276" i="21"/>
  <c r="F229" i="21"/>
  <c r="F181" i="21"/>
  <c r="F140" i="21"/>
  <c r="F81" i="21"/>
  <c r="F126" i="21"/>
  <c r="F106" i="21"/>
  <c r="H81" i="21"/>
  <c r="F59" i="21"/>
  <c r="F32" i="21"/>
  <c r="F20" i="21"/>
  <c r="F65" i="21"/>
  <c r="F49" i="27"/>
  <c r="F61" i="27"/>
  <c r="H21" i="26"/>
  <c r="H140" i="24"/>
  <c r="F87" i="23"/>
  <c r="F18" i="30"/>
  <c r="D9" i="31"/>
  <c r="F149" i="22"/>
  <c r="H286" i="24"/>
  <c r="F573" i="22"/>
  <c r="F558" i="22"/>
  <c r="F521" i="22"/>
  <c r="F413" i="22"/>
  <c r="F363" i="22"/>
  <c r="F484" i="22"/>
  <c r="F433" i="22"/>
  <c r="F414" i="22"/>
  <c r="F377" i="22"/>
  <c r="F520" i="22"/>
  <c r="F511" i="22"/>
  <c r="F487" i="22"/>
  <c r="F463" i="22"/>
  <c r="F251" i="22"/>
  <c r="F240" i="22"/>
  <c r="F232" i="22"/>
  <c r="F231" i="22"/>
  <c r="F229" i="22"/>
  <c r="F215" i="22"/>
  <c r="F177" i="22"/>
  <c r="F171" i="22"/>
  <c r="F319" i="22"/>
  <c r="F318" i="22"/>
  <c r="F274" i="22"/>
  <c r="F155" i="22"/>
  <c r="F154" i="22"/>
  <c r="F140" i="22"/>
  <c r="F136" i="22"/>
  <c r="F131" i="22"/>
  <c r="F118" i="22"/>
  <c r="F107" i="22"/>
  <c r="F35" i="22"/>
  <c r="F64" i="22"/>
  <c r="F26" i="22"/>
  <c r="F23" i="22"/>
  <c r="F32" i="22"/>
  <c r="H99" i="24"/>
  <c r="F205" i="24"/>
  <c r="H436" i="23"/>
  <c r="F562" i="23"/>
  <c r="F504" i="23"/>
  <c r="F416" i="23"/>
  <c r="F415" i="23"/>
  <c r="F364" i="23"/>
  <c r="F363" i="23"/>
  <c r="F540" i="23"/>
  <c r="F497" i="23"/>
  <c r="F463" i="23"/>
  <c r="F440" i="23"/>
  <c r="F382" i="23"/>
  <c r="F518" i="23"/>
  <c r="F468" i="23"/>
  <c r="F305" i="23"/>
  <c r="F251" i="23"/>
  <c r="F190" i="23"/>
  <c r="F274" i="23"/>
  <c r="F273" i="23"/>
  <c r="F207" i="23"/>
  <c r="F181" i="23"/>
  <c r="F174" i="23"/>
  <c r="F130" i="23"/>
  <c r="F120" i="23"/>
  <c r="F114" i="23"/>
  <c r="F99" i="23"/>
  <c r="F93" i="23"/>
  <c r="F75" i="23"/>
  <c r="F67" i="23"/>
  <c r="F60" i="23"/>
  <c r="F37" i="23"/>
  <c r="F35" i="23"/>
  <c r="F24" i="23"/>
  <c r="F22" i="23"/>
  <c r="F21" i="23"/>
  <c r="F18" i="31"/>
  <c r="F574" i="24"/>
  <c r="F407" i="24"/>
  <c r="F378" i="24"/>
  <c r="F377" i="24"/>
  <c r="F430" i="24"/>
  <c r="F429" i="24"/>
  <c r="F400" i="24"/>
  <c r="F362" i="24"/>
  <c r="F361" i="24"/>
  <c r="F301" i="24"/>
  <c r="F275" i="24"/>
  <c r="F243" i="24"/>
  <c r="F239" i="24"/>
  <c r="F201" i="24"/>
  <c r="F195" i="24"/>
  <c r="F193" i="24"/>
  <c r="F305" i="24"/>
  <c r="F196" i="24"/>
  <c r="F138" i="24"/>
  <c r="F108" i="24"/>
  <c r="F126" i="24"/>
  <c r="F93" i="24"/>
  <c r="F92" i="24"/>
  <c r="F149" i="24"/>
  <c r="F120" i="24"/>
  <c r="F67" i="24"/>
  <c r="F23" i="24"/>
  <c r="F566" i="25"/>
  <c r="F572" i="25"/>
  <c r="F560" i="25"/>
  <c r="F576" i="25"/>
  <c r="F537" i="25"/>
  <c r="F527" i="25"/>
  <c r="F485" i="25"/>
  <c r="F452" i="25"/>
  <c r="F445" i="25"/>
  <c r="F434" i="25"/>
  <c r="F412" i="25"/>
  <c r="F407" i="25"/>
  <c r="F517" i="25"/>
  <c r="F477" i="25"/>
  <c r="F466" i="25"/>
  <c r="F450" i="25"/>
  <c r="F449" i="25"/>
  <c r="F431" i="25"/>
  <c r="H408" i="25"/>
  <c r="F382" i="25"/>
  <c r="F362" i="25"/>
  <c r="F540" i="25"/>
  <c r="F526" i="25"/>
  <c r="F474" i="25"/>
  <c r="F447" i="25"/>
  <c r="F360" i="25"/>
  <c r="F314" i="25"/>
  <c r="F248" i="25"/>
  <c r="F204" i="25"/>
  <c r="F181" i="25"/>
  <c r="F178" i="25"/>
  <c r="F323" i="25"/>
  <c r="F307" i="25"/>
  <c r="F300" i="25"/>
  <c r="F290" i="25"/>
  <c r="F287" i="25"/>
  <c r="F272" i="25"/>
  <c r="F219" i="25"/>
  <c r="F220" i="25"/>
  <c r="F202" i="25"/>
  <c r="F119" i="25"/>
  <c r="F108" i="25"/>
  <c r="F126" i="25"/>
  <c r="F120" i="25"/>
  <c r="F144" i="25"/>
  <c r="F143" i="25"/>
  <c r="F134" i="25"/>
  <c r="F114" i="25"/>
  <c r="F53" i="25"/>
  <c r="F44" i="25"/>
  <c r="F28" i="25"/>
  <c r="F23" i="25"/>
  <c r="F20" i="25"/>
  <c r="H55" i="26"/>
  <c r="F64" i="26"/>
  <c r="F47" i="26"/>
  <c r="F22" i="26"/>
  <c r="F559" i="26"/>
  <c r="F470" i="26"/>
  <c r="F408" i="26"/>
  <c r="F505" i="26"/>
  <c r="F480" i="26"/>
  <c r="F468" i="26"/>
  <c r="F367" i="26"/>
  <c r="F338" i="26"/>
  <c r="F484" i="26"/>
  <c r="F469" i="26"/>
  <c r="F397" i="26"/>
  <c r="F307" i="26"/>
  <c r="F302" i="26"/>
  <c r="F300" i="26"/>
  <c r="F293" i="26"/>
  <c r="F231" i="26"/>
  <c r="F204" i="26"/>
  <c r="F175" i="26"/>
  <c r="F232" i="26"/>
  <c r="F223" i="26"/>
  <c r="F190" i="26"/>
  <c r="F316" i="26"/>
  <c r="F287" i="26"/>
  <c r="F271" i="26"/>
  <c r="F252" i="26"/>
  <c r="F238" i="26"/>
  <c r="F230" i="26"/>
  <c r="F227" i="26"/>
  <c r="F213" i="26"/>
  <c r="F172" i="26"/>
  <c r="F150" i="26"/>
  <c r="F103" i="26"/>
  <c r="F155" i="26"/>
  <c r="F135" i="26"/>
  <c r="F134" i="26"/>
  <c r="H43" i="26"/>
  <c r="F51" i="26"/>
  <c r="F60" i="26"/>
  <c r="F59" i="26"/>
  <c r="F26" i="29"/>
  <c r="F37" i="29"/>
  <c r="F61" i="29"/>
  <c r="H120" i="27"/>
  <c r="F576" i="27"/>
  <c r="F568" i="27"/>
  <c r="F408" i="27"/>
  <c r="F398" i="27"/>
  <c r="F370" i="27"/>
  <c r="F354" i="27"/>
  <c r="F514" i="27"/>
  <c r="F508" i="27"/>
  <c r="F500" i="27"/>
  <c r="F478" i="27"/>
  <c r="F406" i="27"/>
  <c r="F360" i="27"/>
  <c r="F349" i="27"/>
  <c r="F505" i="27"/>
  <c r="F492" i="27"/>
  <c r="F488" i="27"/>
  <c r="F417" i="27"/>
  <c r="F363" i="27"/>
  <c r="F243" i="27"/>
  <c r="F241" i="27"/>
  <c r="F187" i="27"/>
  <c r="F294" i="27"/>
  <c r="F220" i="27"/>
  <c r="F204" i="27"/>
  <c r="F291" i="27"/>
  <c r="F289" i="27"/>
  <c r="F274" i="27"/>
  <c r="F231" i="27"/>
  <c r="F172" i="27"/>
  <c r="F131" i="27"/>
  <c r="F148" i="27"/>
  <c r="F90" i="27"/>
  <c r="H148" i="27"/>
  <c r="F91" i="27"/>
  <c r="F112" i="27"/>
  <c r="F137" i="27"/>
  <c r="D10" i="27"/>
  <c r="H137" i="27"/>
  <c r="F135" i="27"/>
  <c r="F98" i="27"/>
  <c r="F97" i="27"/>
  <c r="F83" i="27"/>
  <c r="F124" i="27"/>
  <c r="H79" i="27"/>
  <c r="F117" i="27"/>
  <c r="F121" i="27"/>
  <c r="F33" i="27"/>
  <c r="F24" i="27"/>
  <c r="F58" i="27"/>
  <c r="F52" i="27"/>
  <c r="F43" i="27"/>
  <c r="F566" i="28"/>
  <c r="F538" i="28"/>
  <c r="F534" i="28"/>
  <c r="F491" i="28"/>
  <c r="F536" i="28"/>
  <c r="F535" i="28"/>
  <c r="F412" i="28"/>
  <c r="F401" i="28"/>
  <c r="F475" i="28"/>
  <c r="F364" i="28"/>
  <c r="F302" i="28"/>
  <c r="F257" i="28"/>
  <c r="F225" i="28"/>
  <c r="F213" i="28"/>
  <c r="F324" i="28"/>
  <c r="F295" i="28"/>
  <c r="F134" i="28"/>
  <c r="F21" i="28"/>
  <c r="F33" i="28"/>
  <c r="F47" i="28"/>
  <c r="F34" i="28"/>
  <c r="F65" i="32"/>
  <c r="F78" i="29"/>
  <c r="F122" i="29"/>
  <c r="F131" i="29"/>
  <c r="F73" i="29"/>
  <c r="F558" i="29"/>
  <c r="F538" i="29"/>
  <c r="F491" i="29"/>
  <c r="F490" i="29"/>
  <c r="F452" i="29"/>
  <c r="F450" i="29"/>
  <c r="F409" i="29"/>
  <c r="F509" i="29"/>
  <c r="F508" i="29"/>
  <c r="F493" i="29"/>
  <c r="F492" i="29"/>
  <c r="F481" i="29"/>
  <c r="F465" i="29"/>
  <c r="F406" i="29"/>
  <c r="F380" i="29"/>
  <c r="F370" i="29"/>
  <c r="F337" i="29"/>
  <c r="F536" i="29"/>
  <c r="F446" i="29"/>
  <c r="F434" i="29"/>
  <c r="F432" i="29"/>
  <c r="F431" i="29"/>
  <c r="F287" i="29"/>
  <c r="F280" i="29"/>
  <c r="F248" i="29"/>
  <c r="F223" i="29"/>
  <c r="F190" i="29"/>
  <c r="F187" i="29"/>
  <c r="F296" i="29"/>
  <c r="F220" i="29"/>
  <c r="F213" i="29"/>
  <c r="F272" i="29"/>
  <c r="F97" i="29"/>
  <c r="F155" i="29"/>
  <c r="F154" i="29"/>
  <c r="F33" i="29"/>
  <c r="F569" i="30"/>
  <c r="F558" i="30"/>
  <c r="F574" i="30"/>
  <c r="F573" i="30"/>
  <c r="F557" i="30"/>
  <c r="F541" i="30"/>
  <c r="F525" i="30"/>
  <c r="F520" i="30"/>
  <c r="F462" i="30"/>
  <c r="F443" i="30"/>
  <c r="F368" i="30"/>
  <c r="F358" i="30"/>
  <c r="F357" i="30"/>
  <c r="F355" i="30"/>
  <c r="F483" i="30"/>
  <c r="F482" i="30"/>
  <c r="F437" i="30"/>
  <c r="F335" i="30"/>
  <c r="F432" i="30"/>
  <c r="F430" i="30"/>
  <c r="F429" i="30"/>
  <c r="F383" i="30"/>
  <c r="F363" i="30"/>
  <c r="F362" i="30"/>
  <c r="F292" i="30"/>
  <c r="F287" i="30"/>
  <c r="F286" i="30"/>
  <c r="F266" i="30"/>
  <c r="F193" i="30"/>
  <c r="F297" i="30"/>
  <c r="F276" i="30"/>
  <c r="F234" i="30"/>
  <c r="F201" i="30"/>
  <c r="F167" i="30"/>
  <c r="F104" i="30"/>
  <c r="F91" i="30"/>
  <c r="F129" i="30"/>
  <c r="F120" i="30"/>
  <c r="F110" i="30"/>
  <c r="F109" i="30"/>
  <c r="F107" i="30"/>
  <c r="F87" i="30"/>
  <c r="F61" i="30"/>
  <c r="F60" i="30"/>
  <c r="F27" i="30"/>
  <c r="F44" i="30"/>
  <c r="F566" i="31"/>
  <c r="F547" i="31"/>
  <c r="F477" i="31"/>
  <c r="F512" i="31"/>
  <c r="F406" i="31"/>
  <c r="F361" i="31"/>
  <c r="F409" i="31"/>
  <c r="F320" i="31"/>
  <c r="F302" i="31"/>
  <c r="F239" i="31"/>
  <c r="F207" i="31"/>
  <c r="F242" i="31"/>
  <c r="F231" i="31"/>
  <c r="F223" i="31"/>
  <c r="F306" i="31"/>
  <c r="F220" i="31"/>
  <c r="F206" i="31"/>
  <c r="F152" i="31"/>
  <c r="F75" i="31"/>
  <c r="F140" i="31"/>
  <c r="F136" i="31"/>
  <c r="F134" i="31"/>
  <c r="F81" i="31"/>
  <c r="F22" i="31"/>
  <c r="F64" i="31"/>
  <c r="H455" i="32"/>
  <c r="F571" i="32"/>
  <c r="F570" i="32"/>
  <c r="F569" i="32"/>
  <c r="F514" i="32"/>
  <c r="F482" i="32"/>
  <c r="F443" i="32"/>
  <c r="F433" i="32"/>
  <c r="F428" i="32"/>
  <c r="F360" i="32"/>
  <c r="F492" i="32"/>
  <c r="F413" i="32"/>
  <c r="F399" i="32"/>
  <c r="F398" i="32"/>
  <c r="F395" i="32"/>
  <c r="F362" i="32"/>
  <c r="F531" i="32"/>
  <c r="F427" i="32"/>
  <c r="F337" i="32"/>
  <c r="F292" i="32"/>
  <c r="F267" i="32"/>
  <c r="F266" i="32"/>
  <c r="F219" i="32"/>
  <c r="F194" i="32"/>
  <c r="F191" i="32"/>
  <c r="F170" i="32"/>
  <c r="F167" i="32"/>
  <c r="F130" i="32"/>
  <c r="F125" i="32"/>
  <c r="F86" i="32"/>
  <c r="F75" i="32"/>
  <c r="F138" i="32"/>
  <c r="F135" i="32"/>
  <c r="F141" i="32"/>
  <c r="F117" i="32"/>
  <c r="F102" i="32"/>
  <c r="F61" i="32"/>
  <c r="F57" i="32"/>
  <c r="F28" i="32"/>
  <c r="F35" i="32"/>
  <c r="F29" i="32"/>
  <c r="F26" i="32"/>
  <c r="F66" i="32"/>
  <c r="F474" i="33"/>
  <c r="F389" i="33"/>
  <c r="F490" i="33"/>
  <c r="F402" i="33"/>
  <c r="E52" i="21"/>
  <c r="H52" i="21" s="1"/>
  <c r="E53" i="21"/>
  <c r="H53" i="21" s="1"/>
  <c r="F18" i="27"/>
  <c r="G18" i="5"/>
  <c r="H18" i="5" s="1"/>
  <c r="D9" i="27"/>
  <c r="D9" i="13"/>
  <c r="G18" i="13"/>
  <c r="E48" i="34"/>
  <c r="E144" i="33"/>
  <c r="H144" i="33" s="1"/>
  <c r="E123" i="33"/>
  <c r="H123" i="33" s="1"/>
  <c r="E86" i="2"/>
  <c r="H86" i="2" s="1"/>
  <c r="H135" i="7"/>
  <c r="H134" i="7"/>
  <c r="H147" i="10"/>
  <c r="H146" i="10"/>
  <c r="H103" i="10"/>
  <c r="H144" i="11"/>
  <c r="H140" i="11"/>
  <c r="H134" i="13"/>
  <c r="H86" i="13"/>
  <c r="H146" i="14"/>
  <c r="H146" i="15"/>
  <c r="H102" i="15"/>
  <c r="H93" i="15"/>
  <c r="H154" i="16"/>
  <c r="H146" i="16"/>
  <c r="H140" i="16"/>
  <c r="H84" i="16"/>
  <c r="H97" i="21"/>
  <c r="H98" i="24"/>
  <c r="H123" i="29"/>
  <c r="H150" i="30"/>
  <c r="G165" i="24"/>
  <c r="E180" i="34"/>
  <c r="H180" i="34" s="1"/>
  <c r="E174" i="34"/>
  <c r="E167" i="34"/>
  <c r="H223" i="8"/>
  <c r="H272" i="15"/>
  <c r="H239" i="16"/>
  <c r="H324" i="17"/>
  <c r="H323" i="17"/>
  <c r="H322" i="17"/>
  <c r="H321" i="17"/>
  <c r="H320" i="17"/>
  <c r="H315" i="17"/>
  <c r="H314" i="17"/>
  <c r="H313" i="17"/>
  <c r="H311" i="17"/>
  <c r="H310" i="17"/>
  <c r="F377" i="19"/>
  <c r="D12" i="19"/>
  <c r="G12" i="19" s="1"/>
  <c r="H45" i="19"/>
  <c r="H52" i="22"/>
  <c r="H50" i="22"/>
  <c r="H30" i="22"/>
  <c r="H50" i="23"/>
  <c r="H56" i="29"/>
  <c r="H50" i="32"/>
  <c r="H47" i="32"/>
  <c r="H45" i="32"/>
  <c r="G73" i="5"/>
  <c r="E75" i="10"/>
  <c r="H75" i="10" s="1"/>
  <c r="H147" i="34"/>
  <c r="H146" i="34"/>
  <c r="H106" i="34"/>
  <c r="H103" i="34"/>
  <c r="H150" i="1"/>
  <c r="H115" i="3"/>
  <c r="E99" i="3"/>
  <c r="H99" i="3" s="1"/>
  <c r="E97" i="3"/>
  <c r="H97" i="3" s="1"/>
  <c r="E93" i="3"/>
  <c r="H93" i="3" s="1"/>
  <c r="H141" i="4"/>
  <c r="H136" i="4"/>
  <c r="H98" i="4"/>
  <c r="H97" i="4"/>
  <c r="H115" i="5"/>
  <c r="H144" i="7"/>
  <c r="H104" i="7"/>
  <c r="H84" i="8"/>
  <c r="H83" i="8"/>
  <c r="H107" i="9"/>
  <c r="H103" i="9"/>
  <c r="H134" i="10"/>
  <c r="H123" i="10"/>
  <c r="H98" i="11"/>
  <c r="H151" i="12"/>
  <c r="H147" i="12"/>
  <c r="H123" i="12"/>
  <c r="H146" i="13"/>
  <c r="H97" i="13"/>
  <c r="H99" i="15"/>
  <c r="H98" i="15"/>
  <c r="H97" i="15"/>
  <c r="H96" i="17"/>
  <c r="H147" i="18"/>
  <c r="H144" i="20"/>
  <c r="H123" i="22"/>
  <c r="H144" i="24"/>
  <c r="H84" i="26"/>
  <c r="H106" i="27"/>
  <c r="H147" i="29"/>
  <c r="E323" i="33"/>
  <c r="H251" i="34"/>
  <c r="H250" i="34"/>
  <c r="E211" i="34"/>
  <c r="H199" i="34"/>
  <c r="E172" i="34"/>
  <c r="H195" i="1"/>
  <c r="H286" i="4"/>
  <c r="H183" i="4"/>
  <c r="H178" i="4"/>
  <c r="H177" i="4"/>
  <c r="H176" i="4"/>
  <c r="E353" i="34"/>
  <c r="H353" i="34" s="1"/>
  <c r="E379" i="34"/>
  <c r="E520" i="34"/>
  <c r="H520" i="34" s="1"/>
  <c r="E349" i="34"/>
  <c r="E354" i="34"/>
  <c r="H354" i="34" s="1"/>
  <c r="E348" i="34"/>
  <c r="H348" i="34" s="1"/>
  <c r="E525" i="34"/>
  <c r="H525" i="34" s="1"/>
  <c r="E358" i="1"/>
  <c r="H358" i="1" s="1"/>
  <c r="E430" i="1"/>
  <c r="E532" i="1"/>
  <c r="H532" i="1" s="1"/>
  <c r="E407" i="2"/>
  <c r="H407" i="2" s="1"/>
  <c r="E401" i="2"/>
  <c r="H401" i="2" s="1"/>
  <c r="E475" i="2"/>
  <c r="H475" i="2" s="1"/>
  <c r="E546" i="2"/>
  <c r="E412" i="2"/>
  <c r="H412" i="2" s="1"/>
  <c r="E432" i="2"/>
  <c r="H432" i="2" s="1"/>
  <c r="H306" i="17"/>
  <c r="H244" i="17"/>
  <c r="H233" i="17"/>
  <c r="H188" i="17"/>
  <c r="H187" i="17"/>
  <c r="H323" i="18"/>
  <c r="H324" i="20"/>
  <c r="H321" i="20"/>
  <c r="H320" i="20"/>
  <c r="H319" i="20"/>
  <c r="H318" i="20"/>
  <c r="H306" i="20"/>
  <c r="H249" i="24"/>
  <c r="H226" i="24"/>
  <c r="H208" i="24"/>
  <c r="H250" i="25"/>
  <c r="H175" i="25"/>
  <c r="H246" i="26"/>
  <c r="H183" i="26"/>
  <c r="H310" i="29"/>
  <c r="H302" i="29"/>
  <c r="H291" i="29"/>
  <c r="H246" i="30"/>
  <c r="H244" i="30"/>
  <c r="H183" i="30"/>
  <c r="H174" i="30"/>
  <c r="H324" i="31"/>
  <c r="H321" i="32"/>
  <c r="H319" i="32"/>
  <c r="H318" i="32"/>
  <c r="H317" i="32"/>
  <c r="H315" i="32"/>
  <c r="H314" i="32"/>
  <c r="H313" i="32"/>
  <c r="H250" i="32"/>
  <c r="H231" i="32"/>
  <c r="H211" i="32"/>
  <c r="H201" i="32"/>
  <c r="H452" i="6"/>
  <c r="H337" i="6"/>
  <c r="H546" i="9"/>
  <c r="H544" i="9"/>
  <c r="H542" i="9"/>
  <c r="H509" i="9"/>
  <c r="H439" i="9"/>
  <c r="H503" i="10"/>
  <c r="H447" i="11"/>
  <c r="H446" i="12"/>
  <c r="H505" i="14"/>
  <c r="H499" i="14"/>
  <c r="H406" i="14"/>
  <c r="H402" i="14"/>
  <c r="H512" i="15"/>
  <c r="H426" i="15"/>
  <c r="H394" i="15"/>
  <c r="H389" i="15"/>
  <c r="H545" i="16"/>
  <c r="H503" i="16"/>
  <c r="H485" i="16"/>
  <c r="H452" i="16"/>
  <c r="H446" i="16"/>
  <c r="H402" i="16"/>
  <c r="H513" i="20"/>
  <c r="H505" i="20"/>
  <c r="H504" i="20"/>
  <c r="H364" i="25"/>
  <c r="H503" i="26"/>
  <c r="H474" i="30"/>
  <c r="E557" i="5"/>
  <c r="H557" i="5" s="1"/>
  <c r="E570" i="6"/>
  <c r="H570" i="6" s="1"/>
  <c r="E576" i="19"/>
  <c r="H576" i="19" s="1"/>
  <c r="H495" i="34"/>
  <c r="H544" i="3"/>
  <c r="H480" i="4"/>
  <c r="H355" i="4"/>
  <c r="H540" i="6"/>
  <c r="H480" i="6"/>
  <c r="H479" i="6"/>
  <c r="H527" i="7"/>
  <c r="H417" i="20"/>
  <c r="H454" i="25"/>
  <c r="E558" i="28"/>
  <c r="H558" i="28" s="1"/>
  <c r="E570" i="34"/>
  <c r="H570" i="34" s="1"/>
  <c r="E557" i="34"/>
  <c r="H557" i="34" s="1"/>
  <c r="E556" i="34"/>
  <c r="H556" i="34" s="1"/>
  <c r="E563" i="6"/>
  <c r="H563" i="6" s="1"/>
  <c r="E561" i="6"/>
  <c r="H561" i="6" s="1"/>
  <c r="E558" i="6"/>
  <c r="H558" i="6" s="1"/>
  <c r="E568" i="10"/>
  <c r="H568" i="10" s="1"/>
  <c r="E554" i="16"/>
  <c r="H554" i="16" s="1"/>
  <c r="E567" i="3"/>
  <c r="H567" i="3" s="1"/>
  <c r="E569" i="4"/>
  <c r="H569" i="4" s="1"/>
  <c r="H576" i="11"/>
  <c r="H576" i="17"/>
  <c r="H574" i="17"/>
  <c r="H569" i="17"/>
  <c r="H568" i="17"/>
  <c r="H566" i="17"/>
  <c r="H562" i="17"/>
  <c r="H561" i="24"/>
  <c r="H574" i="32"/>
  <c r="H434" i="4"/>
  <c r="H393" i="4"/>
  <c r="H496" i="7"/>
  <c r="H529" i="9"/>
  <c r="H527" i="9"/>
  <c r="H502" i="9"/>
  <c r="H485" i="9"/>
  <c r="H483" i="9"/>
  <c r="H377" i="9"/>
  <c r="H402" i="10"/>
  <c r="H347" i="10"/>
  <c r="H361" i="19"/>
  <c r="H542" i="20"/>
  <c r="H393" i="26"/>
  <c r="H493" i="27"/>
  <c r="H454" i="27"/>
  <c r="H376" i="27"/>
  <c r="H412" i="29"/>
  <c r="H390" i="29"/>
  <c r="H544" i="30"/>
  <c r="H540" i="30"/>
  <c r="H337" i="30"/>
  <c r="H526" i="34"/>
  <c r="H504" i="34"/>
  <c r="H503" i="34"/>
  <c r="H502" i="34"/>
  <c r="H498" i="34"/>
  <c r="H363" i="6"/>
  <c r="H490" i="21"/>
  <c r="H547" i="22"/>
  <c r="H528" i="22"/>
  <c r="H430" i="24"/>
  <c r="H444" i="25"/>
  <c r="H481" i="30"/>
  <c r="H416" i="32"/>
  <c r="H414" i="32"/>
  <c r="H410" i="32"/>
  <c r="H402" i="32"/>
  <c r="H401" i="32"/>
  <c r="H177" i="32"/>
  <c r="H291" i="1"/>
  <c r="H274" i="1"/>
  <c r="H273" i="1"/>
  <c r="H204" i="16"/>
  <c r="H203" i="16"/>
  <c r="H187" i="16"/>
  <c r="H249" i="18"/>
  <c r="H248" i="18"/>
  <c r="H300" i="22"/>
  <c r="H203" i="24"/>
  <c r="H169" i="27"/>
  <c r="H295" i="29"/>
  <c r="H324" i="34"/>
  <c r="H316" i="34"/>
  <c r="H307" i="34"/>
  <c r="H299" i="34"/>
  <c r="H286" i="34"/>
  <c r="H271" i="34"/>
  <c r="H287" i="1"/>
  <c r="H286" i="1"/>
  <c r="H280" i="1"/>
  <c r="H214" i="1"/>
  <c r="H211" i="1"/>
  <c r="H208" i="1"/>
  <c r="H207" i="1"/>
  <c r="H270" i="3"/>
  <c r="H246" i="3"/>
  <c r="H245" i="4"/>
  <c r="H241" i="4"/>
  <c r="H233" i="4"/>
  <c r="H239" i="5"/>
  <c r="H190" i="8"/>
  <c r="H286" i="9"/>
  <c r="H239" i="9"/>
  <c r="H238" i="9"/>
  <c r="H211" i="9"/>
  <c r="H208" i="9"/>
  <c r="H204" i="9"/>
  <c r="H203" i="9"/>
  <c r="H225" i="12"/>
  <c r="H188" i="12"/>
  <c r="H187" i="12"/>
  <c r="H169" i="13"/>
  <c r="H315" i="14"/>
  <c r="H249" i="14"/>
  <c r="H211" i="16"/>
  <c r="H264" i="17"/>
  <c r="H291" i="20"/>
  <c r="H274" i="20"/>
  <c r="H251" i="20"/>
  <c r="H304" i="23"/>
  <c r="H295" i="23"/>
  <c r="H271" i="24"/>
  <c r="H270" i="24"/>
  <c r="H268" i="24"/>
  <c r="H257" i="24"/>
  <c r="H223" i="24"/>
  <c r="H214" i="24"/>
  <c r="H236" i="25"/>
  <c r="H228" i="26"/>
  <c r="H249" i="27"/>
  <c r="H213" i="28"/>
  <c r="H210" i="30"/>
  <c r="H169" i="30"/>
  <c r="H304" i="31"/>
  <c r="H249" i="32"/>
  <c r="H248" i="32"/>
  <c r="H247" i="32"/>
  <c r="H245" i="32"/>
  <c r="H244" i="32"/>
  <c r="H226" i="32"/>
  <c r="H170" i="32"/>
  <c r="H114" i="34"/>
  <c r="H81" i="34"/>
  <c r="H131" i="1"/>
  <c r="H86" i="8"/>
  <c r="H84" i="10"/>
  <c r="H151" i="14"/>
  <c r="H84" i="14"/>
  <c r="H144" i="15"/>
  <c r="H136" i="15"/>
  <c r="H86" i="16"/>
  <c r="H129" i="17"/>
  <c r="H118" i="17"/>
  <c r="H91" i="17"/>
  <c r="H83" i="17"/>
  <c r="H155" i="20"/>
  <c r="H147" i="20"/>
  <c r="H126" i="20"/>
  <c r="H155" i="23"/>
  <c r="H140" i="25"/>
  <c r="H146" i="30"/>
  <c r="H123" i="31"/>
  <c r="H118" i="32"/>
  <c r="H82" i="1"/>
  <c r="H119" i="8"/>
  <c r="H115" i="8"/>
  <c r="H120" i="17"/>
  <c r="H146" i="19"/>
  <c r="H141" i="19"/>
  <c r="H115" i="19"/>
  <c r="H81" i="19"/>
  <c r="H81" i="24"/>
  <c r="H143" i="25"/>
  <c r="H123" i="25"/>
  <c r="H140" i="26"/>
  <c r="H123" i="26"/>
  <c r="H115" i="31"/>
  <c r="H84" i="32"/>
  <c r="H82" i="32"/>
  <c r="H54" i="14"/>
  <c r="H55" i="18"/>
  <c r="H37" i="21"/>
  <c r="H56" i="22"/>
  <c r="H67" i="23"/>
  <c r="H36" i="23"/>
  <c r="H30" i="27"/>
  <c r="H66" i="30"/>
  <c r="H59" i="30"/>
  <c r="H58" i="30"/>
  <c r="H54" i="30"/>
  <c r="H22" i="32"/>
  <c r="H20" i="32"/>
  <c r="H21" i="2"/>
  <c r="H46" i="13"/>
  <c r="H45" i="13"/>
  <c r="H40" i="13"/>
  <c r="H47" i="19"/>
  <c r="H52" i="20"/>
  <c r="H37" i="20"/>
  <c r="H36" i="20"/>
  <c r="H34" i="20"/>
  <c r="H33" i="20"/>
  <c r="H56" i="23"/>
  <c r="H55" i="23"/>
  <c r="H54" i="23"/>
  <c r="H30" i="23"/>
  <c r="H35" i="24"/>
  <c r="H33" i="24"/>
  <c r="H55" i="25"/>
  <c r="H47" i="31"/>
  <c r="H45" i="31"/>
  <c r="H574" i="15"/>
  <c r="H574" i="23"/>
  <c r="H576" i="20"/>
  <c r="H536" i="4"/>
  <c r="H521" i="4"/>
  <c r="H517" i="4"/>
  <c r="H524" i="13"/>
  <c r="H508" i="15"/>
  <c r="H531" i="17"/>
  <c r="H527" i="17"/>
  <c r="H523" i="17"/>
  <c r="H519" i="17"/>
  <c r="H515" i="17"/>
  <c r="H540" i="20"/>
  <c r="H478" i="26"/>
  <c r="H519" i="29"/>
  <c r="H505" i="29"/>
  <c r="H500" i="10"/>
  <c r="F333" i="15"/>
  <c r="F333" i="13"/>
  <c r="D12" i="6"/>
  <c r="G12" i="6" s="1"/>
  <c r="H505" i="1"/>
  <c r="H490" i="4"/>
  <c r="H505" i="6"/>
  <c r="H397" i="6"/>
  <c r="H444" i="10"/>
  <c r="H478" i="11"/>
  <c r="H492" i="14"/>
  <c r="H442" i="15"/>
  <c r="H390" i="15"/>
  <c r="H425" i="16"/>
  <c r="H503" i="24"/>
  <c r="H486" i="24"/>
  <c r="H464" i="24"/>
  <c r="H499" i="25"/>
  <c r="D11" i="25"/>
  <c r="G11" i="25" s="1"/>
  <c r="D11" i="23"/>
  <c r="F165" i="33"/>
  <c r="H318" i="1"/>
  <c r="H317" i="1"/>
  <c r="H308" i="1"/>
  <c r="H227" i="4"/>
  <c r="H313" i="5"/>
  <c r="H248" i="5"/>
  <c r="H237" i="6"/>
  <c r="H233" i="6"/>
  <c r="H244" i="13"/>
  <c r="H174" i="15"/>
  <c r="H271" i="16"/>
  <c r="H310" i="25"/>
  <c r="H304" i="25"/>
  <c r="H307" i="32"/>
  <c r="H299" i="32"/>
  <c r="H295" i="32"/>
  <c r="H287" i="32"/>
  <c r="H271" i="32"/>
  <c r="H240" i="32"/>
  <c r="H255" i="7"/>
  <c r="H233" i="7"/>
  <c r="H304" i="17"/>
  <c r="H201" i="17"/>
  <c r="H324" i="19"/>
  <c r="H299" i="19"/>
  <c r="H248" i="21"/>
  <c r="H214" i="23"/>
  <c r="H208" i="23"/>
  <c r="H302" i="25"/>
  <c r="G73" i="27"/>
  <c r="H73" i="27" s="1"/>
  <c r="F73" i="11"/>
  <c r="D8" i="15"/>
  <c r="F8" i="15" s="1"/>
  <c r="H151" i="20"/>
  <c r="H90" i="20"/>
  <c r="H115" i="21"/>
  <c r="H40" i="32"/>
  <c r="F18" i="28"/>
  <c r="F18" i="13"/>
  <c r="H48" i="20"/>
  <c r="H46" i="30"/>
  <c r="E558" i="24"/>
  <c r="H558" i="24" s="1"/>
  <c r="E554" i="9"/>
  <c r="E561" i="2"/>
  <c r="H561" i="2" s="1"/>
  <c r="E578" i="4"/>
  <c r="H578" i="4" s="1"/>
  <c r="E568" i="4"/>
  <c r="H568" i="4" s="1"/>
  <c r="E575" i="11"/>
  <c r="H575" i="11" s="1"/>
  <c r="E579" i="14"/>
  <c r="H579" i="14" s="1"/>
  <c r="E567" i="18"/>
  <c r="H567" i="18" s="1"/>
  <c r="E579" i="20"/>
  <c r="H579" i="20" s="1"/>
  <c r="E566" i="20"/>
  <c r="E575" i="21"/>
  <c r="H575" i="21" s="1"/>
  <c r="E576" i="22"/>
  <c r="H576" i="22" s="1"/>
  <c r="E561" i="29"/>
  <c r="H561" i="29" s="1"/>
  <c r="E578" i="30"/>
  <c r="H578" i="30" s="1"/>
  <c r="E575" i="32"/>
  <c r="H575" i="32" s="1"/>
  <c r="E557" i="32"/>
  <c r="H557" i="32" s="1"/>
  <c r="E554" i="15"/>
  <c r="H554" i="15" s="1"/>
  <c r="E576" i="8"/>
  <c r="H576" i="8" s="1"/>
  <c r="E567" i="10"/>
  <c r="H567" i="10" s="1"/>
  <c r="E559" i="10"/>
  <c r="H559" i="10" s="1"/>
  <c r="E568" i="22"/>
  <c r="H568" i="22" s="1"/>
  <c r="E559" i="22"/>
  <c r="H559" i="22" s="1"/>
  <c r="E568" i="23"/>
  <c r="H568" i="23" s="1"/>
  <c r="H576" i="24"/>
  <c r="H577" i="26"/>
  <c r="E559" i="27"/>
  <c r="H559" i="27" s="1"/>
  <c r="E579" i="30"/>
  <c r="H579" i="30" s="1"/>
  <c r="E578" i="32"/>
  <c r="H578" i="32" s="1"/>
  <c r="H567" i="32"/>
  <c r="E558" i="32"/>
  <c r="H558" i="32" s="1"/>
  <c r="H569" i="34"/>
  <c r="H568" i="34"/>
  <c r="H567" i="34"/>
  <c r="H562" i="34"/>
  <c r="H578" i="1"/>
  <c r="H574" i="1"/>
  <c r="E578" i="9"/>
  <c r="H578" i="9" s="1"/>
  <c r="E567" i="14"/>
  <c r="H567" i="14" s="1"/>
  <c r="E566" i="14"/>
  <c r="H566" i="14" s="1"/>
  <c r="E573" i="15"/>
  <c r="H573" i="15" s="1"/>
  <c r="E566" i="18"/>
  <c r="H566" i="18" s="1"/>
  <c r="E575" i="22"/>
  <c r="H575" i="22" s="1"/>
  <c r="E569" i="23"/>
  <c r="H569" i="23" s="1"/>
  <c r="E574" i="27"/>
  <c r="H574" i="27" s="1"/>
  <c r="E572" i="27"/>
  <c r="H572" i="27" s="1"/>
  <c r="E563" i="32"/>
  <c r="H563" i="32" s="1"/>
  <c r="E556" i="32"/>
  <c r="H556" i="32" s="1"/>
  <c r="E351" i="9"/>
  <c r="H351" i="9" s="1"/>
  <c r="E398" i="9"/>
  <c r="H398" i="9" s="1"/>
  <c r="E428" i="9"/>
  <c r="H428" i="9" s="1"/>
  <c r="E433" i="9"/>
  <c r="H433" i="9" s="1"/>
  <c r="E463" i="9"/>
  <c r="H463" i="9" s="1"/>
  <c r="E473" i="9"/>
  <c r="H473" i="9" s="1"/>
  <c r="E520" i="9"/>
  <c r="H520" i="9" s="1"/>
  <c r="E534" i="9"/>
  <c r="E349" i="9"/>
  <c r="H349" i="9" s="1"/>
  <c r="E438" i="9"/>
  <c r="H438" i="9" s="1"/>
  <c r="E451" i="9"/>
  <c r="H451" i="9" s="1"/>
  <c r="E468" i="9"/>
  <c r="H468" i="9" s="1"/>
  <c r="E342" i="9"/>
  <c r="H342" i="9" s="1"/>
  <c r="E366" i="9"/>
  <c r="E464" i="9"/>
  <c r="H464" i="9" s="1"/>
  <c r="E507" i="9"/>
  <c r="H507" i="9" s="1"/>
  <c r="E526" i="9"/>
  <c r="H526" i="9" s="1"/>
  <c r="E458" i="15"/>
  <c r="E511" i="15"/>
  <c r="E336" i="15"/>
  <c r="E357" i="15"/>
  <c r="E417" i="15"/>
  <c r="H417" i="15" s="1"/>
  <c r="E366" i="15"/>
  <c r="E432" i="15"/>
  <c r="H432" i="15" s="1"/>
  <c r="E539" i="15"/>
  <c r="E338" i="19"/>
  <c r="H338" i="19" s="1"/>
  <c r="E378" i="19"/>
  <c r="H378" i="19" s="1"/>
  <c r="E466" i="19"/>
  <c r="H466" i="19" s="1"/>
  <c r="E377" i="19"/>
  <c r="E380" i="19"/>
  <c r="H380" i="19" s="1"/>
  <c r="E430" i="19"/>
  <c r="H430" i="19" s="1"/>
  <c r="E439" i="19"/>
  <c r="H439" i="19" s="1"/>
  <c r="E449" i="19"/>
  <c r="H449" i="19" s="1"/>
  <c r="E468" i="19"/>
  <c r="H468" i="19" s="1"/>
  <c r="E480" i="19"/>
  <c r="H480" i="19" s="1"/>
  <c r="E504" i="19"/>
  <c r="H504" i="19" s="1"/>
  <c r="E364" i="19"/>
  <c r="E451" i="20"/>
  <c r="H451" i="20" s="1"/>
  <c r="E461" i="20"/>
  <c r="H461" i="20" s="1"/>
  <c r="E472" i="20"/>
  <c r="H472" i="20" s="1"/>
  <c r="E525" i="20"/>
  <c r="H525" i="20" s="1"/>
  <c r="E354" i="20"/>
  <c r="H354" i="20" s="1"/>
  <c r="E433" i="20"/>
  <c r="E448" i="20"/>
  <c r="E484" i="20"/>
  <c r="H484" i="20" s="1"/>
  <c r="E346" i="20"/>
  <c r="H346" i="20" s="1"/>
  <c r="E358" i="20"/>
  <c r="H358" i="20" s="1"/>
  <c r="E380" i="20"/>
  <c r="E383" i="20"/>
  <c r="E543" i="20"/>
  <c r="E362" i="21"/>
  <c r="H362" i="21" s="1"/>
  <c r="E363" i="21"/>
  <c r="H363" i="21" s="1"/>
  <c r="E368" i="21"/>
  <c r="H368" i="21" s="1"/>
  <c r="E448" i="21"/>
  <c r="H448" i="21" s="1"/>
  <c r="E450" i="21"/>
  <c r="H450" i="21" s="1"/>
  <c r="E367" i="21"/>
  <c r="H367" i="21" s="1"/>
  <c r="E370" i="21"/>
  <c r="H370" i="21" s="1"/>
  <c r="E445" i="21"/>
  <c r="H445" i="21" s="1"/>
  <c r="E513" i="21"/>
  <c r="H513" i="21" s="1"/>
  <c r="E518" i="21"/>
  <c r="H518" i="21" s="1"/>
  <c r="E436" i="21"/>
  <c r="E495" i="21"/>
  <c r="H495" i="21" s="1"/>
  <c r="E499" i="21"/>
  <c r="H499" i="21" s="1"/>
  <c r="E440" i="25"/>
  <c r="H440" i="25" s="1"/>
  <c r="E494" i="25"/>
  <c r="H494" i="25" s="1"/>
  <c r="E378" i="25"/>
  <c r="H378" i="25" s="1"/>
  <c r="E392" i="25"/>
  <c r="H392" i="25" s="1"/>
  <c r="E476" i="25"/>
  <c r="E351" i="25"/>
  <c r="E361" i="25"/>
  <c r="H361" i="25" s="1"/>
  <c r="E446" i="25"/>
  <c r="H446" i="25" s="1"/>
  <c r="E515" i="25"/>
  <c r="H515" i="25" s="1"/>
  <c r="E524" i="25"/>
  <c r="H524" i="25" s="1"/>
  <c r="E364" i="28"/>
  <c r="H364" i="28" s="1"/>
  <c r="E352" i="28"/>
  <c r="H352" i="28" s="1"/>
  <c r="E396" i="28"/>
  <c r="H396" i="28" s="1"/>
  <c r="E410" i="28"/>
  <c r="H410" i="28" s="1"/>
  <c r="E534" i="28"/>
  <c r="H534" i="28" s="1"/>
  <c r="E529" i="33"/>
  <c r="H529" i="33" s="1"/>
  <c r="E410" i="33"/>
  <c r="H496" i="34"/>
  <c r="H460" i="34"/>
  <c r="H458" i="34"/>
  <c r="H457" i="34"/>
  <c r="H456" i="34"/>
  <c r="H448" i="34"/>
  <c r="H444" i="34"/>
  <c r="H377" i="34"/>
  <c r="H374" i="34"/>
  <c r="H368" i="34"/>
  <c r="H364" i="34"/>
  <c r="H356" i="34"/>
  <c r="H545" i="1"/>
  <c r="H544" i="1"/>
  <c r="H540" i="1"/>
  <c r="H437" i="1"/>
  <c r="H433" i="1"/>
  <c r="H386" i="1"/>
  <c r="H352" i="1"/>
  <c r="H347" i="1"/>
  <c r="H337" i="1"/>
  <c r="E544" i="2"/>
  <c r="E536" i="2"/>
  <c r="H536" i="2" s="1"/>
  <c r="E524" i="2"/>
  <c r="H524" i="2" s="1"/>
  <c r="E493" i="2"/>
  <c r="H493" i="2" s="1"/>
  <c r="E363" i="2"/>
  <c r="H363" i="2" s="1"/>
  <c r="E362" i="2"/>
  <c r="H362" i="2" s="1"/>
  <c r="E540" i="3"/>
  <c r="H540" i="3" s="1"/>
  <c r="H524" i="3"/>
  <c r="E505" i="3"/>
  <c r="H505" i="3" s="1"/>
  <c r="H479" i="3"/>
  <c r="H474" i="3"/>
  <c r="H471" i="3"/>
  <c r="E412" i="3"/>
  <c r="H412" i="3" s="1"/>
  <c r="H378" i="3"/>
  <c r="E376" i="3"/>
  <c r="H543" i="4"/>
  <c r="H526" i="4"/>
  <c r="H523" i="4"/>
  <c r="E513" i="4"/>
  <c r="H513" i="4" s="1"/>
  <c r="H509" i="4"/>
  <c r="H508" i="4"/>
  <c r="H503" i="4"/>
  <c r="E498" i="4"/>
  <c r="E487" i="4"/>
  <c r="H478" i="4"/>
  <c r="H476" i="4"/>
  <c r="H475" i="4"/>
  <c r="H474" i="4"/>
  <c r="H472" i="4"/>
  <c r="H471" i="4"/>
  <c r="H463" i="4"/>
  <c r="E451" i="4"/>
  <c r="H451" i="4" s="1"/>
  <c r="H445" i="4"/>
  <c r="H444" i="4"/>
  <c r="E442" i="4"/>
  <c r="E438" i="4"/>
  <c r="H438" i="4" s="1"/>
  <c r="E436" i="4"/>
  <c r="H436" i="4" s="1"/>
  <c r="H431" i="4"/>
  <c r="H426" i="4"/>
  <c r="E398" i="4"/>
  <c r="H398" i="4" s="1"/>
  <c r="H396" i="4"/>
  <c r="E377" i="4"/>
  <c r="H367" i="4"/>
  <c r="E361" i="4"/>
  <c r="E354" i="4"/>
  <c r="H354" i="4" s="1"/>
  <c r="H347" i="4"/>
  <c r="H528" i="5"/>
  <c r="E521" i="5"/>
  <c r="H521" i="5" s="1"/>
  <c r="E498" i="5"/>
  <c r="H498" i="5" s="1"/>
  <c r="E449" i="5"/>
  <c r="H449" i="5" s="1"/>
  <c r="E421" i="5"/>
  <c r="H421" i="5" s="1"/>
  <c r="E397" i="5"/>
  <c r="H397" i="5" s="1"/>
  <c r="E363" i="5"/>
  <c r="E362" i="5"/>
  <c r="H362" i="5" s="1"/>
  <c r="E541" i="6"/>
  <c r="H541" i="6" s="1"/>
  <c r="H334" i="23"/>
  <c r="E341" i="4"/>
  <c r="E349" i="6"/>
  <c r="E358" i="6"/>
  <c r="H358" i="6" s="1"/>
  <c r="E435" i="6"/>
  <c r="H435" i="6" s="1"/>
  <c r="E436" i="6"/>
  <c r="H436" i="6" s="1"/>
  <c r="E466" i="6"/>
  <c r="H466" i="6" s="1"/>
  <c r="E469" i="6"/>
  <c r="H469" i="6" s="1"/>
  <c r="E500" i="6"/>
  <c r="H500" i="6" s="1"/>
  <c r="E510" i="6"/>
  <c r="H510" i="6" s="1"/>
  <c r="E383" i="6"/>
  <c r="H383" i="6" s="1"/>
  <c r="E430" i="6"/>
  <c r="H430" i="6" s="1"/>
  <c r="E434" i="6"/>
  <c r="H434" i="6" s="1"/>
  <c r="E368" i="6"/>
  <c r="E378" i="6"/>
  <c r="H378" i="6" s="1"/>
  <c r="E407" i="6"/>
  <c r="H407" i="6" s="1"/>
  <c r="E437" i="6"/>
  <c r="H437" i="6" s="1"/>
  <c r="E368" i="7"/>
  <c r="H368" i="7" s="1"/>
  <c r="E429" i="7"/>
  <c r="H429" i="7" s="1"/>
  <c r="E431" i="7"/>
  <c r="H431" i="7" s="1"/>
  <c r="E454" i="7"/>
  <c r="H454" i="7" s="1"/>
  <c r="E476" i="7"/>
  <c r="H476" i="7" s="1"/>
  <c r="E522" i="7"/>
  <c r="H522" i="7" s="1"/>
  <c r="E523" i="7"/>
  <c r="H523" i="7" s="1"/>
  <c r="E351" i="7"/>
  <c r="H351" i="7" s="1"/>
  <c r="E361" i="7"/>
  <c r="H361" i="7" s="1"/>
  <c r="E363" i="7"/>
  <c r="H363" i="7" s="1"/>
  <c r="E409" i="7"/>
  <c r="H409" i="7" s="1"/>
  <c r="E457" i="7"/>
  <c r="H457" i="7" s="1"/>
  <c r="E508" i="7"/>
  <c r="E434" i="7"/>
  <c r="E439" i="7"/>
  <c r="H439" i="7" s="1"/>
  <c r="E445" i="7"/>
  <c r="E446" i="7"/>
  <c r="E450" i="7"/>
  <c r="H450" i="7" s="1"/>
  <c r="E460" i="7"/>
  <c r="H460" i="7" s="1"/>
  <c r="E478" i="7"/>
  <c r="E494" i="7"/>
  <c r="H494" i="7" s="1"/>
  <c r="E512" i="7"/>
  <c r="H512" i="7" s="1"/>
  <c r="E514" i="7"/>
  <c r="H514" i="7" s="1"/>
  <c r="E540" i="7"/>
  <c r="H540" i="7" s="1"/>
  <c r="E546" i="7"/>
  <c r="E415" i="8"/>
  <c r="H415" i="8" s="1"/>
  <c r="E362" i="8"/>
  <c r="H362" i="8" s="1"/>
  <c r="E391" i="8"/>
  <c r="H391" i="8" s="1"/>
  <c r="E400" i="8"/>
  <c r="H400" i="8" s="1"/>
  <c r="E408" i="8"/>
  <c r="H408" i="8" s="1"/>
  <c r="E416" i="8"/>
  <c r="H416" i="8" s="1"/>
  <c r="E429" i="8"/>
  <c r="H429" i="8" s="1"/>
  <c r="E488" i="8"/>
  <c r="H488" i="8" s="1"/>
  <c r="E498" i="8"/>
  <c r="H498" i="8" s="1"/>
  <c r="E504" i="8"/>
  <c r="H504" i="8" s="1"/>
  <c r="E508" i="8"/>
  <c r="H508" i="8" s="1"/>
  <c r="E367" i="8"/>
  <c r="H367" i="8" s="1"/>
  <c r="E444" i="8"/>
  <c r="H444" i="8" s="1"/>
  <c r="E450" i="8"/>
  <c r="E480" i="8"/>
  <c r="H480" i="8" s="1"/>
  <c r="E492" i="8"/>
  <c r="H492" i="8" s="1"/>
  <c r="E494" i="8"/>
  <c r="H494" i="8" s="1"/>
  <c r="E382" i="8"/>
  <c r="H382" i="8" s="1"/>
  <c r="E413" i="8"/>
  <c r="H413" i="8" s="1"/>
  <c r="E438" i="8"/>
  <c r="H438" i="8" s="1"/>
  <c r="E440" i="8"/>
  <c r="H440" i="8" s="1"/>
  <c r="E455" i="8"/>
  <c r="H455" i="8" s="1"/>
  <c r="E469" i="8"/>
  <c r="H469" i="8" s="1"/>
  <c r="E473" i="8"/>
  <c r="H473" i="8" s="1"/>
  <c r="E479" i="8"/>
  <c r="H479" i="8" s="1"/>
  <c r="E516" i="8"/>
  <c r="H516" i="8" s="1"/>
  <c r="E359" i="14"/>
  <c r="H359" i="14" s="1"/>
  <c r="E414" i="14"/>
  <c r="H414" i="14" s="1"/>
  <c r="E468" i="14"/>
  <c r="H468" i="14" s="1"/>
  <c r="E515" i="14"/>
  <c r="H515" i="14" s="1"/>
  <c r="E543" i="14"/>
  <c r="E337" i="14"/>
  <c r="H337" i="14" s="1"/>
  <c r="E473" i="14"/>
  <c r="H473" i="14" s="1"/>
  <c r="E508" i="14"/>
  <c r="H508" i="14" s="1"/>
  <c r="E511" i="14"/>
  <c r="H511" i="14" s="1"/>
  <c r="E466" i="14"/>
  <c r="H466" i="14" s="1"/>
  <c r="E527" i="14"/>
  <c r="H527" i="14" s="1"/>
  <c r="E491" i="18"/>
  <c r="H491" i="18" s="1"/>
  <c r="E498" i="18"/>
  <c r="H498" i="18" s="1"/>
  <c r="E523" i="18"/>
  <c r="H523" i="18" s="1"/>
  <c r="E526" i="18"/>
  <c r="E544" i="18"/>
  <c r="H544" i="18" s="1"/>
  <c r="E546" i="18"/>
  <c r="H546" i="18" s="1"/>
  <c r="E408" i="18"/>
  <c r="H408" i="18" s="1"/>
  <c r="E412" i="18"/>
  <c r="H412" i="18" s="1"/>
  <c r="E431" i="18"/>
  <c r="H431" i="18" s="1"/>
  <c r="E493" i="18"/>
  <c r="H493" i="18" s="1"/>
  <c r="E512" i="18"/>
  <c r="H512" i="18" s="1"/>
  <c r="E362" i="18"/>
  <c r="H362" i="18" s="1"/>
  <c r="E444" i="18"/>
  <c r="H444" i="18" s="1"/>
  <c r="E381" i="24"/>
  <c r="H381" i="24" s="1"/>
  <c r="E439" i="24"/>
  <c r="H439" i="24" s="1"/>
  <c r="E455" i="24"/>
  <c r="E457" i="24"/>
  <c r="E368" i="24"/>
  <c r="H368" i="24" s="1"/>
  <c r="E333" i="27"/>
  <c r="E414" i="27"/>
  <c r="E509" i="27"/>
  <c r="H509" i="27" s="1"/>
  <c r="E513" i="27"/>
  <c r="H513" i="27" s="1"/>
  <c r="E518" i="27"/>
  <c r="H518" i="27" s="1"/>
  <c r="E523" i="27"/>
  <c r="H523" i="27" s="1"/>
  <c r="E444" i="27"/>
  <c r="E517" i="27"/>
  <c r="H517" i="27" s="1"/>
  <c r="E357" i="30"/>
  <c r="H357" i="30" s="1"/>
  <c r="E360" i="30"/>
  <c r="H360" i="30" s="1"/>
  <c r="E366" i="30"/>
  <c r="H366" i="30" s="1"/>
  <c r="E409" i="30"/>
  <c r="H409" i="30" s="1"/>
  <c r="E335" i="30"/>
  <c r="H335" i="30" s="1"/>
  <c r="E407" i="30"/>
  <c r="E437" i="30"/>
  <c r="E457" i="30"/>
  <c r="E511" i="30"/>
  <c r="H511" i="30" s="1"/>
  <c r="E333" i="31"/>
  <c r="E352" i="31"/>
  <c r="H352" i="31" s="1"/>
  <c r="E394" i="31"/>
  <c r="H394" i="31" s="1"/>
  <c r="E336" i="32"/>
  <c r="H336" i="32" s="1"/>
  <c r="E357" i="32"/>
  <c r="H357" i="32" s="1"/>
  <c r="E377" i="32"/>
  <c r="E383" i="32"/>
  <c r="H383" i="32" s="1"/>
  <c r="E437" i="32"/>
  <c r="H437" i="32" s="1"/>
  <c r="E453" i="32"/>
  <c r="H453" i="32" s="1"/>
  <c r="E516" i="32"/>
  <c r="H516" i="32" s="1"/>
  <c r="E539" i="32"/>
  <c r="H539" i="32" s="1"/>
  <c r="E375" i="32"/>
  <c r="E381" i="32"/>
  <c r="H381" i="32" s="1"/>
  <c r="E507" i="32"/>
  <c r="H507" i="32" s="1"/>
  <c r="E531" i="32"/>
  <c r="H531" i="32" s="1"/>
  <c r="E532" i="32"/>
  <c r="H532" i="32" s="1"/>
  <c r="E366" i="32"/>
  <c r="H366" i="32" s="1"/>
  <c r="E369" i="32"/>
  <c r="H369" i="32" s="1"/>
  <c r="E378" i="32"/>
  <c r="H378" i="32" s="1"/>
  <c r="E380" i="32"/>
  <c r="E384" i="32"/>
  <c r="E386" i="32"/>
  <c r="E438" i="32"/>
  <c r="H438" i="32" s="1"/>
  <c r="E448" i="32"/>
  <c r="H448" i="32" s="1"/>
  <c r="E456" i="32"/>
  <c r="E460" i="32"/>
  <c r="H460" i="32" s="1"/>
  <c r="E472" i="32"/>
  <c r="H472" i="32" s="1"/>
  <c r="E363" i="33"/>
  <c r="H363" i="33" s="1"/>
  <c r="H517" i="1"/>
  <c r="H513" i="1"/>
  <c r="H509" i="1"/>
  <c r="E537" i="2"/>
  <c r="H537" i="2" s="1"/>
  <c r="E516" i="2"/>
  <c r="H516" i="2" s="1"/>
  <c r="E440" i="2"/>
  <c r="H440" i="2" s="1"/>
  <c r="E409" i="2"/>
  <c r="H409" i="2" s="1"/>
  <c r="E545" i="3"/>
  <c r="E521" i="3"/>
  <c r="H521" i="3" s="1"/>
  <c r="E492" i="3"/>
  <c r="H492" i="3" s="1"/>
  <c r="E481" i="3"/>
  <c r="H481" i="3" s="1"/>
  <c r="E416" i="3"/>
  <c r="E393" i="3"/>
  <c r="E500" i="4"/>
  <c r="H500" i="4" s="1"/>
  <c r="E483" i="4"/>
  <c r="H483" i="4" s="1"/>
  <c r="E443" i="4"/>
  <c r="H443" i="4" s="1"/>
  <c r="E421" i="4"/>
  <c r="H421" i="4" s="1"/>
  <c r="E415" i="4"/>
  <c r="H415" i="4" s="1"/>
  <c r="E366" i="4"/>
  <c r="H366" i="4" s="1"/>
  <c r="E363" i="4"/>
  <c r="H363" i="4" s="1"/>
  <c r="E346" i="4"/>
  <c r="H346" i="4" s="1"/>
  <c r="E524" i="5"/>
  <c r="H524" i="5" s="1"/>
  <c r="E476" i="5"/>
  <c r="H476" i="5" s="1"/>
  <c r="E452" i="5"/>
  <c r="H452" i="5" s="1"/>
  <c r="H498" i="6"/>
  <c r="E487" i="6"/>
  <c r="H487" i="6" s="1"/>
  <c r="E412" i="10"/>
  <c r="H412" i="10" s="1"/>
  <c r="E464" i="10"/>
  <c r="H464" i="10" s="1"/>
  <c r="E542" i="10"/>
  <c r="H542" i="10" s="1"/>
  <c r="E438" i="10"/>
  <c r="H438" i="10" s="1"/>
  <c r="E473" i="10"/>
  <c r="H473" i="10" s="1"/>
  <c r="E481" i="10"/>
  <c r="E522" i="10"/>
  <c r="H522" i="10" s="1"/>
  <c r="E338" i="10"/>
  <c r="H338" i="10" s="1"/>
  <c r="E447" i="10"/>
  <c r="E468" i="10"/>
  <c r="E540" i="10"/>
  <c r="H540" i="10" s="1"/>
  <c r="E546" i="10"/>
  <c r="H546" i="10" s="1"/>
  <c r="E333" i="11"/>
  <c r="E392" i="11"/>
  <c r="E432" i="11"/>
  <c r="H432" i="11" s="1"/>
  <c r="E489" i="11"/>
  <c r="H489" i="11" s="1"/>
  <c r="E519" i="11"/>
  <c r="H519" i="11" s="1"/>
  <c r="E534" i="11"/>
  <c r="E451" i="11"/>
  <c r="H451" i="11" s="1"/>
  <c r="E522" i="11"/>
  <c r="H522" i="11" s="1"/>
  <c r="E378" i="11"/>
  <c r="H378" i="11" s="1"/>
  <c r="E382" i="11"/>
  <c r="H382" i="11" s="1"/>
  <c r="E435" i="11"/>
  <c r="H435" i="11" s="1"/>
  <c r="E484" i="11"/>
  <c r="H484" i="11" s="1"/>
  <c r="E511" i="11"/>
  <c r="H511" i="11" s="1"/>
  <c r="E514" i="11"/>
  <c r="E361" i="12"/>
  <c r="H361" i="12" s="1"/>
  <c r="E337" i="12"/>
  <c r="H337" i="12" s="1"/>
  <c r="E338" i="12"/>
  <c r="H338" i="12" s="1"/>
  <c r="E368" i="12"/>
  <c r="E515" i="12"/>
  <c r="H515" i="12" s="1"/>
  <c r="E434" i="12"/>
  <c r="H434" i="12" s="1"/>
  <c r="E447" i="12"/>
  <c r="E540" i="12"/>
  <c r="E392" i="12"/>
  <c r="H392" i="12" s="1"/>
  <c r="E468" i="12"/>
  <c r="H468" i="12" s="1"/>
  <c r="E483" i="12"/>
  <c r="H483" i="12" s="1"/>
  <c r="E496" i="12"/>
  <c r="E347" i="13"/>
  <c r="H347" i="13" s="1"/>
  <c r="E447" i="13"/>
  <c r="H447" i="13" s="1"/>
  <c r="E448" i="13"/>
  <c r="H448" i="13" s="1"/>
  <c r="E542" i="13"/>
  <c r="H542" i="13" s="1"/>
  <c r="E454" i="13"/>
  <c r="H454" i="13" s="1"/>
  <c r="E488" i="13"/>
  <c r="H488" i="13" s="1"/>
  <c r="E489" i="13"/>
  <c r="H489" i="13" s="1"/>
  <c r="E363" i="13"/>
  <c r="H363" i="13" s="1"/>
  <c r="E446" i="13"/>
  <c r="H446" i="13" s="1"/>
  <c r="E408" i="13"/>
  <c r="E470" i="13"/>
  <c r="H470" i="13" s="1"/>
  <c r="E529" i="13"/>
  <c r="H529" i="13" s="1"/>
  <c r="E363" i="16"/>
  <c r="H363" i="16" s="1"/>
  <c r="E369" i="16"/>
  <c r="H369" i="16" s="1"/>
  <c r="E383" i="16"/>
  <c r="H383" i="16" s="1"/>
  <c r="E484" i="16"/>
  <c r="E536" i="16"/>
  <c r="H536" i="16" s="1"/>
  <c r="E538" i="16"/>
  <c r="H538" i="16" s="1"/>
  <c r="E540" i="16"/>
  <c r="H540" i="16" s="1"/>
  <c r="E470" i="16"/>
  <c r="H470" i="16" s="1"/>
  <c r="E370" i="16"/>
  <c r="H370" i="16" s="1"/>
  <c r="E479" i="16"/>
  <c r="H479" i="16" s="1"/>
  <c r="E375" i="17"/>
  <c r="H375" i="17" s="1"/>
  <c r="E441" i="17"/>
  <c r="H441" i="17" s="1"/>
  <c r="E542" i="17"/>
  <c r="H542" i="17" s="1"/>
  <c r="E452" i="22"/>
  <c r="H452" i="22" s="1"/>
  <c r="E466" i="22"/>
  <c r="H466" i="22" s="1"/>
  <c r="E467" i="22"/>
  <c r="E343" i="22"/>
  <c r="H343" i="22" s="1"/>
  <c r="E409" i="22"/>
  <c r="H409" i="22" s="1"/>
  <c r="E416" i="22"/>
  <c r="H416" i="22" s="1"/>
  <c r="E476" i="22"/>
  <c r="E505" i="22"/>
  <c r="E459" i="22"/>
  <c r="H459" i="22" s="1"/>
  <c r="E368" i="23"/>
  <c r="H368" i="23" s="1"/>
  <c r="E343" i="23"/>
  <c r="H343" i="23" s="1"/>
  <c r="E401" i="23"/>
  <c r="H401" i="23" s="1"/>
  <c r="E429" i="23"/>
  <c r="H429" i="23" s="1"/>
  <c r="E543" i="23"/>
  <c r="H543" i="23" s="1"/>
  <c r="E367" i="23"/>
  <c r="E400" i="23"/>
  <c r="H400" i="23" s="1"/>
  <c r="E448" i="23"/>
  <c r="H448" i="23" s="1"/>
  <c r="E464" i="23"/>
  <c r="E483" i="23"/>
  <c r="E514" i="23"/>
  <c r="H514" i="23" s="1"/>
  <c r="E447" i="23"/>
  <c r="H447" i="23" s="1"/>
  <c r="E526" i="23"/>
  <c r="E351" i="26"/>
  <c r="H351" i="26" s="1"/>
  <c r="E364" i="26"/>
  <c r="H364" i="26" s="1"/>
  <c r="E416" i="26"/>
  <c r="H416" i="26" s="1"/>
  <c r="E540" i="26"/>
  <c r="H540" i="26" s="1"/>
  <c r="E338" i="26"/>
  <c r="E397" i="26"/>
  <c r="H397" i="26" s="1"/>
  <c r="E500" i="26"/>
  <c r="H500" i="26" s="1"/>
  <c r="E347" i="26"/>
  <c r="E472" i="26"/>
  <c r="H472" i="26" s="1"/>
  <c r="E502" i="26"/>
  <c r="H502" i="26" s="1"/>
  <c r="G333" i="29"/>
  <c r="H333" i="29" s="1"/>
  <c r="E431" i="29"/>
  <c r="H431" i="29" s="1"/>
  <c r="E449" i="29"/>
  <c r="H449" i="29" s="1"/>
  <c r="E452" i="29"/>
  <c r="H452" i="29" s="1"/>
  <c r="E473" i="29"/>
  <c r="H473" i="29" s="1"/>
  <c r="E497" i="29"/>
  <c r="H497" i="29" s="1"/>
  <c r="E498" i="29"/>
  <c r="H498" i="29" s="1"/>
  <c r="E500" i="29"/>
  <c r="H500" i="29" s="1"/>
  <c r="E544" i="29"/>
  <c r="H544" i="29" s="1"/>
  <c r="E352" i="29"/>
  <c r="H352" i="29" s="1"/>
  <c r="E370" i="29"/>
  <c r="E421" i="29"/>
  <c r="H421" i="29" s="1"/>
  <c r="E446" i="29"/>
  <c r="H446" i="29" s="1"/>
  <c r="E463" i="29"/>
  <c r="E476" i="29"/>
  <c r="H476" i="29" s="1"/>
  <c r="E337" i="29"/>
  <c r="H337" i="29" s="1"/>
  <c r="E413" i="29"/>
  <c r="H413" i="29" s="1"/>
  <c r="E450" i="29"/>
  <c r="H450" i="29" s="1"/>
  <c r="E475" i="29"/>
  <c r="H475" i="29" s="1"/>
  <c r="E497" i="33"/>
  <c r="H497" i="33" s="1"/>
  <c r="E512" i="3"/>
  <c r="H512" i="3" s="1"/>
  <c r="E508" i="3"/>
  <c r="H508" i="3" s="1"/>
  <c r="E495" i="3"/>
  <c r="H495" i="3" s="1"/>
  <c r="E400" i="3"/>
  <c r="H400" i="3" s="1"/>
  <c r="E501" i="4"/>
  <c r="H501" i="4" s="1"/>
  <c r="E479" i="4"/>
  <c r="H479" i="4" s="1"/>
  <c r="E462" i="4"/>
  <c r="H462" i="4" s="1"/>
  <c r="E448" i="4"/>
  <c r="H448" i="4" s="1"/>
  <c r="E413" i="4"/>
  <c r="H413" i="4" s="1"/>
  <c r="E358" i="4"/>
  <c r="H358" i="4" s="1"/>
  <c r="E348" i="4"/>
  <c r="H348" i="4" s="1"/>
  <c r="H396" i="6"/>
  <c r="H475" i="7"/>
  <c r="H474" i="7"/>
  <c r="H396" i="7"/>
  <c r="H518" i="8"/>
  <c r="H450" i="8"/>
  <c r="H418" i="8"/>
  <c r="H390" i="8"/>
  <c r="H389" i="8"/>
  <c r="H344" i="8"/>
  <c r="H519" i="9"/>
  <c r="H518" i="9"/>
  <c r="H517" i="9"/>
  <c r="H515" i="9"/>
  <c r="H537" i="11"/>
  <c r="H529" i="11"/>
  <c r="H528" i="11"/>
  <c r="H494" i="11"/>
  <c r="H409" i="11"/>
  <c r="H391" i="11"/>
  <c r="H536" i="12"/>
  <c r="H535" i="12"/>
  <c r="H534" i="12"/>
  <c r="H505" i="12"/>
  <c r="H493" i="12"/>
  <c r="H542" i="8"/>
  <c r="H521" i="6"/>
  <c r="H482" i="6"/>
  <c r="H475" i="6"/>
  <c r="H471" i="6"/>
  <c r="H500" i="9"/>
  <c r="H496" i="9"/>
  <c r="H494" i="9"/>
  <c r="H492" i="9"/>
  <c r="H467" i="9"/>
  <c r="H465" i="9"/>
  <c r="H455" i="9"/>
  <c r="H450" i="9"/>
  <c r="H448" i="9"/>
  <c r="H446" i="9"/>
  <c r="H368" i="9"/>
  <c r="H355" i="9"/>
  <c r="H337" i="9"/>
  <c r="H526" i="10"/>
  <c r="H505" i="10"/>
  <c r="H544" i="11"/>
  <c r="H426" i="11"/>
  <c r="H347" i="11"/>
  <c r="H544" i="12"/>
  <c r="H486" i="12"/>
  <c r="H481" i="12"/>
  <c r="H478" i="12"/>
  <c r="H382" i="15"/>
  <c r="H471" i="16"/>
  <c r="H413" i="16"/>
  <c r="H412" i="16"/>
  <c r="H391" i="16"/>
  <c r="H390" i="16"/>
  <c r="H382" i="16"/>
  <c r="H377" i="16"/>
  <c r="H376" i="16"/>
  <c r="H351" i="16"/>
  <c r="H440" i="17"/>
  <c r="H438" i="17"/>
  <c r="H437" i="17"/>
  <c r="H436" i="17"/>
  <c r="H435" i="17"/>
  <c r="H434" i="17"/>
  <c r="H431" i="17"/>
  <c r="H430" i="17"/>
  <c r="H429" i="17"/>
  <c r="H376" i="18"/>
  <c r="H344" i="18"/>
  <c r="H524" i="19"/>
  <c r="H498" i="19"/>
  <c r="H344" i="19"/>
  <c r="H347" i="20"/>
  <c r="H355" i="21"/>
  <c r="H476" i="12"/>
  <c r="H475" i="12"/>
  <c r="H474" i="12"/>
  <c r="H485" i="14"/>
  <c r="H449" i="14"/>
  <c r="H446" i="14"/>
  <c r="H382" i="14"/>
  <c r="H504" i="15"/>
  <c r="H500" i="15"/>
  <c r="H496" i="15"/>
  <c r="H492" i="15"/>
  <c r="H486" i="15"/>
  <c r="H485" i="15"/>
  <c r="H484" i="15"/>
  <c r="H483" i="15"/>
  <c r="H479" i="15"/>
  <c r="H475" i="15"/>
  <c r="H467" i="15"/>
  <c r="H463" i="15"/>
  <c r="H413" i="15"/>
  <c r="H408" i="15"/>
  <c r="H401" i="15"/>
  <c r="H393" i="15"/>
  <c r="H535" i="17"/>
  <c r="H426" i="17"/>
  <c r="H413" i="17"/>
  <c r="H408" i="17"/>
  <c r="H401" i="17"/>
  <c r="H397" i="17"/>
  <c r="H509" i="19"/>
  <c r="H503" i="19"/>
  <c r="H418" i="19"/>
  <c r="H543" i="20"/>
  <c r="H464" i="20"/>
  <c r="H386" i="20"/>
  <c r="H519" i="21"/>
  <c r="H512" i="21"/>
  <c r="H498" i="22"/>
  <c r="H492" i="22"/>
  <c r="H450" i="22"/>
  <c r="H432" i="22"/>
  <c r="H431" i="22"/>
  <c r="H389" i="22"/>
  <c r="H367" i="22"/>
  <c r="H496" i="23"/>
  <c r="H492" i="23"/>
  <c r="H486" i="23"/>
  <c r="H479" i="23"/>
  <c r="H475" i="23"/>
  <c r="H471" i="23"/>
  <c r="H517" i="24"/>
  <c r="H516" i="24"/>
  <c r="H447" i="24"/>
  <c r="H446" i="24"/>
  <c r="H445" i="24"/>
  <c r="H444" i="24"/>
  <c r="H426" i="24"/>
  <c r="H463" i="25"/>
  <c r="H394" i="25"/>
  <c r="H393" i="25"/>
  <c r="H370" i="25"/>
  <c r="H546" i="26"/>
  <c r="H528" i="26"/>
  <c r="H485" i="26"/>
  <c r="H410" i="26"/>
  <c r="H409" i="26"/>
  <c r="H390" i="26"/>
  <c r="H544" i="27"/>
  <c r="H490" i="27"/>
  <c r="H477" i="27"/>
  <c r="H432" i="27"/>
  <c r="H394" i="27"/>
  <c r="H480" i="24"/>
  <c r="H479" i="24"/>
  <c r="H476" i="24"/>
  <c r="H475" i="24"/>
  <c r="H410" i="24"/>
  <c r="H409" i="24"/>
  <c r="H408" i="24"/>
  <c r="H397" i="24"/>
  <c r="H396" i="24"/>
  <c r="H536" i="25"/>
  <c r="H490" i="28"/>
  <c r="H394" i="28"/>
  <c r="H402" i="29"/>
  <c r="H542" i="30"/>
  <c r="H524" i="30"/>
  <c r="H521" i="30"/>
  <c r="H500" i="30"/>
  <c r="H492" i="30"/>
  <c r="H489" i="30"/>
  <c r="H488" i="30"/>
  <c r="H434" i="30"/>
  <c r="H406" i="30"/>
  <c r="H380" i="30"/>
  <c r="H377" i="30"/>
  <c r="H393" i="31"/>
  <c r="H456" i="32"/>
  <c r="H370" i="32"/>
  <c r="E165" i="7"/>
  <c r="H166" i="34"/>
  <c r="E198" i="9"/>
  <c r="H198" i="9" s="1"/>
  <c r="E227" i="9"/>
  <c r="H227" i="9" s="1"/>
  <c r="E232" i="9"/>
  <c r="E275" i="9"/>
  <c r="H275" i="9" s="1"/>
  <c r="E297" i="9"/>
  <c r="H297" i="9" s="1"/>
  <c r="E199" i="12"/>
  <c r="H199" i="12" s="1"/>
  <c r="E211" i="12"/>
  <c r="H211" i="12" s="1"/>
  <c r="E223" i="12"/>
  <c r="E227" i="12"/>
  <c r="E228" i="12"/>
  <c r="H228" i="12" s="1"/>
  <c r="E248" i="12"/>
  <c r="H248" i="12" s="1"/>
  <c r="E174" i="13"/>
  <c r="H174" i="13" s="1"/>
  <c r="E234" i="13"/>
  <c r="H234" i="13" s="1"/>
  <c r="E297" i="13"/>
  <c r="H297" i="13" s="1"/>
  <c r="E225" i="13"/>
  <c r="H225" i="13" s="1"/>
  <c r="E239" i="13"/>
  <c r="H239" i="13" s="1"/>
  <c r="E296" i="13"/>
  <c r="H296" i="13" s="1"/>
  <c r="E302" i="13"/>
  <c r="H302" i="13" s="1"/>
  <c r="E204" i="13"/>
  <c r="H204" i="13" s="1"/>
  <c r="E170" i="16"/>
  <c r="H170" i="16" s="1"/>
  <c r="E173" i="16"/>
  <c r="H173" i="16" s="1"/>
  <c r="E274" i="16"/>
  <c r="H274" i="16" s="1"/>
  <c r="E323" i="16"/>
  <c r="H323" i="16" s="1"/>
  <c r="E168" i="16"/>
  <c r="H168" i="16" s="1"/>
  <c r="E176" i="16"/>
  <c r="H176" i="16" s="1"/>
  <c r="E186" i="16"/>
  <c r="H186" i="16" s="1"/>
  <c r="E208" i="16"/>
  <c r="H208" i="16" s="1"/>
  <c r="E229" i="16"/>
  <c r="H229" i="16" s="1"/>
  <c r="E251" i="16"/>
  <c r="H251" i="16" s="1"/>
  <c r="E275" i="16"/>
  <c r="H275" i="16" s="1"/>
  <c r="E238" i="22"/>
  <c r="H238" i="22" s="1"/>
  <c r="E244" i="22"/>
  <c r="H244" i="22" s="1"/>
  <c r="E250" i="22"/>
  <c r="H250" i="22" s="1"/>
  <c r="E290" i="22"/>
  <c r="H290" i="22" s="1"/>
  <c r="E226" i="22"/>
  <c r="H226" i="22" s="1"/>
  <c r="E227" i="22"/>
  <c r="H227" i="22" s="1"/>
  <c r="E322" i="22"/>
  <c r="H322" i="22" s="1"/>
  <c r="E178" i="23"/>
  <c r="H178" i="23" s="1"/>
  <c r="E224" i="23"/>
  <c r="E305" i="23"/>
  <c r="H305" i="23" s="1"/>
  <c r="E182" i="24"/>
  <c r="H182" i="24" s="1"/>
  <c r="E195" i="24"/>
  <c r="H195" i="24" s="1"/>
  <c r="E252" i="24"/>
  <c r="H252" i="24" s="1"/>
  <c r="E224" i="24"/>
  <c r="H224" i="24" s="1"/>
  <c r="E289" i="24"/>
  <c r="H289" i="24" s="1"/>
  <c r="E173" i="24"/>
  <c r="H173" i="24" s="1"/>
  <c r="E206" i="24"/>
  <c r="E287" i="24"/>
  <c r="H287" i="24" s="1"/>
  <c r="E207" i="25"/>
  <c r="H207" i="25" s="1"/>
  <c r="E239" i="25"/>
  <c r="E276" i="25"/>
  <c r="E318" i="25"/>
  <c r="H318" i="25" s="1"/>
  <c r="E220" i="25"/>
  <c r="H220" i="25" s="1"/>
  <c r="E317" i="25"/>
  <c r="H317" i="25" s="1"/>
  <c r="E168" i="25"/>
  <c r="H168" i="25" s="1"/>
  <c r="E319" i="25"/>
  <c r="H319" i="25" s="1"/>
  <c r="E176" i="29"/>
  <c r="H176" i="29" s="1"/>
  <c r="E187" i="29"/>
  <c r="H187" i="29" s="1"/>
  <c r="E208" i="29"/>
  <c r="H208" i="29" s="1"/>
  <c r="E248" i="29"/>
  <c r="H248" i="29" s="1"/>
  <c r="E249" i="29"/>
  <c r="H249" i="29" s="1"/>
  <c r="E315" i="29"/>
  <c r="H315" i="29" s="1"/>
  <c r="E286" i="29"/>
  <c r="H286" i="29" s="1"/>
  <c r="E244" i="29"/>
  <c r="H244" i="29" s="1"/>
  <c r="E293" i="29"/>
  <c r="H293" i="29" s="1"/>
  <c r="E311" i="29"/>
  <c r="E237" i="30"/>
  <c r="H237" i="30" s="1"/>
  <c r="E308" i="30"/>
  <c r="H308" i="30" s="1"/>
  <c r="E191" i="30"/>
  <c r="H191" i="30" s="1"/>
  <c r="E207" i="30"/>
  <c r="H207" i="30" s="1"/>
  <c r="E289" i="30"/>
  <c r="H289" i="30" s="1"/>
  <c r="E322" i="30"/>
  <c r="H322" i="30" s="1"/>
  <c r="E239" i="31"/>
  <c r="H239" i="31" s="1"/>
  <c r="E249" i="31"/>
  <c r="H249" i="31" s="1"/>
  <c r="E165" i="32"/>
  <c r="E265" i="32"/>
  <c r="H265" i="32" s="1"/>
  <c r="E173" i="32"/>
  <c r="H173" i="32" s="1"/>
  <c r="E229" i="32"/>
  <c r="H229" i="32" s="1"/>
  <c r="E243" i="32"/>
  <c r="H243" i="32" s="1"/>
  <c r="E166" i="1"/>
  <c r="H166" i="1" s="1"/>
  <c r="E256" i="34"/>
  <c r="H256" i="34" s="1"/>
  <c r="H188" i="34"/>
  <c r="H324" i="1"/>
  <c r="H320" i="1"/>
  <c r="E205" i="1"/>
  <c r="H205" i="1" s="1"/>
  <c r="H177" i="1"/>
  <c r="H173" i="1"/>
  <c r="E302" i="2"/>
  <c r="H302" i="2" s="1"/>
  <c r="E294" i="2"/>
  <c r="H294" i="2" s="1"/>
  <c r="E217" i="2"/>
  <c r="H217" i="2" s="1"/>
  <c r="E215" i="2"/>
  <c r="H215" i="2" s="1"/>
  <c r="H310" i="3"/>
  <c r="E293" i="3"/>
  <c r="E240" i="3"/>
  <c r="H240" i="3" s="1"/>
  <c r="E215" i="3"/>
  <c r="H215" i="3" s="1"/>
  <c r="E299" i="4"/>
  <c r="H273" i="4"/>
  <c r="E191" i="4"/>
  <c r="H191" i="4" s="1"/>
  <c r="H318" i="5"/>
  <c r="E286" i="5"/>
  <c r="H286" i="5" s="1"/>
  <c r="E255" i="5"/>
  <c r="H255" i="5" s="1"/>
  <c r="E188" i="5"/>
  <c r="H188" i="5" s="1"/>
  <c r="E298" i="6"/>
  <c r="H298" i="6" s="1"/>
  <c r="E274" i="6"/>
  <c r="H274" i="6" s="1"/>
  <c r="E264" i="6"/>
  <c r="H251" i="6"/>
  <c r="H228" i="6"/>
  <c r="H227" i="6"/>
  <c r="H226" i="6"/>
  <c r="H224" i="6"/>
  <c r="E250" i="7"/>
  <c r="H250" i="7" s="1"/>
  <c r="E302" i="8"/>
  <c r="H302" i="8" s="1"/>
  <c r="H238" i="8"/>
  <c r="E191" i="8"/>
  <c r="H191" i="8" s="1"/>
  <c r="E182" i="8"/>
  <c r="H182" i="8" s="1"/>
  <c r="E320" i="9"/>
  <c r="H300" i="9"/>
  <c r="E174" i="9"/>
  <c r="H174" i="9" s="1"/>
  <c r="H306" i="10"/>
  <c r="E220" i="10"/>
  <c r="H220" i="10" s="1"/>
  <c r="H175" i="10"/>
  <c r="H324" i="11"/>
  <c r="H323" i="11"/>
  <c r="H320" i="11"/>
  <c r="H268" i="11"/>
  <c r="E165" i="8"/>
  <c r="E177" i="8"/>
  <c r="H177" i="8" s="1"/>
  <c r="E198" i="8"/>
  <c r="H198" i="8" s="1"/>
  <c r="E235" i="8"/>
  <c r="H235" i="8" s="1"/>
  <c r="E242" i="8"/>
  <c r="H242" i="8" s="1"/>
  <c r="E294" i="11"/>
  <c r="H294" i="11" s="1"/>
  <c r="E236" i="11"/>
  <c r="H236" i="11" s="1"/>
  <c r="E293" i="15"/>
  <c r="H293" i="15" s="1"/>
  <c r="E193" i="15"/>
  <c r="H193" i="15" s="1"/>
  <c r="E232" i="15"/>
  <c r="H232" i="15" s="1"/>
  <c r="E227" i="19"/>
  <c r="H227" i="19" s="1"/>
  <c r="E168" i="19"/>
  <c r="E215" i="19"/>
  <c r="H215" i="19" s="1"/>
  <c r="E311" i="19"/>
  <c r="H311" i="19" s="1"/>
  <c r="E178" i="20"/>
  <c r="E201" i="20"/>
  <c r="H201" i="20" s="1"/>
  <c r="E203" i="20"/>
  <c r="H203" i="20" s="1"/>
  <c r="E232" i="20"/>
  <c r="H232" i="20" s="1"/>
  <c r="E218" i="20"/>
  <c r="H218" i="20" s="1"/>
  <c r="E301" i="20"/>
  <c r="E223" i="21"/>
  <c r="H223" i="21" s="1"/>
  <c r="E201" i="21"/>
  <c r="H201" i="21" s="1"/>
  <c r="E294" i="21"/>
  <c r="H294" i="21" s="1"/>
  <c r="E226" i="21"/>
  <c r="H226" i="21" s="1"/>
  <c r="E250" i="21"/>
  <c r="H250" i="21" s="1"/>
  <c r="E272" i="21"/>
  <c r="H272" i="21" s="1"/>
  <c r="E213" i="21"/>
  <c r="H213" i="21" s="1"/>
  <c r="E235" i="21"/>
  <c r="H235" i="21" s="1"/>
  <c r="E168" i="27"/>
  <c r="H168" i="27" s="1"/>
  <c r="E221" i="27"/>
  <c r="H221" i="27" s="1"/>
  <c r="E298" i="27"/>
  <c r="H298" i="27" s="1"/>
  <c r="E308" i="27"/>
  <c r="E167" i="27"/>
  <c r="H167" i="27" s="1"/>
  <c r="E219" i="27"/>
  <c r="H219" i="27" s="1"/>
  <c r="E239" i="27"/>
  <c r="H239" i="27" s="1"/>
  <c r="E276" i="27"/>
  <c r="E223" i="27"/>
  <c r="H223" i="27" s="1"/>
  <c r="E268" i="27"/>
  <c r="H268" i="27" s="1"/>
  <c r="E293" i="28"/>
  <c r="H293" i="28" s="1"/>
  <c r="E315" i="28"/>
  <c r="H315" i="28" s="1"/>
  <c r="E323" i="28"/>
  <c r="H323" i="28" s="1"/>
  <c r="E166" i="4"/>
  <c r="E166" i="21"/>
  <c r="H198" i="34"/>
  <c r="E265" i="1"/>
  <c r="H265" i="1" s="1"/>
  <c r="E322" i="2"/>
  <c r="H322" i="2" s="1"/>
  <c r="E313" i="2"/>
  <c r="H313" i="2" s="1"/>
  <c r="E239" i="2"/>
  <c r="H239" i="2" s="1"/>
  <c r="E203" i="2"/>
  <c r="H203" i="2" s="1"/>
  <c r="E318" i="3"/>
  <c r="E235" i="3"/>
  <c r="H235" i="3" s="1"/>
  <c r="E187" i="3"/>
  <c r="H187" i="3" s="1"/>
  <c r="E317" i="4"/>
  <c r="H317" i="4" s="1"/>
  <c r="E267" i="4"/>
  <c r="E226" i="5"/>
  <c r="H226" i="5" s="1"/>
  <c r="E203" i="5"/>
  <c r="H203" i="5" s="1"/>
  <c r="E296" i="7"/>
  <c r="H296" i="7" s="1"/>
  <c r="E226" i="7"/>
  <c r="H226" i="7" s="1"/>
  <c r="E217" i="7"/>
  <c r="E297" i="8"/>
  <c r="E291" i="8"/>
  <c r="E266" i="9"/>
  <c r="H266" i="9" s="1"/>
  <c r="E265" i="9"/>
  <c r="H265" i="9" s="1"/>
  <c r="E212" i="9"/>
  <c r="H212" i="9" s="1"/>
  <c r="E180" i="9"/>
  <c r="H180" i="9" s="1"/>
  <c r="E170" i="9"/>
  <c r="H170" i="9" s="1"/>
  <c r="E203" i="11"/>
  <c r="H203" i="11" s="1"/>
  <c r="E319" i="12"/>
  <c r="H319" i="12" s="1"/>
  <c r="E243" i="12"/>
  <c r="H243" i="12" s="1"/>
  <c r="E187" i="5"/>
  <c r="H187" i="5" s="1"/>
  <c r="E215" i="5"/>
  <c r="H215" i="5" s="1"/>
  <c r="E243" i="5"/>
  <c r="E298" i="5"/>
  <c r="H298" i="5" s="1"/>
  <c r="E311" i="5"/>
  <c r="H311" i="5" s="1"/>
  <c r="E178" i="6"/>
  <c r="E196" i="6"/>
  <c r="H196" i="6" s="1"/>
  <c r="E206" i="6"/>
  <c r="H206" i="6" s="1"/>
  <c r="E221" i="6"/>
  <c r="H221" i="6" s="1"/>
  <c r="E190" i="7"/>
  <c r="E242" i="7"/>
  <c r="H242" i="7" s="1"/>
  <c r="E244" i="7"/>
  <c r="H244" i="7" s="1"/>
  <c r="E270" i="7"/>
  <c r="E219" i="10"/>
  <c r="H219" i="10" s="1"/>
  <c r="E280" i="10"/>
  <c r="H280" i="10" s="1"/>
  <c r="E299" i="10"/>
  <c r="H299" i="10" s="1"/>
  <c r="E309" i="10"/>
  <c r="H309" i="10" s="1"/>
  <c r="E174" i="14"/>
  <c r="E218" i="14"/>
  <c r="H218" i="14" s="1"/>
  <c r="E220" i="14"/>
  <c r="H220" i="14" s="1"/>
  <c r="E298" i="14"/>
  <c r="E182" i="14"/>
  <c r="H182" i="14" s="1"/>
  <c r="E215" i="14"/>
  <c r="E217" i="14"/>
  <c r="E290" i="14"/>
  <c r="E243" i="14"/>
  <c r="H243" i="14" s="1"/>
  <c r="E257" i="14"/>
  <c r="H257" i="14" s="1"/>
  <c r="E196" i="17"/>
  <c r="E237" i="17"/>
  <c r="H237" i="17" s="1"/>
  <c r="E202" i="17"/>
  <c r="H202" i="17" s="1"/>
  <c r="E279" i="17"/>
  <c r="E206" i="17"/>
  <c r="H206" i="17" s="1"/>
  <c r="E265" i="17"/>
  <c r="H265" i="17" s="1"/>
  <c r="E178" i="18"/>
  <c r="E220" i="18"/>
  <c r="E276" i="18"/>
  <c r="H276" i="18" s="1"/>
  <c r="E319" i="18"/>
  <c r="H319" i="18" s="1"/>
  <c r="E169" i="18"/>
  <c r="E182" i="18"/>
  <c r="H182" i="18" s="1"/>
  <c r="E210" i="18"/>
  <c r="E255" i="18"/>
  <c r="H255" i="18" s="1"/>
  <c r="E302" i="18"/>
  <c r="H302" i="18" s="1"/>
  <c r="E190" i="18"/>
  <c r="H190" i="18" s="1"/>
  <c r="E199" i="18"/>
  <c r="E208" i="18"/>
  <c r="H208" i="18" s="1"/>
  <c r="E242" i="18"/>
  <c r="E247" i="18"/>
  <c r="H247" i="18" s="1"/>
  <c r="E250" i="18"/>
  <c r="H250" i="18" s="1"/>
  <c r="E291" i="18"/>
  <c r="H291" i="18" s="1"/>
  <c r="E293" i="18"/>
  <c r="H293" i="18" s="1"/>
  <c r="E320" i="18"/>
  <c r="E167" i="26"/>
  <c r="H167" i="26" s="1"/>
  <c r="E238" i="26"/>
  <c r="H238" i="26" s="1"/>
  <c r="E208" i="26"/>
  <c r="H208" i="26" s="1"/>
  <c r="E215" i="26"/>
  <c r="H215" i="26" s="1"/>
  <c r="E250" i="26"/>
  <c r="H250" i="26" s="1"/>
  <c r="E268" i="26"/>
  <c r="H268" i="26" s="1"/>
  <c r="E247" i="26"/>
  <c r="H247" i="26" s="1"/>
  <c r="E291" i="26"/>
  <c r="H291" i="26" s="1"/>
  <c r="E306" i="26"/>
  <c r="E166" i="6"/>
  <c r="H166" i="6" s="1"/>
  <c r="E270" i="1"/>
  <c r="E229" i="1"/>
  <c r="H229" i="1" s="1"/>
  <c r="E186" i="1"/>
  <c r="H186" i="1" s="1"/>
  <c r="E298" i="2"/>
  <c r="H298" i="2" s="1"/>
  <c r="E296" i="2"/>
  <c r="E250" i="2"/>
  <c r="H250" i="2" s="1"/>
  <c r="E251" i="4"/>
  <c r="H251" i="4" s="1"/>
  <c r="E224" i="4"/>
  <c r="H224" i="4" s="1"/>
  <c r="E206" i="4"/>
  <c r="H206" i="4" s="1"/>
  <c r="E294" i="5"/>
  <c r="E250" i="5"/>
  <c r="E244" i="5"/>
  <c r="H244" i="5" s="1"/>
  <c r="E242" i="5"/>
  <c r="H242" i="5" s="1"/>
  <c r="E220" i="5"/>
  <c r="E308" i="6"/>
  <c r="H308" i="6" s="1"/>
  <c r="E266" i="6"/>
  <c r="H266" i="6" s="1"/>
  <c r="E229" i="6"/>
  <c r="H229" i="6" s="1"/>
  <c r="H210" i="6"/>
  <c r="H208" i="6"/>
  <c r="E174" i="6"/>
  <c r="H174" i="6" s="1"/>
  <c r="H286" i="7"/>
  <c r="E218" i="7"/>
  <c r="H218" i="7" s="1"/>
  <c r="E234" i="8"/>
  <c r="H234" i="8" s="1"/>
  <c r="E231" i="8"/>
  <c r="H231" i="8" s="1"/>
  <c r="E218" i="8"/>
  <c r="H218" i="8" s="1"/>
  <c r="E215" i="8"/>
  <c r="H215" i="8" s="1"/>
  <c r="E299" i="9"/>
  <c r="H299" i="9" s="1"/>
  <c r="E298" i="11"/>
  <c r="H298" i="11" s="1"/>
  <c r="E235" i="11"/>
  <c r="H235" i="11" s="1"/>
  <c r="E322" i="12"/>
  <c r="H322" i="12" s="1"/>
  <c r="H291" i="6"/>
  <c r="H315" i="8"/>
  <c r="H204" i="8"/>
  <c r="H226" i="9"/>
  <c r="H293" i="10"/>
  <c r="H212" i="10"/>
  <c r="H255" i="15"/>
  <c r="H252" i="15"/>
  <c r="H234" i="15"/>
  <c r="H195" i="15"/>
  <c r="H188" i="15"/>
  <c r="H176" i="15"/>
  <c r="H318" i="16"/>
  <c r="H314" i="16"/>
  <c r="H215" i="17"/>
  <c r="H213" i="17"/>
  <c r="H245" i="19"/>
  <c r="H218" i="19"/>
  <c r="H175" i="19"/>
  <c r="H320" i="15"/>
  <c r="H311" i="15"/>
  <c r="H307" i="15"/>
  <c r="H303" i="15"/>
  <c r="H305" i="17"/>
  <c r="H275" i="17"/>
  <c r="H271" i="17"/>
  <c r="H223" i="17"/>
  <c r="H208" i="17"/>
  <c r="H236" i="24"/>
  <c r="H235" i="24"/>
  <c r="H234" i="24"/>
  <c r="H233" i="24"/>
  <c r="H190" i="24"/>
  <c r="H223" i="25"/>
  <c r="H296" i="30"/>
  <c r="H295" i="30"/>
  <c r="H268" i="30"/>
  <c r="H233" i="30"/>
  <c r="H215" i="30"/>
  <c r="H220" i="22"/>
  <c r="H199" i="22"/>
  <c r="H169" i="22"/>
  <c r="H272" i="23"/>
  <c r="H268" i="23"/>
  <c r="H246" i="23"/>
  <c r="H242" i="23"/>
  <c r="H241" i="23"/>
  <c r="H204" i="23"/>
  <c r="H323" i="24"/>
  <c r="H319" i="24"/>
  <c r="H315" i="24"/>
  <c r="H310" i="24"/>
  <c r="H250" i="20"/>
  <c r="H228" i="20"/>
  <c r="H227" i="20"/>
  <c r="H220" i="20"/>
  <c r="H219" i="20"/>
  <c r="H215" i="20"/>
  <c r="H212" i="20"/>
  <c r="H210" i="20"/>
  <c r="H207" i="20"/>
  <c r="H316" i="21"/>
  <c r="H314" i="21"/>
  <c r="H313" i="21"/>
  <c r="H300" i="21"/>
  <c r="H268" i="21"/>
  <c r="H246" i="21"/>
  <c r="H236" i="21"/>
  <c r="H228" i="21"/>
  <c r="H225" i="21"/>
  <c r="H190" i="21"/>
  <c r="H174" i="24"/>
  <c r="H316" i="25"/>
  <c r="H313" i="25"/>
  <c r="H311" i="25"/>
  <c r="H212" i="25"/>
  <c r="H211" i="25"/>
  <c r="H199" i="25"/>
  <c r="H190" i="25"/>
  <c r="H211" i="26"/>
  <c r="H210" i="26"/>
  <c r="H320" i="27"/>
  <c r="H316" i="27"/>
  <c r="H310" i="27"/>
  <c r="H257" i="27"/>
  <c r="H246" i="27"/>
  <c r="H245" i="27"/>
  <c r="H242" i="27"/>
  <c r="H218" i="27"/>
  <c r="H323" i="29"/>
  <c r="H300" i="29"/>
  <c r="H270" i="29"/>
  <c r="H246" i="29"/>
  <c r="H239" i="29"/>
  <c r="H324" i="30"/>
  <c r="E90" i="19"/>
  <c r="H90" i="19" s="1"/>
  <c r="E82" i="29"/>
  <c r="H82" i="29" s="1"/>
  <c r="E135" i="34"/>
  <c r="H135" i="34" s="1"/>
  <c r="E121" i="34"/>
  <c r="H121" i="34" s="1"/>
  <c r="E87" i="34"/>
  <c r="H87" i="34" s="1"/>
  <c r="E77" i="34"/>
  <c r="H77" i="34" s="1"/>
  <c r="E75" i="34"/>
  <c r="H75" i="34" s="1"/>
  <c r="E139" i="1"/>
  <c r="H139" i="1" s="1"/>
  <c r="H107" i="1"/>
  <c r="E149" i="3"/>
  <c r="E146" i="3"/>
  <c r="H146" i="3" s="1"/>
  <c r="E118" i="3"/>
  <c r="H118" i="3" s="1"/>
  <c r="E92" i="3"/>
  <c r="H92" i="3" s="1"/>
  <c r="E120" i="4"/>
  <c r="H120" i="4" s="1"/>
  <c r="E119" i="4"/>
  <c r="H119" i="4" s="1"/>
  <c r="E114" i="4"/>
  <c r="H114" i="4" s="1"/>
  <c r="E102" i="4"/>
  <c r="H102" i="4" s="1"/>
  <c r="E75" i="4"/>
  <c r="H75" i="4" s="1"/>
  <c r="E106" i="6"/>
  <c r="H106" i="6" s="1"/>
  <c r="H99" i="6"/>
  <c r="E92" i="6"/>
  <c r="H92" i="6" s="1"/>
  <c r="E90" i="6"/>
  <c r="E77" i="6"/>
  <c r="H77" i="6" s="1"/>
  <c r="E149" i="8"/>
  <c r="H149" i="8" s="1"/>
  <c r="E139" i="8"/>
  <c r="H139" i="8" s="1"/>
  <c r="E110" i="8"/>
  <c r="H110" i="8" s="1"/>
  <c r="E137" i="9"/>
  <c r="H137" i="9" s="1"/>
  <c r="E129" i="9"/>
  <c r="H129" i="9" s="1"/>
  <c r="E120" i="9"/>
  <c r="H120" i="9" s="1"/>
  <c r="E119" i="11"/>
  <c r="E104" i="11"/>
  <c r="H104" i="11" s="1"/>
  <c r="E99" i="11"/>
  <c r="H99" i="11" s="1"/>
  <c r="E155" i="13"/>
  <c r="H155" i="13" s="1"/>
  <c r="E137" i="13"/>
  <c r="E130" i="13"/>
  <c r="H130" i="13" s="1"/>
  <c r="E138" i="14"/>
  <c r="H138" i="14" s="1"/>
  <c r="E134" i="14"/>
  <c r="H134" i="14" s="1"/>
  <c r="E98" i="14"/>
  <c r="E138" i="15"/>
  <c r="H138" i="15" s="1"/>
  <c r="E82" i="15"/>
  <c r="H82" i="15" s="1"/>
  <c r="E139" i="16"/>
  <c r="H139" i="16" s="1"/>
  <c r="E125" i="16"/>
  <c r="E120" i="16"/>
  <c r="H120" i="16" s="1"/>
  <c r="E97" i="18"/>
  <c r="H97" i="18" s="1"/>
  <c r="E75" i="18"/>
  <c r="H75" i="18" s="1"/>
  <c r="E114" i="19"/>
  <c r="H114" i="19" s="1"/>
  <c r="E104" i="19"/>
  <c r="H104" i="19" s="1"/>
  <c r="E150" i="21"/>
  <c r="H150" i="21" s="1"/>
  <c r="E143" i="21"/>
  <c r="H143" i="21" s="1"/>
  <c r="E150" i="22"/>
  <c r="H150" i="22" s="1"/>
  <c r="E149" i="22"/>
  <c r="H149" i="22" s="1"/>
  <c r="E131" i="22"/>
  <c r="H131" i="22" s="1"/>
  <c r="E114" i="22"/>
  <c r="H114" i="22" s="1"/>
  <c r="E124" i="23"/>
  <c r="E102" i="23"/>
  <c r="H102" i="23" s="1"/>
  <c r="E79" i="23"/>
  <c r="H79" i="23" s="1"/>
  <c r="E104" i="24"/>
  <c r="H104" i="24" s="1"/>
  <c r="E151" i="26"/>
  <c r="E144" i="26"/>
  <c r="H144" i="26" s="1"/>
  <c r="E104" i="29"/>
  <c r="H104" i="29" s="1"/>
  <c r="E138" i="30"/>
  <c r="H138" i="30" s="1"/>
  <c r="E117" i="30"/>
  <c r="E135" i="32"/>
  <c r="H135" i="32" s="1"/>
  <c r="E107" i="4"/>
  <c r="H107" i="4" s="1"/>
  <c r="E150" i="5"/>
  <c r="H150" i="5" s="1"/>
  <c r="E104" i="5"/>
  <c r="H104" i="5" s="1"/>
  <c r="E137" i="6"/>
  <c r="H137" i="6" s="1"/>
  <c r="E107" i="6"/>
  <c r="H107" i="6" s="1"/>
  <c r="E93" i="6"/>
  <c r="H93" i="6" s="1"/>
  <c r="E146" i="7"/>
  <c r="H146" i="7" s="1"/>
  <c r="E86" i="7"/>
  <c r="H86" i="7" s="1"/>
  <c r="E155" i="8"/>
  <c r="H155" i="8" s="1"/>
  <c r="H106" i="8"/>
  <c r="E103" i="8"/>
  <c r="H103" i="8" s="1"/>
  <c r="E92" i="8"/>
  <c r="E138" i="9"/>
  <c r="H138" i="9" s="1"/>
  <c r="E121" i="9"/>
  <c r="E82" i="9"/>
  <c r="H82" i="9" s="1"/>
  <c r="E153" i="11"/>
  <c r="H153" i="11" s="1"/>
  <c r="E149" i="13"/>
  <c r="H149" i="13" s="1"/>
  <c r="H135" i="13"/>
  <c r="E81" i="13"/>
  <c r="H81" i="13" s="1"/>
  <c r="E131" i="14"/>
  <c r="H131" i="14" s="1"/>
  <c r="E99" i="14"/>
  <c r="E118" i="16"/>
  <c r="H118" i="16" s="1"/>
  <c r="E154" i="19"/>
  <c r="H154" i="19" s="1"/>
  <c r="E140" i="19"/>
  <c r="H140" i="19" s="1"/>
  <c r="E138" i="19"/>
  <c r="E120" i="19"/>
  <c r="H120" i="19" s="1"/>
  <c r="E118" i="19"/>
  <c r="H118" i="19" s="1"/>
  <c r="E109" i="19"/>
  <c r="E129" i="20"/>
  <c r="H129" i="20" s="1"/>
  <c r="E77" i="20"/>
  <c r="H77" i="20" s="1"/>
  <c r="E144" i="21"/>
  <c r="H144" i="21" s="1"/>
  <c r="E114" i="21"/>
  <c r="E152" i="22"/>
  <c r="H152" i="22" s="1"/>
  <c r="E118" i="22"/>
  <c r="H118" i="22" s="1"/>
  <c r="E104" i="22"/>
  <c r="E97" i="22"/>
  <c r="E150" i="23"/>
  <c r="H150" i="23" s="1"/>
  <c r="E109" i="23"/>
  <c r="H109" i="23" s="1"/>
  <c r="E107" i="23"/>
  <c r="H107" i="23" s="1"/>
  <c r="E85" i="23"/>
  <c r="H85" i="23" s="1"/>
  <c r="E154" i="24"/>
  <c r="H154" i="24" s="1"/>
  <c r="E150" i="24"/>
  <c r="H150" i="24" s="1"/>
  <c r="E114" i="24"/>
  <c r="H114" i="24" s="1"/>
  <c r="E109" i="24"/>
  <c r="H109" i="24" s="1"/>
  <c r="E126" i="25"/>
  <c r="H126" i="25" s="1"/>
  <c r="E119" i="25"/>
  <c r="H119" i="25" s="1"/>
  <c r="E85" i="25"/>
  <c r="H85" i="25" s="1"/>
  <c r="E129" i="27"/>
  <c r="H129" i="27" s="1"/>
  <c r="E141" i="29"/>
  <c r="H141" i="29" s="1"/>
  <c r="E110" i="29"/>
  <c r="H110" i="29" s="1"/>
  <c r="E143" i="32"/>
  <c r="H143" i="32" s="1"/>
  <c r="E119" i="32"/>
  <c r="H119" i="32" s="1"/>
  <c r="E117" i="32"/>
  <c r="H117" i="32" s="1"/>
  <c r="E107" i="32"/>
  <c r="H107" i="32" s="1"/>
  <c r="E73" i="18"/>
  <c r="E73" i="17"/>
  <c r="E75" i="33"/>
  <c r="H75" i="33" s="1"/>
  <c r="G73" i="33"/>
  <c r="E125" i="21"/>
  <c r="H125" i="21" s="1"/>
  <c r="C10" i="22"/>
  <c r="E111" i="24"/>
  <c r="H111" i="24" s="1"/>
  <c r="E117" i="34"/>
  <c r="H117" i="34" s="1"/>
  <c r="H116" i="1"/>
  <c r="H109" i="1"/>
  <c r="H93" i="1"/>
  <c r="H123" i="2"/>
  <c r="E104" i="3"/>
  <c r="E83" i="3"/>
  <c r="H83" i="3" s="1"/>
  <c r="E75" i="3"/>
  <c r="H75" i="3" s="1"/>
  <c r="H151" i="4"/>
  <c r="H144" i="4"/>
  <c r="E118" i="4"/>
  <c r="H118" i="4" s="1"/>
  <c r="E98" i="5"/>
  <c r="H98" i="5" s="1"/>
  <c r="H136" i="6"/>
  <c r="E116" i="6"/>
  <c r="H116" i="6" s="1"/>
  <c r="E96" i="6"/>
  <c r="H96" i="6" s="1"/>
  <c r="E155" i="7"/>
  <c r="E147" i="7"/>
  <c r="H147" i="7" s="1"/>
  <c r="H136" i="7"/>
  <c r="E125" i="8"/>
  <c r="H125" i="8" s="1"/>
  <c r="E135" i="9"/>
  <c r="H135" i="9" s="1"/>
  <c r="E128" i="9"/>
  <c r="H128" i="9" s="1"/>
  <c r="E144" i="10"/>
  <c r="H144" i="10" s="1"/>
  <c r="E97" i="10"/>
  <c r="H97" i="10" s="1"/>
  <c r="E114" i="11"/>
  <c r="E107" i="11"/>
  <c r="H107" i="11" s="1"/>
  <c r="E147" i="14"/>
  <c r="H147" i="14" s="1"/>
  <c r="E86" i="14"/>
  <c r="H86" i="14" s="1"/>
  <c r="E143" i="15"/>
  <c r="H143" i="15" s="1"/>
  <c r="E112" i="15"/>
  <c r="H112" i="15" s="1"/>
  <c r="E110" i="15"/>
  <c r="H110" i="15" s="1"/>
  <c r="E75" i="15"/>
  <c r="H75" i="15" s="1"/>
  <c r="E149" i="16"/>
  <c r="E100" i="17"/>
  <c r="H100" i="17" s="1"/>
  <c r="E146" i="18"/>
  <c r="H146" i="18" s="1"/>
  <c r="E155" i="19"/>
  <c r="H155" i="19" s="1"/>
  <c r="E152" i="19"/>
  <c r="E110" i="19"/>
  <c r="H110" i="19" s="1"/>
  <c r="E153" i="20"/>
  <c r="H153" i="20" s="1"/>
  <c r="E118" i="20"/>
  <c r="H118" i="20" s="1"/>
  <c r="E153" i="23"/>
  <c r="H153" i="23" s="1"/>
  <c r="E135" i="23"/>
  <c r="H135" i="23" s="1"/>
  <c r="E86" i="25"/>
  <c r="H86" i="25" s="1"/>
  <c r="E151" i="27"/>
  <c r="H151" i="27" s="1"/>
  <c r="E138" i="27"/>
  <c r="H138" i="27" s="1"/>
  <c r="E108" i="27"/>
  <c r="H108" i="27" s="1"/>
  <c r="E146" i="28"/>
  <c r="H146" i="28" s="1"/>
  <c r="E123" i="28"/>
  <c r="H123" i="28" s="1"/>
  <c r="E152" i="29"/>
  <c r="H152" i="29" s="1"/>
  <c r="E146" i="29"/>
  <c r="H146" i="29" s="1"/>
  <c r="E129" i="32"/>
  <c r="E112" i="32"/>
  <c r="H112" i="32" s="1"/>
  <c r="C9" i="28"/>
  <c r="E18" i="30"/>
  <c r="C9" i="6"/>
  <c r="E22" i="12"/>
  <c r="H22" i="12" s="1"/>
  <c r="E34" i="12"/>
  <c r="E23" i="13"/>
  <c r="H23" i="13" s="1"/>
  <c r="E54" i="13"/>
  <c r="E60" i="13"/>
  <c r="H60" i="13" s="1"/>
  <c r="E64" i="13"/>
  <c r="H64" i="13" s="1"/>
  <c r="E51" i="13"/>
  <c r="H51" i="13" s="1"/>
  <c r="E24" i="14"/>
  <c r="E41" i="14"/>
  <c r="H41" i="14" s="1"/>
  <c r="E44" i="14"/>
  <c r="H44" i="14" s="1"/>
  <c r="E38" i="14"/>
  <c r="H38" i="14" s="1"/>
  <c r="E27" i="15"/>
  <c r="H27" i="15" s="1"/>
  <c r="E38" i="15"/>
  <c r="H38" i="15" s="1"/>
  <c r="E49" i="15"/>
  <c r="E37" i="15"/>
  <c r="H37" i="15" s="1"/>
  <c r="E28" i="16"/>
  <c r="E35" i="16"/>
  <c r="H35" i="16" s="1"/>
  <c r="E58" i="16"/>
  <c r="E61" i="16"/>
  <c r="H61" i="16" s="1"/>
  <c r="E66" i="16"/>
  <c r="H66" i="16" s="1"/>
  <c r="E53" i="16"/>
  <c r="H53" i="16" s="1"/>
  <c r="E35" i="21"/>
  <c r="H35" i="21" s="1"/>
  <c r="E51" i="21"/>
  <c r="H51" i="21" s="1"/>
  <c r="C9" i="23"/>
  <c r="E38" i="23"/>
  <c r="E51" i="23"/>
  <c r="H51" i="23" s="1"/>
  <c r="E57" i="23"/>
  <c r="H57" i="23" s="1"/>
  <c r="E34" i="23"/>
  <c r="H34" i="23" s="1"/>
  <c r="E18" i="26"/>
  <c r="E23" i="26"/>
  <c r="H23" i="26" s="1"/>
  <c r="E48" i="26"/>
  <c r="H48" i="26" s="1"/>
  <c r="E31" i="26"/>
  <c r="E44" i="26"/>
  <c r="H44" i="26" s="1"/>
  <c r="C9" i="27"/>
  <c r="E24" i="27"/>
  <c r="H24" i="27" s="1"/>
  <c r="E51" i="27"/>
  <c r="E23" i="27"/>
  <c r="H23" i="27" s="1"/>
  <c r="E32" i="27"/>
  <c r="H32" i="27" s="1"/>
  <c r="E41" i="27"/>
  <c r="H41" i="27" s="1"/>
  <c r="E48" i="27"/>
  <c r="C9" i="31"/>
  <c r="E56" i="31"/>
  <c r="E22" i="31"/>
  <c r="H22" i="31" s="1"/>
  <c r="E30" i="31"/>
  <c r="E36" i="32"/>
  <c r="H36" i="32" s="1"/>
  <c r="E23" i="32"/>
  <c r="H23" i="32" s="1"/>
  <c r="E27" i="32"/>
  <c r="H27" i="32" s="1"/>
  <c r="E53" i="32"/>
  <c r="H53" i="32" s="1"/>
  <c r="E67" i="32"/>
  <c r="H67" i="32" s="1"/>
  <c r="E47" i="33"/>
  <c r="H47" i="33" s="1"/>
  <c r="H42" i="34"/>
  <c r="H38" i="34"/>
  <c r="H37" i="34"/>
  <c r="H35" i="34"/>
  <c r="H34" i="34"/>
  <c r="H33" i="34"/>
  <c r="H24" i="34"/>
  <c r="E43" i="1"/>
  <c r="H43" i="1" s="1"/>
  <c r="E29" i="1"/>
  <c r="H29" i="1" s="1"/>
  <c r="H24" i="1"/>
  <c r="H22" i="1"/>
  <c r="H21" i="1"/>
  <c r="E57" i="2"/>
  <c r="H57" i="2" s="1"/>
  <c r="H57" i="3"/>
  <c r="H54" i="3"/>
  <c r="H30" i="3"/>
  <c r="H21" i="3"/>
  <c r="H20" i="3"/>
  <c r="E64" i="4"/>
  <c r="H64" i="4" s="1"/>
  <c r="E61" i="4"/>
  <c r="H61" i="4" s="1"/>
  <c r="E59" i="4"/>
  <c r="H59" i="4" s="1"/>
  <c r="E52" i="4"/>
  <c r="E51" i="4"/>
  <c r="E49" i="4"/>
  <c r="H49" i="4" s="1"/>
  <c r="E32" i="4"/>
  <c r="E31" i="4"/>
  <c r="H31" i="4" s="1"/>
  <c r="H28" i="4"/>
  <c r="E57" i="5"/>
  <c r="H57" i="5" s="1"/>
  <c r="H45" i="5"/>
  <c r="E40" i="5"/>
  <c r="H40" i="5" s="1"/>
  <c r="E37" i="5"/>
  <c r="E33" i="5"/>
  <c r="H33" i="5" s="1"/>
  <c r="E32" i="5"/>
  <c r="E20" i="5"/>
  <c r="E67" i="6"/>
  <c r="E43" i="6"/>
  <c r="H43" i="6" s="1"/>
  <c r="H30" i="6"/>
  <c r="H46" i="7"/>
  <c r="H67" i="8"/>
  <c r="H56" i="8"/>
  <c r="H46" i="8"/>
  <c r="E67" i="9"/>
  <c r="H67" i="9" s="1"/>
  <c r="H48" i="9"/>
  <c r="H45" i="9"/>
  <c r="H43" i="9"/>
  <c r="H37" i="9"/>
  <c r="E59" i="10"/>
  <c r="H59" i="10" s="1"/>
  <c r="H48" i="10"/>
  <c r="H42" i="10"/>
  <c r="H36" i="10"/>
  <c r="E60" i="11"/>
  <c r="H60" i="11" s="1"/>
  <c r="E51" i="11"/>
  <c r="H51" i="11" s="1"/>
  <c r="H33" i="11"/>
  <c r="E23" i="19"/>
  <c r="H23" i="19" s="1"/>
  <c r="E46" i="19"/>
  <c r="H46" i="19" s="1"/>
  <c r="E49" i="19"/>
  <c r="H49" i="19" s="1"/>
  <c r="E35" i="19"/>
  <c r="H35" i="19" s="1"/>
  <c r="E24" i="20"/>
  <c r="H24" i="20" s="1"/>
  <c r="E28" i="20"/>
  <c r="H28" i="20" s="1"/>
  <c r="E32" i="20"/>
  <c r="H32" i="20" s="1"/>
  <c r="E31" i="20"/>
  <c r="H31" i="20" s="1"/>
  <c r="C8" i="24"/>
  <c r="E28" i="24"/>
  <c r="H28" i="24" s="1"/>
  <c r="E21" i="24"/>
  <c r="H21" i="24" s="1"/>
  <c r="E32" i="24"/>
  <c r="E44" i="24"/>
  <c r="H44" i="24" s="1"/>
  <c r="E50" i="24"/>
  <c r="H50" i="24" s="1"/>
  <c r="E65" i="24"/>
  <c r="H65" i="24" s="1"/>
  <c r="E33" i="28"/>
  <c r="E47" i="28"/>
  <c r="E57" i="28"/>
  <c r="H57" i="28" s="1"/>
  <c r="E55" i="28"/>
  <c r="H55" i="28" s="1"/>
  <c r="E57" i="29"/>
  <c r="H57" i="29" s="1"/>
  <c r="E64" i="29"/>
  <c r="E26" i="30"/>
  <c r="H26" i="30" s="1"/>
  <c r="E40" i="30"/>
  <c r="E44" i="30"/>
  <c r="H44" i="30" s="1"/>
  <c r="E20" i="1"/>
  <c r="H20" i="1" s="1"/>
  <c r="E66" i="4"/>
  <c r="H66" i="4" s="1"/>
  <c r="E65" i="4"/>
  <c r="E35" i="4"/>
  <c r="H35" i="4" s="1"/>
  <c r="E58" i="5"/>
  <c r="H58" i="5" s="1"/>
  <c r="E26" i="6"/>
  <c r="H26" i="6" s="1"/>
  <c r="E23" i="6"/>
  <c r="H23" i="6" s="1"/>
  <c r="E41" i="7"/>
  <c r="H21" i="7"/>
  <c r="E44" i="8"/>
  <c r="E27" i="9"/>
  <c r="H27" i="9" s="1"/>
  <c r="E26" i="9"/>
  <c r="H26" i="9" s="1"/>
  <c r="E20" i="9"/>
  <c r="H20" i="9" s="1"/>
  <c r="E57" i="10"/>
  <c r="H57" i="10" s="1"/>
  <c r="E31" i="10"/>
  <c r="H31" i="10" s="1"/>
  <c r="E59" i="12"/>
  <c r="H59" i="12" s="1"/>
  <c r="E52" i="12"/>
  <c r="H52" i="12" s="1"/>
  <c r="E18" i="33"/>
  <c r="C9" i="8"/>
  <c r="C9" i="33"/>
  <c r="E67" i="18"/>
  <c r="H67" i="18" s="1"/>
  <c r="E32" i="18"/>
  <c r="E38" i="18"/>
  <c r="H38" i="18" s="1"/>
  <c r="E43" i="18"/>
  <c r="H43" i="18" s="1"/>
  <c r="E60" i="18"/>
  <c r="H60" i="18" s="1"/>
  <c r="E23" i="18"/>
  <c r="E48" i="18"/>
  <c r="E44" i="18"/>
  <c r="H44" i="18" s="1"/>
  <c r="E58" i="18"/>
  <c r="H58" i="18" s="1"/>
  <c r="E26" i="1"/>
  <c r="H26" i="1" s="1"/>
  <c r="E66" i="3"/>
  <c r="H66" i="3" s="1"/>
  <c r="E64" i="3"/>
  <c r="H64" i="3" s="1"/>
  <c r="E50" i="3"/>
  <c r="H50" i="3" s="1"/>
  <c r="E36" i="3"/>
  <c r="H36" i="3" s="1"/>
  <c r="E32" i="3"/>
  <c r="H32" i="3" s="1"/>
  <c r="E44" i="4"/>
  <c r="H44" i="4" s="1"/>
  <c r="E30" i="4"/>
  <c r="H30" i="4" s="1"/>
  <c r="E67" i="5"/>
  <c r="H67" i="5" s="1"/>
  <c r="E54" i="7"/>
  <c r="H54" i="7" s="1"/>
  <c r="E54" i="8"/>
  <c r="H54" i="8" s="1"/>
  <c r="E44" i="11"/>
  <c r="H44" i="11" s="1"/>
  <c r="E60" i="12"/>
  <c r="H60" i="12" s="1"/>
  <c r="E57" i="14"/>
  <c r="H32" i="24"/>
  <c r="C8" i="29"/>
  <c r="E8" i="29" s="1"/>
  <c r="H47" i="12"/>
  <c r="H67" i="13"/>
  <c r="H57" i="13"/>
  <c r="H39" i="13"/>
  <c r="H34" i="13"/>
  <c r="H46" i="14"/>
  <c r="H39" i="14"/>
  <c r="H57" i="16"/>
  <c r="H56" i="16"/>
  <c r="H47" i="16"/>
  <c r="H46" i="16"/>
  <c r="H30" i="16"/>
  <c r="H23" i="16"/>
  <c r="H58" i="17"/>
  <c r="H54" i="17"/>
  <c r="H53" i="17"/>
  <c r="H40" i="17"/>
  <c r="H30" i="17"/>
  <c r="H23" i="17"/>
  <c r="H21" i="17"/>
  <c r="H20" i="17"/>
  <c r="H47" i="18"/>
  <c r="H55" i="19"/>
  <c r="H64" i="20"/>
  <c r="H58" i="20"/>
  <c r="H56" i="20"/>
  <c r="H54" i="20"/>
  <c r="H44" i="20"/>
  <c r="H43" i="20"/>
  <c r="H42" i="20"/>
  <c r="H57" i="21"/>
  <c r="H40" i="21"/>
  <c r="H34" i="21"/>
  <c r="H33" i="21"/>
  <c r="H24" i="21"/>
  <c r="H54" i="22"/>
  <c r="H39" i="22"/>
  <c r="H32" i="23"/>
  <c r="H47" i="24"/>
  <c r="H32" i="25"/>
  <c r="H47" i="26"/>
  <c r="H54" i="29"/>
  <c r="H554" i="28"/>
  <c r="C13" i="15"/>
  <c r="G553" i="30"/>
  <c r="H576" i="2"/>
  <c r="H569" i="2"/>
  <c r="H574" i="3"/>
  <c r="H577" i="4"/>
  <c r="H576" i="4"/>
  <c r="H575" i="4"/>
  <c r="H556" i="4"/>
  <c r="H569" i="5"/>
  <c r="H573" i="9"/>
  <c r="H572" i="9"/>
  <c r="H566" i="9"/>
  <c r="H560" i="9"/>
  <c r="H566" i="11"/>
  <c r="H559" i="11"/>
  <c r="H577" i="12"/>
  <c r="H578" i="14"/>
  <c r="H577" i="14"/>
  <c r="H562" i="14"/>
  <c r="H568" i="15"/>
  <c r="H566" i="15"/>
  <c r="H558" i="15"/>
  <c r="H577" i="16"/>
  <c r="H574" i="16"/>
  <c r="H559" i="16"/>
  <c r="H567" i="17"/>
  <c r="H561" i="20"/>
  <c r="H560" i="20"/>
  <c r="H573" i="24"/>
  <c r="H576" i="28"/>
  <c r="H561" i="32"/>
  <c r="H559" i="32"/>
  <c r="H567" i="11"/>
  <c r="H571" i="14"/>
  <c r="H562" i="20"/>
  <c r="H557" i="20"/>
  <c r="H567" i="24"/>
  <c r="H560" i="24"/>
  <c r="H570" i="27"/>
  <c r="H557" i="28"/>
  <c r="H554" i="24"/>
  <c r="G553" i="1"/>
  <c r="H553" i="1" s="1"/>
  <c r="H577" i="34"/>
  <c r="H576" i="34"/>
  <c r="H574" i="34"/>
  <c r="H569" i="1"/>
  <c r="H561" i="1"/>
  <c r="H577" i="6"/>
  <c r="H567" i="6"/>
  <c r="H566" i="6"/>
  <c r="H559" i="6"/>
  <c r="H577" i="8"/>
  <c r="H556" i="8"/>
  <c r="H556" i="11"/>
  <c r="H568" i="14"/>
  <c r="H574" i="20"/>
  <c r="H562" i="24"/>
  <c r="G333" i="31"/>
  <c r="G333" i="12"/>
  <c r="G333" i="8"/>
  <c r="H333" i="8" s="1"/>
  <c r="E333" i="23"/>
  <c r="E333" i="5"/>
  <c r="H334" i="6"/>
  <c r="H334" i="21"/>
  <c r="G333" i="5"/>
  <c r="G333" i="26"/>
  <c r="H333" i="26" s="1"/>
  <c r="H547" i="33"/>
  <c r="H535" i="33"/>
  <c r="H523" i="33"/>
  <c r="H511" i="33"/>
  <c r="H504" i="33"/>
  <c r="H498" i="33"/>
  <c r="H493" i="33"/>
  <c r="H489" i="33"/>
  <c r="H469" i="33"/>
  <c r="H457" i="33"/>
  <c r="H451" i="33"/>
  <c r="H445" i="33"/>
  <c r="H439" i="33"/>
  <c r="H433" i="33"/>
  <c r="H427" i="33"/>
  <c r="H399" i="33"/>
  <c r="H393" i="33"/>
  <c r="H385" i="33"/>
  <c r="H373" i="33"/>
  <c r="H366" i="33"/>
  <c r="H522" i="34"/>
  <c r="H490" i="34"/>
  <c r="H486" i="34"/>
  <c r="H484" i="34"/>
  <c r="H478" i="34"/>
  <c r="H476" i="34"/>
  <c r="H475" i="34"/>
  <c r="H474" i="34"/>
  <c r="H441" i="34"/>
  <c r="H439" i="34"/>
  <c r="H438" i="34"/>
  <c r="H431" i="34"/>
  <c r="H430" i="34"/>
  <c r="H429" i="34"/>
  <c r="H425" i="34"/>
  <c r="H418" i="34"/>
  <c r="H393" i="34"/>
  <c r="H389" i="34"/>
  <c r="H347" i="34"/>
  <c r="H346" i="34"/>
  <c r="H531" i="1"/>
  <c r="H527" i="1"/>
  <c r="H334" i="7"/>
  <c r="H334" i="16"/>
  <c r="H543" i="33"/>
  <c r="H530" i="33"/>
  <c r="H525" i="33"/>
  <c r="H519" i="33"/>
  <c r="H513" i="33"/>
  <c r="H507" i="33"/>
  <c r="H495" i="33"/>
  <c r="H471" i="33"/>
  <c r="H465" i="33"/>
  <c r="H459" i="33"/>
  <c r="H453" i="33"/>
  <c r="H441" i="33"/>
  <c r="H435" i="33"/>
  <c r="H429" i="33"/>
  <c r="H418" i="33"/>
  <c r="H401" i="33"/>
  <c r="H387" i="33"/>
  <c r="H381" i="33"/>
  <c r="H375" i="33"/>
  <c r="H368" i="33"/>
  <c r="H339" i="1"/>
  <c r="H459" i="2"/>
  <c r="H431" i="2"/>
  <c r="H425" i="2"/>
  <c r="H365" i="2"/>
  <c r="H428" i="3"/>
  <c r="H425" i="3"/>
  <c r="H414" i="3"/>
  <c r="H407" i="3"/>
  <c r="H401" i="3"/>
  <c r="H399" i="3"/>
  <c r="H380" i="3"/>
  <c r="H532" i="5"/>
  <c r="H492" i="5"/>
  <c r="H466" i="5"/>
  <c r="H348" i="5"/>
  <c r="H340" i="5"/>
  <c r="H334" i="11"/>
  <c r="H334" i="29"/>
  <c r="H539" i="33"/>
  <c r="H527" i="33"/>
  <c r="H521" i="33"/>
  <c r="H515" i="33"/>
  <c r="H509" i="33"/>
  <c r="H502" i="33"/>
  <c r="H481" i="33"/>
  <c r="H473" i="33"/>
  <c r="H467" i="33"/>
  <c r="H461" i="33"/>
  <c r="H455" i="33"/>
  <c r="H449" i="33"/>
  <c r="H443" i="33"/>
  <c r="H437" i="33"/>
  <c r="H425" i="33"/>
  <c r="H414" i="33"/>
  <c r="H397" i="33"/>
  <c r="H383" i="33"/>
  <c r="H377" i="33"/>
  <c r="H370" i="33"/>
  <c r="H364" i="33"/>
  <c r="H346" i="33"/>
  <c r="H540" i="34"/>
  <c r="H536" i="34"/>
  <c r="H519" i="34"/>
  <c r="H518" i="34"/>
  <c r="H512" i="34"/>
  <c r="H511" i="34"/>
  <c r="H471" i="34"/>
  <c r="H465" i="34"/>
  <c r="H464" i="34"/>
  <c r="H463" i="34"/>
  <c r="H413" i="34"/>
  <c r="H408" i="34"/>
  <c r="H401" i="34"/>
  <c r="H385" i="34"/>
  <c r="H383" i="34"/>
  <c r="H382" i="34"/>
  <c r="H471" i="1"/>
  <c r="H470" i="1"/>
  <c r="H465" i="1"/>
  <c r="H464" i="1"/>
  <c r="H458" i="1"/>
  <c r="H454" i="1"/>
  <c r="H453" i="1"/>
  <c r="H452" i="1"/>
  <c r="H450" i="1"/>
  <c r="H447" i="1"/>
  <c r="H417" i="1"/>
  <c r="H413" i="1"/>
  <c r="H408" i="1"/>
  <c r="H392" i="1"/>
  <c r="H370" i="1"/>
  <c r="H368" i="1"/>
  <c r="H345" i="1"/>
  <c r="H543" i="2"/>
  <c r="H525" i="2"/>
  <c r="H492" i="2"/>
  <c r="H434" i="2"/>
  <c r="H421" i="2"/>
  <c r="H396" i="2"/>
  <c r="H499" i="3"/>
  <c r="H430" i="3"/>
  <c r="H413" i="3"/>
  <c r="H526" i="1"/>
  <c r="H525" i="1"/>
  <c r="H523" i="1"/>
  <c r="H520" i="1"/>
  <c r="H515" i="1"/>
  <c r="H512" i="1"/>
  <c r="H511" i="1"/>
  <c r="H507" i="1"/>
  <c r="H504" i="1"/>
  <c r="H503" i="1"/>
  <c r="H498" i="1"/>
  <c r="H497" i="1"/>
  <c r="H496" i="1"/>
  <c r="H495" i="1"/>
  <c r="H486" i="1"/>
  <c r="H485" i="1"/>
  <c r="H484" i="1"/>
  <c r="H478" i="1"/>
  <c r="H477" i="1"/>
  <c r="H476" i="1"/>
  <c r="H475" i="1"/>
  <c r="H472" i="1"/>
  <c r="H457" i="1"/>
  <c r="H429" i="1"/>
  <c r="H427" i="1"/>
  <c r="H378" i="1"/>
  <c r="H349" i="1"/>
  <c r="H343" i="1"/>
  <c r="H538" i="2"/>
  <c r="H530" i="2"/>
  <c r="H521" i="2"/>
  <c r="H498" i="2"/>
  <c r="H477" i="2"/>
  <c r="H445" i="2"/>
  <c r="H436" i="2"/>
  <c r="H394" i="2"/>
  <c r="H393" i="2"/>
  <c r="H392" i="2"/>
  <c r="H381" i="2"/>
  <c r="H372" i="2"/>
  <c r="H354" i="2"/>
  <c r="H546" i="3"/>
  <c r="H529" i="3"/>
  <c r="H517" i="3"/>
  <c r="H493" i="3"/>
  <c r="H489" i="3"/>
  <c r="H406" i="3"/>
  <c r="H395" i="3"/>
  <c r="H366" i="3"/>
  <c r="H538" i="4"/>
  <c r="H524" i="4"/>
  <c r="H518" i="4"/>
  <c r="H514" i="4"/>
  <c r="H498" i="4"/>
  <c r="H493" i="4"/>
  <c r="H492" i="4"/>
  <c r="H491" i="4"/>
  <c r="H489" i="4"/>
  <c r="H468" i="4"/>
  <c r="H465" i="4"/>
  <c r="H460" i="4"/>
  <c r="H453" i="4"/>
  <c r="H452" i="4"/>
  <c r="H442" i="4"/>
  <c r="H440" i="4"/>
  <c r="H429" i="4"/>
  <c r="H410" i="4"/>
  <c r="H406" i="4"/>
  <c r="H400" i="4"/>
  <c r="H377" i="4"/>
  <c r="H370" i="4"/>
  <c r="H361" i="4"/>
  <c r="H344" i="4"/>
  <c r="H507" i="5"/>
  <c r="H460" i="5"/>
  <c r="H406" i="5"/>
  <c r="H401" i="5"/>
  <c r="H395" i="5"/>
  <c r="H386" i="5"/>
  <c r="H516" i="6"/>
  <c r="H513" i="6"/>
  <c r="H512" i="6"/>
  <c r="H508" i="6"/>
  <c r="H497" i="6"/>
  <c r="H496" i="6"/>
  <c r="H492" i="6"/>
  <c r="H484" i="6"/>
  <c r="H446" i="6"/>
  <c r="H432" i="6"/>
  <c r="H338" i="6"/>
  <c r="H546" i="7"/>
  <c r="H515" i="7"/>
  <c r="H466" i="7"/>
  <c r="H456" i="7"/>
  <c r="H426" i="7"/>
  <c r="H416" i="7"/>
  <c r="H415" i="7"/>
  <c r="H379" i="7"/>
  <c r="H538" i="8"/>
  <c r="H535" i="8"/>
  <c r="H512" i="8"/>
  <c r="H474" i="8"/>
  <c r="H397" i="8"/>
  <c r="H349" i="8"/>
  <c r="H366" i="9"/>
  <c r="H521" i="11"/>
  <c r="H481" i="11"/>
  <c r="H480" i="11"/>
  <c r="H464" i="11"/>
  <c r="H456" i="11"/>
  <c r="H448" i="11"/>
  <c r="H389" i="11"/>
  <c r="H365" i="11"/>
  <c r="H525" i="7"/>
  <c r="H500" i="7"/>
  <c r="H480" i="7"/>
  <c r="H470" i="7"/>
  <c r="H462" i="7"/>
  <c r="H441" i="7"/>
  <c r="H428" i="7"/>
  <c r="H387" i="7"/>
  <c r="H428" i="8"/>
  <c r="H450" i="10"/>
  <c r="H432" i="10"/>
  <c r="H463" i="11"/>
  <c r="H436" i="11"/>
  <c r="H415" i="11"/>
  <c r="H341" i="11"/>
  <c r="H543" i="13"/>
  <c r="H502" i="13"/>
  <c r="H387" i="13"/>
  <c r="H476" i="14"/>
  <c r="H475" i="14"/>
  <c r="H421" i="14"/>
  <c r="H418" i="14"/>
  <c r="H412" i="14"/>
  <c r="H393" i="14"/>
  <c r="H449" i="15"/>
  <c r="H446" i="15"/>
  <c r="H445" i="15"/>
  <c r="H345" i="15"/>
  <c r="H500" i="16"/>
  <c r="H497" i="16"/>
  <c r="H496" i="16"/>
  <c r="H493" i="16"/>
  <c r="H481" i="16"/>
  <c r="H476" i="16"/>
  <c r="H475" i="16"/>
  <c r="H444" i="16"/>
  <c r="H355" i="16"/>
  <c r="H547" i="17"/>
  <c r="H546" i="17"/>
  <c r="H545" i="17"/>
  <c r="H544" i="17"/>
  <c r="H543" i="17"/>
  <c r="H541" i="17"/>
  <c r="H340" i="3"/>
  <c r="H336" i="3"/>
  <c r="H545" i="4"/>
  <c r="H529" i="4"/>
  <c r="H528" i="4"/>
  <c r="H505" i="4"/>
  <c r="H504" i="4"/>
  <c r="H502" i="4"/>
  <c r="H497" i="4"/>
  <c r="H484" i="4"/>
  <c r="H464" i="4"/>
  <c r="H394" i="4"/>
  <c r="H391" i="4"/>
  <c r="H390" i="4"/>
  <c r="H382" i="4"/>
  <c r="H380" i="4"/>
  <c r="H360" i="4"/>
  <c r="H539" i="5"/>
  <c r="H497" i="5"/>
  <c r="H468" i="5"/>
  <c r="H443" i="5"/>
  <c r="H437" i="5"/>
  <c r="H433" i="5"/>
  <c r="H391" i="5"/>
  <c r="H389" i="5"/>
  <c r="H376" i="5"/>
  <c r="H346" i="5"/>
  <c r="H545" i="6"/>
  <c r="H542" i="6"/>
  <c r="H522" i="6"/>
  <c r="H418" i="6"/>
  <c r="H417" i="6"/>
  <c r="H409" i="6"/>
  <c r="H408" i="6"/>
  <c r="H367" i="6"/>
  <c r="H541" i="7"/>
  <c r="H529" i="7"/>
  <c r="H528" i="7"/>
  <c r="H517" i="7"/>
  <c r="H497" i="7"/>
  <c r="H459" i="7"/>
  <c r="H449" i="7"/>
  <c r="H448" i="7"/>
  <c r="H440" i="7"/>
  <c r="H435" i="7"/>
  <c r="H433" i="7"/>
  <c r="H421" i="7"/>
  <c r="H417" i="7"/>
  <c r="H383" i="7"/>
  <c r="H540" i="8"/>
  <c r="H521" i="8"/>
  <c r="H505" i="8"/>
  <c r="H499" i="8"/>
  <c r="H471" i="8"/>
  <c r="H468" i="8"/>
  <c r="H454" i="8"/>
  <c r="H441" i="8"/>
  <c r="H409" i="8"/>
  <c r="H406" i="8"/>
  <c r="H392" i="8"/>
  <c r="H537" i="9"/>
  <c r="H525" i="9"/>
  <c r="H490" i="9"/>
  <c r="H481" i="9"/>
  <c r="H479" i="9"/>
  <c r="H477" i="9"/>
  <c r="H435" i="9"/>
  <c r="H426" i="9"/>
  <c r="H392" i="9"/>
  <c r="H468" i="10"/>
  <c r="H452" i="10"/>
  <c r="H445" i="10"/>
  <c r="H440" i="10"/>
  <c r="H421" i="10"/>
  <c r="H417" i="10"/>
  <c r="H531" i="11"/>
  <c r="H503" i="11"/>
  <c r="H485" i="11"/>
  <c r="H454" i="11"/>
  <c r="H406" i="11"/>
  <c r="H402" i="11"/>
  <c r="H397" i="11"/>
  <c r="H394" i="11"/>
  <c r="H393" i="11"/>
  <c r="H383" i="11"/>
  <c r="H375" i="11"/>
  <c r="H369" i="11"/>
  <c r="H357" i="11"/>
  <c r="H354" i="11"/>
  <c r="H348" i="11"/>
  <c r="H516" i="12"/>
  <c r="H408" i="12"/>
  <c r="H521" i="13"/>
  <c r="H492" i="13"/>
  <c r="H491" i="13"/>
  <c r="H426" i="13"/>
  <c r="H416" i="13"/>
  <c r="H544" i="14"/>
  <c r="H396" i="15"/>
  <c r="H406" i="12"/>
  <c r="H389" i="12"/>
  <c r="H532" i="13"/>
  <c r="H490" i="13"/>
  <c r="H469" i="13"/>
  <c r="H406" i="13"/>
  <c r="H385" i="13"/>
  <c r="H538" i="14"/>
  <c r="H536" i="14"/>
  <c r="H530" i="14"/>
  <c r="H521" i="14"/>
  <c r="H491" i="14"/>
  <c r="H347" i="14"/>
  <c r="H547" i="15"/>
  <c r="H543" i="15"/>
  <c r="H537" i="15"/>
  <c r="H527" i="15"/>
  <c r="H523" i="15"/>
  <c r="H519" i="15"/>
  <c r="H515" i="15"/>
  <c r="H454" i="15"/>
  <c r="H440" i="15"/>
  <c r="H438" i="15"/>
  <c r="H434" i="15"/>
  <c r="H430" i="15"/>
  <c r="H344" i="15"/>
  <c r="H342" i="15"/>
  <c r="H521" i="16"/>
  <c r="H520" i="16"/>
  <c r="H468" i="16"/>
  <c r="H465" i="16"/>
  <c r="H421" i="16"/>
  <c r="H416" i="16"/>
  <c r="H361" i="16"/>
  <c r="H460" i="17"/>
  <c r="H459" i="17"/>
  <c r="H457" i="17"/>
  <c r="H456" i="17"/>
  <c r="H454" i="17"/>
  <c r="H453" i="17"/>
  <c r="H452" i="17"/>
  <c r="H338" i="17"/>
  <c r="H529" i="18"/>
  <c r="H489" i="18"/>
  <c r="H536" i="19"/>
  <c r="H519" i="19"/>
  <c r="H516" i="19"/>
  <c r="H469" i="19"/>
  <c r="H455" i="19"/>
  <c r="H447" i="19"/>
  <c r="H440" i="19"/>
  <c r="H417" i="19"/>
  <c r="H410" i="19"/>
  <c r="H389" i="19"/>
  <c r="H382" i="19"/>
  <c r="H347" i="19"/>
  <c r="H343" i="19"/>
  <c r="H547" i="20"/>
  <c r="H527" i="20"/>
  <c r="H526" i="20"/>
  <c r="H520" i="20"/>
  <c r="H519" i="20"/>
  <c r="H518" i="20"/>
  <c r="H517" i="20"/>
  <c r="H414" i="20"/>
  <c r="H413" i="20"/>
  <c r="H407" i="20"/>
  <c r="H406" i="20"/>
  <c r="H402" i="20"/>
  <c r="H401" i="20"/>
  <c r="H393" i="20"/>
  <c r="H368" i="20"/>
  <c r="H360" i="20"/>
  <c r="H345" i="20"/>
  <c r="H500" i="21"/>
  <c r="H492" i="21"/>
  <c r="H463" i="21"/>
  <c r="H429" i="21"/>
  <c r="H410" i="21"/>
  <c r="H486" i="22"/>
  <c r="H468" i="22"/>
  <c r="H382" i="22"/>
  <c r="H376" i="22"/>
  <c r="H364" i="22"/>
  <c r="H513" i="24"/>
  <c r="H500" i="24"/>
  <c r="H497" i="24"/>
  <c r="H496" i="24"/>
  <c r="H470" i="24"/>
  <c r="H440" i="24"/>
  <c r="H391" i="24"/>
  <c r="H390" i="24"/>
  <c r="H367" i="24"/>
  <c r="H535" i="25"/>
  <c r="H528" i="25"/>
  <c r="H380" i="25"/>
  <c r="H376" i="25"/>
  <c r="H391" i="27"/>
  <c r="H439" i="28"/>
  <c r="H427" i="28"/>
  <c r="H395" i="19"/>
  <c r="H375" i="19"/>
  <c r="H336" i="19"/>
  <c r="H372" i="20"/>
  <c r="H366" i="20"/>
  <c r="H427" i="21"/>
  <c r="H425" i="21"/>
  <c r="H398" i="23"/>
  <c r="H401" i="25"/>
  <c r="H360" i="25"/>
  <c r="H355" i="25"/>
  <c r="H531" i="26"/>
  <c r="H401" i="26"/>
  <c r="H387" i="28"/>
  <c r="H361" i="28"/>
  <c r="H335" i="28"/>
  <c r="H540" i="17"/>
  <c r="H538" i="17"/>
  <c r="H537" i="17"/>
  <c r="H505" i="17"/>
  <c r="H504" i="17"/>
  <c r="H503" i="17"/>
  <c r="H502" i="17"/>
  <c r="H501" i="17"/>
  <c r="H449" i="17"/>
  <c r="H448" i="17"/>
  <c r="H447" i="17"/>
  <c r="H446" i="17"/>
  <c r="H442" i="17"/>
  <c r="H379" i="17"/>
  <c r="H378" i="17"/>
  <c r="H377" i="17"/>
  <c r="H376" i="17"/>
  <c r="H341" i="17"/>
  <c r="H505" i="18"/>
  <c r="H532" i="19"/>
  <c r="H478" i="19"/>
  <c r="H476" i="19"/>
  <c r="H471" i="19"/>
  <c r="H452" i="19"/>
  <c r="H393" i="19"/>
  <c r="H357" i="19"/>
  <c r="H497" i="20"/>
  <c r="H490" i="20"/>
  <c r="H485" i="20"/>
  <c r="H450" i="20"/>
  <c r="H431" i="20"/>
  <c r="H426" i="20"/>
  <c r="H425" i="20"/>
  <c r="H370" i="20"/>
  <c r="H355" i="20"/>
  <c r="H535" i="21"/>
  <c r="H479" i="21"/>
  <c r="H474" i="21"/>
  <c r="H426" i="21"/>
  <c r="H517" i="22"/>
  <c r="H516" i="22"/>
  <c r="H489" i="22"/>
  <c r="H454" i="22"/>
  <c r="H444" i="22"/>
  <c r="H418" i="22"/>
  <c r="H406" i="22"/>
  <c r="H402" i="22"/>
  <c r="H370" i="22"/>
  <c r="H490" i="23"/>
  <c r="H453" i="23"/>
  <c r="H490" i="25"/>
  <c r="H434" i="25"/>
  <c r="H421" i="25"/>
  <c r="H414" i="25"/>
  <c r="H407" i="25"/>
  <c r="H391" i="25"/>
  <c r="H352" i="25"/>
  <c r="H351" i="25"/>
  <c r="H499" i="26"/>
  <c r="H487" i="26"/>
  <c r="H476" i="26"/>
  <c r="H425" i="26"/>
  <c r="H400" i="26"/>
  <c r="H381" i="26"/>
  <c r="H529" i="27"/>
  <c r="H512" i="27"/>
  <c r="H367" i="27"/>
  <c r="H391" i="28"/>
  <c r="H370" i="28"/>
  <c r="H529" i="29"/>
  <c r="H528" i="29"/>
  <c r="H526" i="29"/>
  <c r="H523" i="29"/>
  <c r="H516" i="29"/>
  <c r="H463" i="29"/>
  <c r="H393" i="29"/>
  <c r="H355" i="29"/>
  <c r="H546" i="30"/>
  <c r="H535" i="30"/>
  <c r="H534" i="30"/>
  <c r="H471" i="30"/>
  <c r="H467" i="30"/>
  <c r="H466" i="30"/>
  <c r="H465" i="30"/>
  <c r="H463" i="30"/>
  <c r="H458" i="30"/>
  <c r="H457" i="30"/>
  <c r="H454" i="30"/>
  <c r="H453" i="30"/>
  <c r="H426" i="30"/>
  <c r="H408" i="30"/>
  <c r="H393" i="30"/>
  <c r="H392" i="30"/>
  <c r="H391" i="30"/>
  <c r="H389" i="30"/>
  <c r="H352" i="30"/>
  <c r="H534" i="31"/>
  <c r="H490" i="31"/>
  <c r="H486" i="31"/>
  <c r="H483" i="31"/>
  <c r="H465" i="31"/>
  <c r="H453" i="31"/>
  <c r="H447" i="31"/>
  <c r="H435" i="31"/>
  <c r="H416" i="31"/>
  <c r="H402" i="31"/>
  <c r="H398" i="31"/>
  <c r="H538" i="32"/>
  <c r="H534" i="32"/>
  <c r="H526" i="32"/>
  <c r="H505" i="32"/>
  <c r="H504" i="32"/>
  <c r="H502" i="32"/>
  <c r="H496" i="32"/>
  <c r="H487" i="32"/>
  <c r="H485" i="32"/>
  <c r="H483" i="32"/>
  <c r="H481" i="32"/>
  <c r="H479" i="32"/>
  <c r="H478" i="32"/>
  <c r="H477" i="32"/>
  <c r="H447" i="32"/>
  <c r="H444" i="32"/>
  <c r="H400" i="32"/>
  <c r="H394" i="32"/>
  <c r="H393" i="32"/>
  <c r="H391" i="32"/>
  <c r="H353" i="28"/>
  <c r="H339" i="28"/>
  <c r="H364" i="29"/>
  <c r="H488" i="31"/>
  <c r="H479" i="31"/>
  <c r="H471" i="31"/>
  <c r="H461" i="31"/>
  <c r="H455" i="31"/>
  <c r="H449" i="31"/>
  <c r="H440" i="31"/>
  <c r="H431" i="31"/>
  <c r="H425" i="31"/>
  <c r="H406" i="31"/>
  <c r="H400" i="31"/>
  <c r="H387" i="31"/>
  <c r="H357" i="31"/>
  <c r="H348" i="31"/>
  <c r="H545" i="32"/>
  <c r="H543" i="32"/>
  <c r="H542" i="32"/>
  <c r="H541" i="32"/>
  <c r="H513" i="32"/>
  <c r="H511" i="32"/>
  <c r="H508" i="32"/>
  <c r="H466" i="32"/>
  <c r="H465" i="32"/>
  <c r="H463" i="32"/>
  <c r="H440" i="32"/>
  <c r="H439" i="32"/>
  <c r="H346" i="32"/>
  <c r="H435" i="29"/>
  <c r="H374" i="29"/>
  <c r="H346" i="29"/>
  <c r="H509" i="31"/>
  <c r="H481" i="31"/>
  <c r="H476" i="31"/>
  <c r="H473" i="31"/>
  <c r="H463" i="31"/>
  <c r="H457" i="31"/>
  <c r="H445" i="31"/>
  <c r="H442" i="31"/>
  <c r="H439" i="31"/>
  <c r="H433" i="31"/>
  <c r="H427" i="31"/>
  <c r="H414" i="31"/>
  <c r="H392" i="31"/>
  <c r="H470" i="32"/>
  <c r="H344" i="32"/>
  <c r="C11" i="26"/>
  <c r="C11" i="21"/>
  <c r="E165" i="20"/>
  <c r="H166" i="11"/>
  <c r="H166" i="32"/>
  <c r="H252" i="34"/>
  <c r="H228" i="34"/>
  <c r="H224" i="34"/>
  <c r="H210" i="34"/>
  <c r="H207" i="34"/>
  <c r="H177" i="34"/>
  <c r="H174" i="34"/>
  <c r="H173" i="34"/>
  <c r="H315" i="1"/>
  <c r="H314" i="1"/>
  <c r="H313" i="1"/>
  <c r="H307" i="1"/>
  <c r="H303" i="1"/>
  <c r="H302" i="1"/>
  <c r="H301" i="1"/>
  <c r="H300" i="1"/>
  <c r="H297" i="1"/>
  <c r="H296" i="1"/>
  <c r="H268" i="1"/>
  <c r="H266" i="1"/>
  <c r="H247" i="1"/>
  <c r="H246" i="1"/>
  <c r="H244" i="1"/>
  <c r="H243" i="1"/>
  <c r="H244" i="2"/>
  <c r="H178" i="2"/>
  <c r="H304" i="3"/>
  <c r="H226" i="3"/>
  <c r="H225" i="3"/>
  <c r="H217" i="3"/>
  <c r="H203" i="3"/>
  <c r="H294" i="4"/>
  <c r="H223" i="4"/>
  <c r="H214" i="4"/>
  <c r="H323" i="5"/>
  <c r="H238" i="5"/>
  <c r="H233" i="5"/>
  <c r="H218" i="5"/>
  <c r="H190" i="5"/>
  <c r="H183" i="5"/>
  <c r="H321" i="6"/>
  <c r="H317" i="6"/>
  <c r="H247" i="12"/>
  <c r="H205" i="12"/>
  <c r="H279" i="13"/>
  <c r="H264" i="13"/>
  <c r="H208" i="13"/>
  <c r="G165" i="6"/>
  <c r="H165" i="6" s="1"/>
  <c r="H322" i="34"/>
  <c r="H318" i="34"/>
  <c r="H314" i="34"/>
  <c r="H309" i="34"/>
  <c r="H305" i="34"/>
  <c r="H301" i="34"/>
  <c r="H297" i="34"/>
  <c r="H294" i="34"/>
  <c r="H279" i="34"/>
  <c r="H273" i="34"/>
  <c r="H270" i="34"/>
  <c r="H268" i="34"/>
  <c r="H264" i="34"/>
  <c r="H211" i="34"/>
  <c r="H196" i="9"/>
  <c r="H231" i="10"/>
  <c r="H193" i="10"/>
  <c r="H316" i="12"/>
  <c r="H294" i="12"/>
  <c r="H279" i="12"/>
  <c r="H265" i="12"/>
  <c r="H235" i="2"/>
  <c r="H193" i="2"/>
  <c r="H287" i="6"/>
  <c r="H245" i="6"/>
  <c r="H236" i="6"/>
  <c r="H235" i="6"/>
  <c r="H231" i="6"/>
  <c r="H199" i="6"/>
  <c r="H307" i="7"/>
  <c r="H300" i="7"/>
  <c r="H295" i="8"/>
  <c r="H293" i="8"/>
  <c r="H214" i="8"/>
  <c r="H210" i="8"/>
  <c r="H207" i="8"/>
  <c r="H183" i="8"/>
  <c r="H323" i="9"/>
  <c r="H322" i="9"/>
  <c r="H321" i="9"/>
  <c r="H317" i="9"/>
  <c r="H315" i="9"/>
  <c r="H313" i="9"/>
  <c r="H309" i="9"/>
  <c r="H308" i="9"/>
  <c r="H306" i="9"/>
  <c r="H305" i="9"/>
  <c r="H252" i="9"/>
  <c r="H249" i="9"/>
  <c r="H215" i="9"/>
  <c r="H213" i="9"/>
  <c r="H201" i="9"/>
  <c r="H169" i="9"/>
  <c r="H272" i="1"/>
  <c r="H270" i="1"/>
  <c r="H236" i="1"/>
  <c r="H232" i="1"/>
  <c r="H220" i="1"/>
  <c r="H204" i="1"/>
  <c r="H203" i="1"/>
  <c r="H202" i="1"/>
  <c r="H201" i="1"/>
  <c r="H198" i="1"/>
  <c r="H194" i="1"/>
  <c r="H317" i="2"/>
  <c r="H216" i="2"/>
  <c r="H309" i="3"/>
  <c r="H255" i="3"/>
  <c r="H212" i="3"/>
  <c r="H210" i="3"/>
  <c r="H324" i="4"/>
  <c r="H308" i="4"/>
  <c r="H274" i="4"/>
  <c r="H247" i="4"/>
  <c r="H243" i="4"/>
  <c r="H239" i="4"/>
  <c r="H231" i="4"/>
  <c r="H188" i="4"/>
  <c r="H310" i="5"/>
  <c r="H250" i="5"/>
  <c r="H249" i="5"/>
  <c r="H245" i="5"/>
  <c r="H236" i="5"/>
  <c r="H169" i="5"/>
  <c r="H271" i="6"/>
  <c r="H252" i="6"/>
  <c r="H219" i="6"/>
  <c r="H218" i="6"/>
  <c r="H217" i="6"/>
  <c r="H204" i="6"/>
  <c r="H176" i="6"/>
  <c r="H315" i="7"/>
  <c r="H313" i="7"/>
  <c r="H310" i="7"/>
  <c r="H214" i="7"/>
  <c r="H210" i="7"/>
  <c r="H313" i="8"/>
  <c r="H306" i="8"/>
  <c r="H297" i="8"/>
  <c r="H255" i="8"/>
  <c r="H178" i="8"/>
  <c r="H176" i="8"/>
  <c r="H175" i="8"/>
  <c r="H302" i="9"/>
  <c r="H296" i="9"/>
  <c r="H293" i="9"/>
  <c r="H289" i="9"/>
  <c r="H270" i="9"/>
  <c r="H228" i="9"/>
  <c r="H205" i="9"/>
  <c r="H194" i="9"/>
  <c r="H190" i="9"/>
  <c r="H182" i="9"/>
  <c r="H324" i="10"/>
  <c r="H323" i="10"/>
  <c r="H316" i="10"/>
  <c r="H300" i="10"/>
  <c r="H270" i="10"/>
  <c r="H267" i="10"/>
  <c r="H232" i="10"/>
  <c r="H188" i="10"/>
  <c r="H315" i="11"/>
  <c r="H314" i="11"/>
  <c r="H313" i="11"/>
  <c r="H255" i="11"/>
  <c r="H324" i="12"/>
  <c r="H323" i="12"/>
  <c r="H300" i="12"/>
  <c r="H298" i="12"/>
  <c r="H296" i="12"/>
  <c r="H295" i="12"/>
  <c r="H276" i="12"/>
  <c r="H251" i="12"/>
  <c r="H250" i="12"/>
  <c r="H246" i="12"/>
  <c r="H238" i="12"/>
  <c r="H323" i="13"/>
  <c r="H290" i="13"/>
  <c r="H252" i="13"/>
  <c r="H247" i="13"/>
  <c r="H246" i="13"/>
  <c r="H241" i="13"/>
  <c r="H236" i="13"/>
  <c r="H229" i="13"/>
  <c r="H173" i="13"/>
  <c r="H299" i="14"/>
  <c r="H223" i="14"/>
  <c r="H199" i="14"/>
  <c r="H169" i="14"/>
  <c r="H274" i="15"/>
  <c r="H273" i="15"/>
  <c r="H251" i="15"/>
  <c r="H231" i="15"/>
  <c r="H215" i="15"/>
  <c r="H214" i="15"/>
  <c r="H213" i="15"/>
  <c r="H208" i="15"/>
  <c r="H206" i="15"/>
  <c r="H204" i="15"/>
  <c r="H203" i="15"/>
  <c r="H321" i="16"/>
  <c r="H315" i="16"/>
  <c r="H310" i="16"/>
  <c r="H265" i="16"/>
  <c r="H250" i="16"/>
  <c r="H230" i="16"/>
  <c r="H225" i="16"/>
  <c r="H181" i="16"/>
  <c r="H293" i="17"/>
  <c r="H292" i="17"/>
  <c r="H291" i="17"/>
  <c r="H246" i="17"/>
  <c r="H242" i="17"/>
  <c r="H241" i="17"/>
  <c r="H240" i="17"/>
  <c r="H220" i="17"/>
  <c r="H203" i="17"/>
  <c r="H201" i="15"/>
  <c r="H287" i="16"/>
  <c r="H197" i="16"/>
  <c r="H322" i="18"/>
  <c r="H311" i="18"/>
  <c r="H236" i="18"/>
  <c r="H206" i="18"/>
  <c r="H289" i="20"/>
  <c r="H191" i="20"/>
  <c r="H240" i="10"/>
  <c r="H206" i="10"/>
  <c r="H195" i="10"/>
  <c r="H169" i="10"/>
  <c r="H310" i="11"/>
  <c r="H257" i="11"/>
  <c r="H321" i="12"/>
  <c r="H320" i="12"/>
  <c r="H315" i="12"/>
  <c r="H313" i="12"/>
  <c r="H302" i="12"/>
  <c r="H289" i="12"/>
  <c r="H274" i="12"/>
  <c r="H231" i="12"/>
  <c r="H218" i="12"/>
  <c r="H183" i="12"/>
  <c r="H172" i="12"/>
  <c r="H317" i="13"/>
  <c r="H266" i="13"/>
  <c r="H238" i="13"/>
  <c r="H217" i="13"/>
  <c r="H178" i="13"/>
  <c r="H323" i="14"/>
  <c r="H322" i="14"/>
  <c r="H304" i="14"/>
  <c r="H290" i="14"/>
  <c r="H246" i="14"/>
  <c r="H212" i="14"/>
  <c r="H211" i="14"/>
  <c r="H210" i="14"/>
  <c r="H321" i="15"/>
  <c r="H313" i="15"/>
  <c r="H305" i="15"/>
  <c r="H304" i="15"/>
  <c r="H287" i="15"/>
  <c r="H256" i="15"/>
  <c r="H249" i="15"/>
  <c r="H247" i="15"/>
  <c r="H246" i="15"/>
  <c r="H245" i="15"/>
  <c r="H239" i="15"/>
  <c r="H237" i="15"/>
  <c r="H226" i="15"/>
  <c r="H225" i="15"/>
  <c r="H224" i="15"/>
  <c r="H219" i="15"/>
  <c r="H182" i="15"/>
  <c r="H181" i="15"/>
  <c r="H302" i="16"/>
  <c r="H270" i="16"/>
  <c r="H267" i="16"/>
  <c r="H257" i="16"/>
  <c r="H256" i="16"/>
  <c r="H234" i="16"/>
  <c r="H231" i="16"/>
  <c r="H217" i="16"/>
  <c r="H206" i="16"/>
  <c r="H201" i="16"/>
  <c r="H273" i="17"/>
  <c r="H267" i="17"/>
  <c r="H227" i="17"/>
  <c r="H226" i="17"/>
  <c r="H318" i="18"/>
  <c r="H299" i="18"/>
  <c r="H287" i="18"/>
  <c r="H272" i="18"/>
  <c r="H257" i="19"/>
  <c r="H233" i="19"/>
  <c r="H226" i="19"/>
  <c r="H225" i="19"/>
  <c r="H294" i="18"/>
  <c r="H268" i="18"/>
  <c r="H264" i="18"/>
  <c r="H251" i="18"/>
  <c r="H246" i="18"/>
  <c r="H220" i="18"/>
  <c r="H318" i="19"/>
  <c r="H310" i="19"/>
  <c r="H309" i="19"/>
  <c r="H304" i="19"/>
  <c r="H255" i="19"/>
  <c r="H238" i="19"/>
  <c r="H214" i="19"/>
  <c r="H176" i="19"/>
  <c r="H314" i="20"/>
  <c r="H311" i="20"/>
  <c r="H309" i="20"/>
  <c r="H307" i="20"/>
  <c r="H299" i="20"/>
  <c r="H298" i="20"/>
  <c r="H294" i="20"/>
  <c r="H293" i="20"/>
  <c r="H276" i="20"/>
  <c r="H272" i="20"/>
  <c r="H271" i="20"/>
  <c r="H270" i="20"/>
  <c r="H252" i="20"/>
  <c r="H233" i="20"/>
  <c r="H217" i="20"/>
  <c r="H204" i="20"/>
  <c r="H193" i="20"/>
  <c r="H182" i="20"/>
  <c r="H175" i="20"/>
  <c r="H173" i="20"/>
  <c r="H322" i="21"/>
  <c r="H319" i="21"/>
  <c r="H315" i="21"/>
  <c r="H310" i="21"/>
  <c r="H295" i="21"/>
  <c r="H271" i="21"/>
  <c r="H255" i="21"/>
  <c r="H238" i="21"/>
  <c r="H212" i="21"/>
  <c r="H183" i="21"/>
  <c r="H176" i="21"/>
  <c r="H321" i="22"/>
  <c r="H318" i="22"/>
  <c r="H317" i="22"/>
  <c r="H314" i="22"/>
  <c r="H313" i="22"/>
  <c r="H268" i="22"/>
  <c r="H212" i="22"/>
  <c r="H208" i="22"/>
  <c r="H317" i="23"/>
  <c r="H314" i="23"/>
  <c r="H313" i="23"/>
  <c r="H299" i="23"/>
  <c r="H298" i="23"/>
  <c r="H250" i="23"/>
  <c r="H212" i="23"/>
  <c r="H210" i="23"/>
  <c r="H202" i="24"/>
  <c r="H170" i="24"/>
  <c r="H290" i="25"/>
  <c r="H270" i="25"/>
  <c r="H268" i="25"/>
  <c r="H213" i="25"/>
  <c r="H183" i="25"/>
  <c r="H181" i="25"/>
  <c r="H286" i="20"/>
  <c r="H257" i="20"/>
  <c r="H247" i="20"/>
  <c r="H243" i="20"/>
  <c r="H242" i="20"/>
  <c r="H239" i="20"/>
  <c r="H238" i="20"/>
  <c r="H199" i="20"/>
  <c r="H187" i="20"/>
  <c r="H168" i="20"/>
  <c r="H304" i="21"/>
  <c r="H257" i="21"/>
  <c r="H255" i="22"/>
  <c r="H218" i="22"/>
  <c r="H217" i="22"/>
  <c r="H204" i="22"/>
  <c r="H280" i="23"/>
  <c r="H238" i="23"/>
  <c r="H223" i="23"/>
  <c r="H221" i="23"/>
  <c r="H177" i="23"/>
  <c r="H176" i="23"/>
  <c r="H324" i="24"/>
  <c r="H321" i="24"/>
  <c r="H318" i="24"/>
  <c r="H317" i="24"/>
  <c r="H316" i="24"/>
  <c r="H313" i="24"/>
  <c r="H307" i="24"/>
  <c r="H291" i="24"/>
  <c r="H290" i="24"/>
  <c r="H289" i="25"/>
  <c r="H172" i="28"/>
  <c r="H268" i="29"/>
  <c r="H205" i="29"/>
  <c r="H182" i="29"/>
  <c r="H178" i="29"/>
  <c r="H172" i="29"/>
  <c r="H246" i="31"/>
  <c r="H181" i="31"/>
  <c r="H252" i="32"/>
  <c r="H175" i="32"/>
  <c r="H318" i="28"/>
  <c r="H292" i="28"/>
  <c r="H219" i="28"/>
  <c r="H208" i="28"/>
  <c r="H171" i="28"/>
  <c r="H287" i="29"/>
  <c r="H181" i="29"/>
  <c r="H196" i="30"/>
  <c r="H319" i="31"/>
  <c r="H264" i="32"/>
  <c r="H183" i="23"/>
  <c r="H182" i="23"/>
  <c r="H302" i="24"/>
  <c r="H301" i="24"/>
  <c r="H243" i="24"/>
  <c r="H242" i="24"/>
  <c r="H240" i="24"/>
  <c r="H177" i="24"/>
  <c r="H321" i="25"/>
  <c r="H320" i="25"/>
  <c r="H295" i="25"/>
  <c r="H240" i="25"/>
  <c r="H238" i="25"/>
  <c r="H234" i="25"/>
  <c r="H225" i="25"/>
  <c r="H188" i="25"/>
  <c r="H293" i="26"/>
  <c r="H257" i="26"/>
  <c r="H249" i="26"/>
  <c r="H223" i="26"/>
  <c r="H318" i="27"/>
  <c r="H300" i="27"/>
  <c r="H271" i="27"/>
  <c r="H255" i="27"/>
  <c r="H226" i="27"/>
  <c r="H211" i="27"/>
  <c r="H199" i="27"/>
  <c r="H305" i="28"/>
  <c r="H244" i="28"/>
  <c r="H238" i="28"/>
  <c r="H237" i="28"/>
  <c r="H191" i="28"/>
  <c r="H321" i="29"/>
  <c r="H319" i="29"/>
  <c r="H304" i="29"/>
  <c r="H290" i="29"/>
  <c r="H280" i="29"/>
  <c r="H226" i="29"/>
  <c r="H318" i="30"/>
  <c r="H314" i="30"/>
  <c r="H311" i="30"/>
  <c r="H309" i="30"/>
  <c r="H280" i="30"/>
  <c r="H251" i="30"/>
  <c r="H250" i="30"/>
  <c r="H239" i="30"/>
  <c r="H231" i="30"/>
  <c r="H255" i="31"/>
  <c r="H211" i="31"/>
  <c r="H305" i="32"/>
  <c r="H298" i="32"/>
  <c r="H294" i="32"/>
  <c r="H290" i="32"/>
  <c r="H280" i="32"/>
  <c r="H274" i="32"/>
  <c r="H273" i="32"/>
  <c r="H268" i="32"/>
  <c r="H267" i="32"/>
  <c r="H251" i="32"/>
  <c r="H238" i="32"/>
  <c r="H236" i="32"/>
  <c r="H235" i="32"/>
  <c r="H234" i="32"/>
  <c r="H181" i="32"/>
  <c r="C8" i="10"/>
  <c r="E8" i="10" s="1"/>
  <c r="C10" i="10"/>
  <c r="H101" i="33"/>
  <c r="H108" i="33"/>
  <c r="H114" i="33"/>
  <c r="C10" i="27"/>
  <c r="E73" i="28"/>
  <c r="C8" i="28"/>
  <c r="E11" i="28" s="1"/>
  <c r="G73" i="10"/>
  <c r="G73" i="17"/>
  <c r="H73" i="17" s="1"/>
  <c r="G73" i="28"/>
  <c r="H149" i="34"/>
  <c r="H146" i="1"/>
  <c r="H118" i="1"/>
  <c r="H106" i="1"/>
  <c r="H104" i="1"/>
  <c r="H97" i="1"/>
  <c r="H77" i="1"/>
  <c r="H75" i="1"/>
  <c r="H99" i="2"/>
  <c r="H153" i="3"/>
  <c r="H140" i="3"/>
  <c r="H110" i="3"/>
  <c r="H81" i="3"/>
  <c r="H130" i="4"/>
  <c r="H129" i="4"/>
  <c r="H113" i="4"/>
  <c r="H93" i="4"/>
  <c r="H140" i="5"/>
  <c r="H123" i="5"/>
  <c r="H84" i="5"/>
  <c r="H155" i="6"/>
  <c r="H154" i="6"/>
  <c r="H103" i="6"/>
  <c r="H97" i="6"/>
  <c r="H123" i="7"/>
  <c r="H97" i="7"/>
  <c r="H84" i="7"/>
  <c r="H144" i="8"/>
  <c r="H140" i="8"/>
  <c r="H98" i="8"/>
  <c r="H123" i="9"/>
  <c r="H116" i="9"/>
  <c r="H91" i="9"/>
  <c r="H84" i="9"/>
  <c r="H81" i="9"/>
  <c r="H136" i="10"/>
  <c r="H101" i="10"/>
  <c r="H146" i="11"/>
  <c r="H123" i="11"/>
  <c r="H84" i="12"/>
  <c r="H152" i="13"/>
  <c r="H137" i="13"/>
  <c r="H115" i="13"/>
  <c r="H136" i="14"/>
  <c r="H98" i="14"/>
  <c r="H123" i="15"/>
  <c r="H100" i="15"/>
  <c r="H103" i="16"/>
  <c r="H154" i="17"/>
  <c r="H140" i="17"/>
  <c r="H115" i="17"/>
  <c r="H104" i="17"/>
  <c r="H137" i="18"/>
  <c r="H115" i="18"/>
  <c r="H151" i="19"/>
  <c r="H106" i="19"/>
  <c r="H97" i="19"/>
  <c r="H84" i="19"/>
  <c r="H83" i="19"/>
  <c r="H115" i="20"/>
  <c r="H146" i="21"/>
  <c r="H151" i="22"/>
  <c r="H129" i="22"/>
  <c r="H126" i="22"/>
  <c r="H117" i="22"/>
  <c r="H99" i="22"/>
  <c r="H146" i="23"/>
  <c r="H103" i="23"/>
  <c r="H115" i="2"/>
  <c r="H103" i="3"/>
  <c r="H133" i="4"/>
  <c r="H149" i="5"/>
  <c r="H143" i="5"/>
  <c r="H129" i="5"/>
  <c r="H90" i="6"/>
  <c r="H146" i="9"/>
  <c r="H127" i="9"/>
  <c r="H106" i="9"/>
  <c r="H91" i="10"/>
  <c r="H110" i="16"/>
  <c r="H123" i="19"/>
  <c r="H154" i="20"/>
  <c r="H124" i="3"/>
  <c r="H92" i="5"/>
  <c r="H124" i="9"/>
  <c r="H141" i="10"/>
  <c r="H75" i="17"/>
  <c r="H154" i="22"/>
  <c r="H143" i="22"/>
  <c r="H146" i="20"/>
  <c r="H143" i="20"/>
  <c r="H106" i="20"/>
  <c r="H99" i="20"/>
  <c r="H83" i="20"/>
  <c r="H154" i="21"/>
  <c r="H146" i="22"/>
  <c r="H141" i="22"/>
  <c r="H124" i="22"/>
  <c r="H116" i="22"/>
  <c r="H111" i="22"/>
  <c r="H104" i="22"/>
  <c r="H81" i="22"/>
  <c r="H152" i="23"/>
  <c r="H151" i="23"/>
  <c r="H143" i="23"/>
  <c r="H137" i="23"/>
  <c r="H126" i="23"/>
  <c r="H115" i="23"/>
  <c r="H113" i="23"/>
  <c r="H98" i="23"/>
  <c r="H97" i="23"/>
  <c r="H138" i="24"/>
  <c r="H136" i="24"/>
  <c r="H123" i="24"/>
  <c r="H115" i="24"/>
  <c r="H146" i="25"/>
  <c r="H115" i="25"/>
  <c r="H84" i="25"/>
  <c r="H155" i="26"/>
  <c r="H127" i="26"/>
  <c r="H107" i="26"/>
  <c r="H128" i="27"/>
  <c r="H110" i="27"/>
  <c r="H81" i="27"/>
  <c r="H91" i="28"/>
  <c r="H155" i="29"/>
  <c r="H115" i="29"/>
  <c r="H83" i="29"/>
  <c r="H151" i="30"/>
  <c r="H144" i="30"/>
  <c r="H114" i="30"/>
  <c r="H86" i="30"/>
  <c r="H155" i="32"/>
  <c r="H151" i="32"/>
  <c r="H144" i="32"/>
  <c r="H83" i="32"/>
  <c r="H152" i="27"/>
  <c r="H127" i="27"/>
  <c r="H92" i="30"/>
  <c r="H98" i="25"/>
  <c r="H118" i="26"/>
  <c r="H114" i="26"/>
  <c r="H114" i="27"/>
  <c r="H111" i="27"/>
  <c r="H99" i="27"/>
  <c r="H133" i="28"/>
  <c r="H91" i="29"/>
  <c r="H78" i="29"/>
  <c r="H137" i="32"/>
  <c r="H129" i="32"/>
  <c r="H104" i="32"/>
  <c r="E43" i="14"/>
  <c r="H43" i="14" s="1"/>
  <c r="E18" i="14"/>
  <c r="E23" i="23"/>
  <c r="H23" i="23" s="1"/>
  <c r="E18" i="23"/>
  <c r="G18" i="27"/>
  <c r="E18" i="27"/>
  <c r="C9" i="26"/>
  <c r="H19" i="21"/>
  <c r="E22" i="2"/>
  <c r="H22" i="2" s="1"/>
  <c r="C9" i="2"/>
  <c r="E61" i="6"/>
  <c r="H61" i="6" s="1"/>
  <c r="E18" i="6"/>
  <c r="G18" i="24"/>
  <c r="C9" i="1"/>
  <c r="H19" i="2"/>
  <c r="H19" i="8"/>
  <c r="H19" i="11"/>
  <c r="H19" i="23"/>
  <c r="H61" i="34"/>
  <c r="H60" i="34"/>
  <c r="H59" i="34"/>
  <c r="H57" i="34"/>
  <c r="H56" i="34"/>
  <c r="H52" i="34"/>
  <c r="H49" i="34"/>
  <c r="H48" i="34"/>
  <c r="H47" i="34"/>
  <c r="H40" i="34"/>
  <c r="H36" i="34"/>
  <c r="H30" i="34"/>
  <c r="H50" i="1"/>
  <c r="H49" i="1"/>
  <c r="H46" i="1"/>
  <c r="H45" i="1"/>
  <c r="H44" i="1"/>
  <c r="H30" i="1"/>
  <c r="H47" i="2"/>
  <c r="H45" i="2"/>
  <c r="H51" i="3"/>
  <c r="H47" i="3"/>
  <c r="H42" i="3"/>
  <c r="H65" i="4"/>
  <c r="H36" i="4"/>
  <c r="H51" i="5"/>
  <c r="H37" i="5"/>
  <c r="H27" i="6"/>
  <c r="H22" i="10"/>
  <c r="H28" i="13"/>
  <c r="H34" i="18"/>
  <c r="H38" i="19"/>
  <c r="H19" i="4"/>
  <c r="H19" i="10"/>
  <c r="H19" i="13"/>
  <c r="G18" i="33"/>
  <c r="H18" i="33" s="1"/>
  <c r="H20" i="33"/>
  <c r="H27" i="34"/>
  <c r="H23" i="34"/>
  <c r="H22" i="34"/>
  <c r="H21" i="34"/>
  <c r="H20" i="34"/>
  <c r="H67" i="1"/>
  <c r="H65" i="1"/>
  <c r="H64" i="1"/>
  <c r="H59" i="1"/>
  <c r="H58" i="1"/>
  <c r="H57" i="1"/>
  <c r="H54" i="1"/>
  <c r="H42" i="1"/>
  <c r="H41" i="1"/>
  <c r="H40" i="1"/>
  <c r="H37" i="1"/>
  <c r="H36" i="1"/>
  <c r="H34" i="1"/>
  <c r="H33" i="1"/>
  <c r="H32" i="1"/>
  <c r="H27" i="1"/>
  <c r="H54" i="2"/>
  <c r="H34" i="2"/>
  <c r="H33" i="2"/>
  <c r="H32" i="2"/>
  <c r="H34" i="3"/>
  <c r="H60" i="4"/>
  <c r="H55" i="4"/>
  <c r="H50" i="4"/>
  <c r="H48" i="4"/>
  <c r="H46" i="4"/>
  <c r="H26" i="4"/>
  <c r="H24" i="4"/>
  <c r="H21" i="4"/>
  <c r="H20" i="4"/>
  <c r="H47" i="5"/>
  <c r="H39" i="5"/>
  <c r="H66" i="6"/>
  <c r="H54" i="6"/>
  <c r="H56" i="7"/>
  <c r="H47" i="7"/>
  <c r="H33" i="8"/>
  <c r="H66" i="9"/>
  <c r="H47" i="10"/>
  <c r="H54" i="11"/>
  <c r="H39" i="11"/>
  <c r="H30" i="11"/>
  <c r="H48" i="12"/>
  <c r="H45" i="12"/>
  <c r="H36" i="12"/>
  <c r="H59" i="13"/>
  <c r="H33" i="13"/>
  <c r="H32" i="13"/>
  <c r="H31" i="13"/>
  <c r="H64" i="14"/>
  <c r="H47" i="14"/>
  <c r="H45" i="14"/>
  <c r="H26" i="14"/>
  <c r="H60" i="15"/>
  <c r="H58" i="15"/>
  <c r="H48" i="15"/>
  <c r="H47" i="15"/>
  <c r="H46" i="15"/>
  <c r="H45" i="15"/>
  <c r="H34" i="15"/>
  <c r="H43" i="16"/>
  <c r="H41" i="16"/>
  <c r="H40" i="16"/>
  <c r="H36" i="16"/>
  <c r="H43" i="17"/>
  <c r="H61" i="18"/>
  <c r="H61" i="19"/>
  <c r="H39" i="7"/>
  <c r="H58" i="8"/>
  <c r="H51" i="8"/>
  <c r="H41" i="8"/>
  <c r="H40" i="8"/>
  <c r="H39" i="8"/>
  <c r="H20" i="8"/>
  <c r="H61" i="9"/>
  <c r="H60" i="9"/>
  <c r="H59" i="9"/>
  <c r="H53" i="9"/>
  <c r="H52" i="9"/>
  <c r="H51" i="9"/>
  <c r="H33" i="9"/>
  <c r="H54" i="10"/>
  <c r="H30" i="10"/>
  <c r="H52" i="11"/>
  <c r="H28" i="11"/>
  <c r="H20" i="11"/>
  <c r="H55" i="12"/>
  <c r="H40" i="12"/>
  <c r="H36" i="13"/>
  <c r="H30" i="13"/>
  <c r="H21" i="13"/>
  <c r="H49" i="14"/>
  <c r="H36" i="14"/>
  <c r="H32" i="14"/>
  <c r="H54" i="15"/>
  <c r="H40" i="15"/>
  <c r="H55" i="16"/>
  <c r="H60" i="19"/>
  <c r="H50" i="19"/>
  <c r="H34" i="19"/>
  <c r="H42" i="21"/>
  <c r="H59" i="22"/>
  <c r="H55" i="22"/>
  <c r="H42" i="22"/>
  <c r="H36" i="22"/>
  <c r="H28" i="22"/>
  <c r="H24" i="22"/>
  <c r="H21" i="22"/>
  <c r="H52" i="23"/>
  <c r="H48" i="23"/>
  <c r="H46" i="23"/>
  <c r="H45" i="23"/>
  <c r="H43" i="23"/>
  <c r="H41" i="23"/>
  <c r="H38" i="23"/>
  <c r="H51" i="24"/>
  <c r="H67" i="25"/>
  <c r="H45" i="25"/>
  <c r="H44" i="25"/>
  <c r="H36" i="25"/>
  <c r="H30" i="26"/>
  <c r="H67" i="27"/>
  <c r="H37" i="30"/>
  <c r="H31" i="32"/>
  <c r="C8" i="14"/>
  <c r="E13" i="14" s="1"/>
  <c r="H38" i="25"/>
  <c r="H64" i="28"/>
  <c r="H59" i="28"/>
  <c r="H52" i="31"/>
  <c r="H43" i="21"/>
  <c r="H40" i="26"/>
  <c r="H20" i="27"/>
  <c r="H66" i="28"/>
  <c r="H47" i="28"/>
  <c r="H32" i="28"/>
  <c r="H58" i="29"/>
  <c r="H36" i="29"/>
  <c r="H51" i="30"/>
  <c r="H50" i="30"/>
  <c r="H32" i="30"/>
  <c r="H24" i="30"/>
  <c r="H21" i="30"/>
  <c r="H28" i="31"/>
  <c r="H64" i="32"/>
  <c r="H34" i="32"/>
  <c r="H24" i="32"/>
  <c r="F501" i="33"/>
  <c r="F363" i="33"/>
  <c r="F427" i="33"/>
  <c r="F459" i="33"/>
  <c r="F396" i="33"/>
  <c r="F521" i="33"/>
  <c r="F364" i="33"/>
  <c r="F421" i="33"/>
  <c r="F456" i="33"/>
  <c r="F346" i="33"/>
  <c r="F510" i="33"/>
  <c r="F372" i="33"/>
  <c r="F435" i="33"/>
  <c r="F467" i="33"/>
  <c r="F495" i="33"/>
  <c r="F409" i="33"/>
  <c r="F335" i="33"/>
  <c r="F373" i="33"/>
  <c r="F432" i="33"/>
  <c r="F464" i="33"/>
  <c r="F496" i="33"/>
  <c r="G333" i="33"/>
  <c r="H333" i="33" s="1"/>
  <c r="F399" i="33"/>
  <c r="F505" i="33"/>
  <c r="F522" i="33"/>
  <c r="F338" i="33"/>
  <c r="F358" i="33"/>
  <c r="F376" i="33"/>
  <c r="F416" i="33"/>
  <c r="F439" i="33"/>
  <c r="F455" i="33"/>
  <c r="F471" i="33"/>
  <c r="F487" i="33"/>
  <c r="F534" i="33"/>
  <c r="F390" i="33"/>
  <c r="F500" i="33"/>
  <c r="F517" i="33"/>
  <c r="F339" i="33"/>
  <c r="F359" i="33"/>
  <c r="F377" i="33"/>
  <c r="F415" i="33"/>
  <c r="F436" i="33"/>
  <c r="F452" i="33"/>
  <c r="F468" i="33"/>
  <c r="F486" i="33"/>
  <c r="F532" i="33"/>
  <c r="F391" i="33"/>
  <c r="F497" i="33"/>
  <c r="F514" i="33"/>
  <c r="F349" i="33"/>
  <c r="F367" i="33"/>
  <c r="F384" i="33"/>
  <c r="F431" i="33"/>
  <c r="F447" i="33"/>
  <c r="F463" i="33"/>
  <c r="F479" i="33"/>
  <c r="F491" i="33"/>
  <c r="F542" i="33"/>
  <c r="F400" i="33"/>
  <c r="F509" i="33"/>
  <c r="F525" i="33"/>
  <c r="F351" i="33"/>
  <c r="F368" i="33"/>
  <c r="F385" i="33"/>
  <c r="F428" i="33"/>
  <c r="F444" i="33"/>
  <c r="F460" i="33"/>
  <c r="F478" i="33"/>
  <c r="F492" i="33"/>
  <c r="F541" i="33"/>
  <c r="F394" i="33"/>
  <c r="F123" i="33"/>
  <c r="F395" i="34"/>
  <c r="F349" i="34"/>
  <c r="F345" i="34"/>
  <c r="F372" i="34"/>
  <c r="F527" i="34"/>
  <c r="F520" i="34"/>
  <c r="H449" i="34"/>
  <c r="H445" i="34"/>
  <c r="H442" i="34"/>
  <c r="F340" i="34"/>
  <c r="F525" i="34"/>
  <c r="H427" i="34"/>
  <c r="F354" i="34"/>
  <c r="F333" i="34"/>
  <c r="F379" i="34"/>
  <c r="F353" i="34"/>
  <c r="F341" i="34"/>
  <c r="F176" i="34"/>
  <c r="F172" i="34"/>
  <c r="F167" i="34"/>
  <c r="F292" i="34"/>
  <c r="H321" i="34"/>
  <c r="H317" i="34"/>
  <c r="H313" i="34"/>
  <c r="H308" i="34"/>
  <c r="F205" i="34"/>
  <c r="F211" i="34"/>
  <c r="F174" i="34"/>
  <c r="F256" i="34"/>
  <c r="F135" i="34"/>
  <c r="F117" i="34"/>
  <c r="F77" i="34"/>
  <c r="F127" i="34"/>
  <c r="H83" i="34"/>
  <c r="F121" i="34"/>
  <c r="F101" i="34"/>
  <c r="F111" i="34"/>
  <c r="H136" i="34"/>
  <c r="F29" i="34"/>
  <c r="F570" i="1"/>
  <c r="H557" i="1"/>
  <c r="H575" i="1"/>
  <c r="H395" i="1"/>
  <c r="F532" i="1"/>
  <c r="F443" i="1"/>
  <c r="F430" i="1"/>
  <c r="F345" i="1"/>
  <c r="F385" i="1"/>
  <c r="F358" i="1"/>
  <c r="F339" i="1"/>
  <c r="H375" i="1"/>
  <c r="F196" i="1"/>
  <c r="H264" i="1"/>
  <c r="F166" i="1"/>
  <c r="H267" i="1"/>
  <c r="H245" i="1"/>
  <c r="H241" i="1"/>
  <c r="H197" i="1"/>
  <c r="H187" i="1"/>
  <c r="H181" i="1"/>
  <c r="F205" i="1"/>
  <c r="F216" i="1"/>
  <c r="F270" i="1"/>
  <c r="F265" i="1"/>
  <c r="H242" i="1"/>
  <c r="H238" i="1"/>
  <c r="H228" i="1"/>
  <c r="H221" i="1"/>
  <c r="F128" i="1"/>
  <c r="F101" i="1"/>
  <c r="F135" i="1"/>
  <c r="F139" i="1"/>
  <c r="F75" i="1"/>
  <c r="F87" i="1"/>
  <c r="F99" i="1"/>
  <c r="F122" i="1"/>
  <c r="F143" i="1"/>
  <c r="H85" i="1"/>
  <c r="H103" i="1"/>
  <c r="H79" i="1"/>
  <c r="F29" i="1"/>
  <c r="F20" i="1"/>
  <c r="G18" i="1"/>
  <c r="D9" i="1"/>
  <c r="H66" i="1"/>
  <c r="H60" i="1"/>
  <c r="F43" i="1"/>
  <c r="H23" i="1"/>
  <c r="F563" i="2"/>
  <c r="F576" i="2"/>
  <c r="F554" i="2"/>
  <c r="F574" i="2"/>
  <c r="F561" i="2"/>
  <c r="F559" i="2"/>
  <c r="F558" i="2"/>
  <c r="F560" i="2"/>
  <c r="F572" i="2"/>
  <c r="G553" i="2"/>
  <c r="F556" i="2"/>
  <c r="F568" i="2"/>
  <c r="H336" i="2"/>
  <c r="H339" i="2"/>
  <c r="H387" i="2"/>
  <c r="H418" i="2"/>
  <c r="H457" i="2"/>
  <c r="H473" i="2"/>
  <c r="H479" i="2"/>
  <c r="F536" i="2"/>
  <c r="F534" i="2"/>
  <c r="F524" i="2"/>
  <c r="F494" i="2"/>
  <c r="F452" i="2"/>
  <c r="H343" i="2"/>
  <c r="H368" i="2"/>
  <c r="H494" i="2"/>
  <c r="F493" i="2"/>
  <c r="F436" i="2"/>
  <c r="H385" i="2"/>
  <c r="H437" i="2"/>
  <c r="H464" i="2"/>
  <c r="H471" i="2"/>
  <c r="H489" i="2"/>
  <c r="H502" i="2"/>
  <c r="H518" i="2"/>
  <c r="H390" i="2"/>
  <c r="H366" i="2"/>
  <c r="H487" i="2"/>
  <c r="H532" i="2"/>
  <c r="H341" i="2"/>
  <c r="H345" i="2"/>
  <c r="H349" i="2"/>
  <c r="H395" i="2"/>
  <c r="H539" i="2"/>
  <c r="H334" i="2"/>
  <c r="F537" i="2"/>
  <c r="F516" i="2"/>
  <c r="F498" i="2"/>
  <c r="F440" i="2"/>
  <c r="F413" i="2"/>
  <c r="F409" i="2"/>
  <c r="F407" i="2"/>
  <c r="F378" i="2"/>
  <c r="H355" i="2"/>
  <c r="H361" i="2"/>
  <c r="H378" i="2"/>
  <c r="H413" i="2"/>
  <c r="H429" i="2"/>
  <c r="H465" i="2"/>
  <c r="H503" i="2"/>
  <c r="H545" i="2"/>
  <c r="F492" i="2"/>
  <c r="F475" i="2"/>
  <c r="F412" i="2"/>
  <c r="F400" i="2"/>
  <c r="F377" i="2"/>
  <c r="H324" i="2"/>
  <c r="H236" i="2"/>
  <c r="H267" i="2"/>
  <c r="F302" i="2"/>
  <c r="F217" i="2"/>
  <c r="F215" i="2"/>
  <c r="F203" i="2"/>
  <c r="F178" i="2"/>
  <c r="H224" i="2"/>
  <c r="H240" i="2"/>
  <c r="H166" i="2"/>
  <c r="F298" i="2"/>
  <c r="F296" i="2"/>
  <c r="H119" i="2"/>
  <c r="H136" i="2"/>
  <c r="H143" i="2"/>
  <c r="H154" i="2"/>
  <c r="F86" i="2"/>
  <c r="F154" i="2"/>
  <c r="H61" i="2"/>
  <c r="H67" i="2"/>
  <c r="F27" i="2"/>
  <c r="H50" i="2"/>
  <c r="F66" i="2"/>
  <c r="F41" i="2"/>
  <c r="F61" i="2"/>
  <c r="H56" i="2"/>
  <c r="F35" i="2"/>
  <c r="F28" i="2"/>
  <c r="F48" i="2"/>
  <c r="F53" i="2"/>
  <c r="H576" i="3"/>
  <c r="H357" i="3"/>
  <c r="H368" i="3"/>
  <c r="H375" i="3"/>
  <c r="F540" i="3"/>
  <c r="F492" i="3"/>
  <c r="F466" i="3"/>
  <c r="F413" i="3"/>
  <c r="F401" i="3"/>
  <c r="F393" i="3"/>
  <c r="F521" i="3"/>
  <c r="F500" i="3"/>
  <c r="H390" i="3"/>
  <c r="H196" i="3"/>
  <c r="H280" i="3"/>
  <c r="H228" i="3"/>
  <c r="H214" i="3"/>
  <c r="F172" i="3"/>
  <c r="F178" i="3"/>
  <c r="F191" i="3"/>
  <c r="F196" i="3"/>
  <c r="F202" i="3"/>
  <c r="F207" i="3"/>
  <c r="F219" i="3"/>
  <c r="F252" i="3"/>
  <c r="F266" i="3"/>
  <c r="F273" i="3"/>
  <c r="F279" i="3"/>
  <c r="F292" i="3"/>
  <c r="F303" i="3"/>
  <c r="H168" i="3"/>
  <c r="D11" i="3"/>
  <c r="F240" i="3"/>
  <c r="F168" i="3"/>
  <c r="H182" i="3"/>
  <c r="F293" i="3"/>
  <c r="F93" i="3"/>
  <c r="F85" i="3"/>
  <c r="F90" i="3"/>
  <c r="F98" i="3"/>
  <c r="F102" i="3"/>
  <c r="F110" i="3"/>
  <c r="F119" i="3"/>
  <c r="F124" i="3"/>
  <c r="F129" i="3"/>
  <c r="F135" i="3"/>
  <c r="F74" i="3"/>
  <c r="H152" i="3"/>
  <c r="F146" i="3"/>
  <c r="F126" i="3"/>
  <c r="F82" i="3"/>
  <c r="F97" i="3"/>
  <c r="F77" i="3"/>
  <c r="F86" i="3"/>
  <c r="F91" i="3"/>
  <c r="F99" i="3"/>
  <c r="F104" i="3"/>
  <c r="F111" i="3"/>
  <c r="F116" i="3"/>
  <c r="F120" i="3"/>
  <c r="F125" i="3"/>
  <c r="F130" i="3"/>
  <c r="F148" i="3"/>
  <c r="F153" i="3"/>
  <c r="H116" i="3"/>
  <c r="H125" i="3"/>
  <c r="F73" i="3"/>
  <c r="F50" i="3"/>
  <c r="F35" i="3"/>
  <c r="F65" i="3"/>
  <c r="F32" i="3"/>
  <c r="F28" i="3"/>
  <c r="F27" i="3"/>
  <c r="F23" i="3"/>
  <c r="H43" i="3"/>
  <c r="F52" i="3"/>
  <c r="H28" i="3"/>
  <c r="F53" i="3"/>
  <c r="F67" i="3"/>
  <c r="F64" i="3"/>
  <c r="F560" i="4"/>
  <c r="F570" i="4"/>
  <c r="F557" i="4"/>
  <c r="D13" i="4"/>
  <c r="G553" i="4"/>
  <c r="F578" i="4"/>
  <c r="F569" i="4"/>
  <c r="F568" i="4"/>
  <c r="F555" i="4"/>
  <c r="F563" i="4"/>
  <c r="F553" i="4"/>
  <c r="F421" i="4"/>
  <c r="F384" i="4"/>
  <c r="F507" i="4"/>
  <c r="F427" i="4"/>
  <c r="H458" i="4"/>
  <c r="F532" i="4"/>
  <c r="H339" i="4"/>
  <c r="F357" i="4"/>
  <c r="F369" i="4"/>
  <c r="F395" i="4"/>
  <c r="H334" i="4"/>
  <c r="H353" i="4"/>
  <c r="G333" i="4"/>
  <c r="H333" i="4" s="1"/>
  <c r="F501" i="4"/>
  <c r="F498" i="4"/>
  <c r="F479" i="4"/>
  <c r="F442" i="4"/>
  <c r="F379" i="4"/>
  <c r="F361" i="4"/>
  <c r="F513" i="4"/>
  <c r="F451" i="4"/>
  <c r="F438" i="4"/>
  <c r="F436" i="4"/>
  <c r="F415" i="4"/>
  <c r="F398" i="4"/>
  <c r="F368" i="4"/>
  <c r="F363" i="4"/>
  <c r="F346" i="4"/>
  <c r="F334" i="4"/>
  <c r="F356" i="4"/>
  <c r="F385" i="4"/>
  <c r="F455" i="4"/>
  <c r="H507" i="4"/>
  <c r="F336" i="4"/>
  <c r="F353" i="4"/>
  <c r="F456" i="4"/>
  <c r="F341" i="4"/>
  <c r="F437" i="4"/>
  <c r="D12" i="4"/>
  <c r="F448" i="4"/>
  <c r="F366" i="4"/>
  <c r="F372" i="4"/>
  <c r="F458" i="4"/>
  <c r="F335" i="4"/>
  <c r="F373" i="4"/>
  <c r="F487" i="4"/>
  <c r="F365" i="4"/>
  <c r="F500" i="4"/>
  <c r="F345" i="4"/>
  <c r="H374" i="4"/>
  <c r="F333" i="4"/>
  <c r="F483" i="4"/>
  <c r="F417" i="4"/>
  <c r="F377" i="4"/>
  <c r="F358" i="4"/>
  <c r="F354" i="4"/>
  <c r="H197" i="4"/>
  <c r="F317" i="4"/>
  <c r="F191" i="4"/>
  <c r="H172" i="4"/>
  <c r="H180" i="4"/>
  <c r="H275" i="4"/>
  <c r="F267" i="4"/>
  <c r="F230" i="4"/>
  <c r="H84" i="4"/>
  <c r="H81" i="4"/>
  <c r="H85" i="4"/>
  <c r="H110" i="4"/>
  <c r="H116" i="4"/>
  <c r="F133" i="4"/>
  <c r="F118" i="4"/>
  <c r="F114" i="4"/>
  <c r="F110" i="4"/>
  <c r="F107" i="4"/>
  <c r="F89" i="4"/>
  <c r="F78" i="4"/>
  <c r="H122" i="4"/>
  <c r="H134" i="4"/>
  <c r="H155" i="4"/>
  <c r="H146" i="4"/>
  <c r="F143" i="4"/>
  <c r="H86" i="4"/>
  <c r="H83" i="4"/>
  <c r="H79" i="4"/>
  <c r="H54" i="4"/>
  <c r="H38" i="4"/>
  <c r="F66" i="4"/>
  <c r="F30" i="4"/>
  <c r="F64" i="4"/>
  <c r="F52" i="4"/>
  <c r="F44" i="4"/>
  <c r="F576" i="5"/>
  <c r="F569" i="5"/>
  <c r="F555" i="5"/>
  <c r="F562" i="5"/>
  <c r="F563" i="5"/>
  <c r="F579" i="5"/>
  <c r="F575" i="5"/>
  <c r="F570" i="5"/>
  <c r="F557" i="5"/>
  <c r="F572" i="5"/>
  <c r="F573" i="5"/>
  <c r="H522" i="5"/>
  <c r="H335" i="5"/>
  <c r="H541" i="5"/>
  <c r="H363" i="5"/>
  <c r="H359" i="5"/>
  <c r="H372" i="5"/>
  <c r="H413" i="5"/>
  <c r="H486" i="5"/>
  <c r="H502" i="5"/>
  <c r="H381" i="5"/>
  <c r="H439" i="5"/>
  <c r="H479" i="5"/>
  <c r="H365" i="5"/>
  <c r="H374" i="5"/>
  <c r="H382" i="5"/>
  <c r="H488" i="5"/>
  <c r="H513" i="5"/>
  <c r="F489" i="5"/>
  <c r="F421" i="5"/>
  <c r="F397" i="5"/>
  <c r="H429" i="5"/>
  <c r="H453" i="5"/>
  <c r="H530" i="5"/>
  <c r="H417" i="5"/>
  <c r="H462" i="5"/>
  <c r="H482" i="5"/>
  <c r="H490" i="5"/>
  <c r="H494" i="5"/>
  <c r="H435" i="5"/>
  <c r="H520" i="5"/>
  <c r="H369" i="5"/>
  <c r="H378" i="5"/>
  <c r="H509" i="5"/>
  <c r="F524" i="5"/>
  <c r="F476" i="5"/>
  <c r="F460" i="5"/>
  <c r="F382" i="5"/>
  <c r="F363" i="5"/>
  <c r="F276" i="5"/>
  <c r="F243" i="5"/>
  <c r="F172" i="5"/>
  <c r="F178" i="5"/>
  <c r="F186" i="5"/>
  <c r="F195" i="5"/>
  <c r="F205" i="5"/>
  <c r="F216" i="5"/>
  <c r="F229" i="5"/>
  <c r="F256" i="5"/>
  <c r="F267" i="5"/>
  <c r="F275" i="5"/>
  <c r="F298" i="5"/>
  <c r="F302" i="5"/>
  <c r="F307" i="5"/>
  <c r="F319" i="5"/>
  <c r="F255" i="5"/>
  <c r="F221" i="5"/>
  <c r="F217" i="5"/>
  <c r="F188" i="5"/>
  <c r="F168" i="5"/>
  <c r="F173" i="5"/>
  <c r="F180" i="5"/>
  <c r="F191" i="5"/>
  <c r="F196" i="5"/>
  <c r="F201" i="5"/>
  <c r="F206" i="5"/>
  <c r="F264" i="5"/>
  <c r="F272" i="5"/>
  <c r="F279" i="5"/>
  <c r="F292" i="5"/>
  <c r="F299" i="5"/>
  <c r="F303" i="5"/>
  <c r="F308" i="5"/>
  <c r="F322" i="5"/>
  <c r="F166" i="5"/>
  <c r="F311" i="5"/>
  <c r="F226" i="5"/>
  <c r="F213" i="5"/>
  <c r="F203" i="5"/>
  <c r="F190" i="5"/>
  <c r="F220" i="5"/>
  <c r="F171" i="5"/>
  <c r="F177" i="5"/>
  <c r="F182" i="5"/>
  <c r="F194" i="5"/>
  <c r="F198" i="5"/>
  <c r="F204" i="5"/>
  <c r="F227" i="5"/>
  <c r="F237" i="5"/>
  <c r="F266" i="5"/>
  <c r="F274" i="5"/>
  <c r="F289" i="5"/>
  <c r="F297" i="5"/>
  <c r="F301" i="5"/>
  <c r="F306" i="5"/>
  <c r="F317" i="5"/>
  <c r="F294" i="5"/>
  <c r="F290" i="5"/>
  <c r="F286" i="5"/>
  <c r="F252" i="5"/>
  <c r="F250" i="5"/>
  <c r="F244" i="5"/>
  <c r="F224" i="5"/>
  <c r="H220" i="5"/>
  <c r="F215" i="5"/>
  <c r="H214" i="5"/>
  <c r="F187" i="5"/>
  <c r="F83" i="5"/>
  <c r="F93" i="5"/>
  <c r="F126" i="5"/>
  <c r="F141" i="5"/>
  <c r="F151" i="5"/>
  <c r="H146" i="5"/>
  <c r="F78" i="5"/>
  <c r="F85" i="5"/>
  <c r="F90" i="5"/>
  <c r="F96" i="5"/>
  <c r="F100" i="5"/>
  <c r="F104" i="5"/>
  <c r="F109" i="5"/>
  <c r="F113" i="5"/>
  <c r="F118" i="5"/>
  <c r="F122" i="5"/>
  <c r="F127" i="5"/>
  <c r="F131" i="5"/>
  <c r="F137" i="5"/>
  <c r="F143" i="5"/>
  <c r="F148" i="5"/>
  <c r="H97" i="5"/>
  <c r="H101" i="5"/>
  <c r="H122" i="5"/>
  <c r="H154" i="5"/>
  <c r="D10" i="5"/>
  <c r="G10" i="5" s="1"/>
  <c r="F77" i="5"/>
  <c r="F89" i="5"/>
  <c r="F99" i="5"/>
  <c r="F108" i="5"/>
  <c r="F117" i="5"/>
  <c r="F121" i="5"/>
  <c r="F130" i="5"/>
  <c r="F154" i="5"/>
  <c r="F79" i="5"/>
  <c r="F86" i="5"/>
  <c r="F91" i="5"/>
  <c r="F97" i="5"/>
  <c r="F101" i="5"/>
  <c r="F106" i="5"/>
  <c r="F110" i="5"/>
  <c r="F114" i="5"/>
  <c r="F119" i="5"/>
  <c r="F124" i="5"/>
  <c r="F128" i="5"/>
  <c r="F133" i="5"/>
  <c r="F138" i="5"/>
  <c r="F149" i="5"/>
  <c r="H78" i="5"/>
  <c r="H108" i="5"/>
  <c r="H124" i="5"/>
  <c r="F74" i="5"/>
  <c r="F57" i="5"/>
  <c r="F52" i="5"/>
  <c r="F40" i="5"/>
  <c r="F33" i="5"/>
  <c r="H30" i="5"/>
  <c r="H46" i="5"/>
  <c r="H31" i="5"/>
  <c r="H60" i="5"/>
  <c r="F67" i="5"/>
  <c r="F571" i="6"/>
  <c r="H571" i="6"/>
  <c r="F570" i="6"/>
  <c r="F578" i="6"/>
  <c r="F569" i="6"/>
  <c r="F563" i="6"/>
  <c r="F561" i="6"/>
  <c r="F558" i="6"/>
  <c r="F556" i="6"/>
  <c r="F557" i="6"/>
  <c r="G553" i="6"/>
  <c r="H341" i="6"/>
  <c r="H525" i="6"/>
  <c r="H534" i="6"/>
  <c r="H390" i="6"/>
  <c r="H352" i="6"/>
  <c r="H375" i="6"/>
  <c r="H385" i="6"/>
  <c r="H399" i="6"/>
  <c r="H509" i="6"/>
  <c r="H537" i="6"/>
  <c r="F340" i="6"/>
  <c r="F356" i="6"/>
  <c r="F369" i="6"/>
  <c r="F375" i="6"/>
  <c r="F380" i="6"/>
  <c r="F386" i="6"/>
  <c r="F399" i="6"/>
  <c r="F443" i="6"/>
  <c r="F455" i="6"/>
  <c r="F507" i="6"/>
  <c r="F532" i="6"/>
  <c r="F539" i="6"/>
  <c r="H535" i="6"/>
  <c r="F500" i="6"/>
  <c r="F456" i="6"/>
  <c r="F436" i="6"/>
  <c r="F430" i="6"/>
  <c r="F407" i="6"/>
  <c r="F383" i="6"/>
  <c r="H381" i="6"/>
  <c r="F525" i="6"/>
  <c r="F466" i="6"/>
  <c r="F434" i="6"/>
  <c r="F298" i="6"/>
  <c r="F279" i="6"/>
  <c r="F205" i="6"/>
  <c r="F171" i="6"/>
  <c r="H256" i="6"/>
  <c r="H279" i="6"/>
  <c r="F166" i="6"/>
  <c r="H322" i="6"/>
  <c r="H318" i="6"/>
  <c r="H314" i="6"/>
  <c r="H309" i="6"/>
  <c r="F266" i="6"/>
  <c r="F221" i="6"/>
  <c r="F206" i="6"/>
  <c r="F178" i="6"/>
  <c r="F174" i="6"/>
  <c r="F107" i="6"/>
  <c r="F96" i="6"/>
  <c r="F85" i="6"/>
  <c r="F100" i="6"/>
  <c r="F111" i="6"/>
  <c r="F122" i="6"/>
  <c r="F74" i="6"/>
  <c r="H148" i="6"/>
  <c r="F148" i="6"/>
  <c r="F116" i="6"/>
  <c r="F90" i="6"/>
  <c r="F89" i="6"/>
  <c r="F112" i="6"/>
  <c r="F124" i="6"/>
  <c r="F133" i="6"/>
  <c r="D10" i="6"/>
  <c r="G10" i="6" s="1"/>
  <c r="F125" i="6"/>
  <c r="F108" i="6"/>
  <c r="F82" i="6"/>
  <c r="F91" i="6"/>
  <c r="F102" i="6"/>
  <c r="F137" i="6"/>
  <c r="F73" i="6"/>
  <c r="F134" i="6"/>
  <c r="F106" i="6"/>
  <c r="F93" i="6"/>
  <c r="H24" i="6"/>
  <c r="H20" i="6"/>
  <c r="H28" i="6"/>
  <c r="H567" i="7"/>
  <c r="H574" i="7"/>
  <c r="H539" i="7"/>
  <c r="H367" i="7"/>
  <c r="H341" i="7"/>
  <c r="H349" i="7"/>
  <c r="F540" i="7"/>
  <c r="F500" i="7"/>
  <c r="H478" i="7"/>
  <c r="F446" i="7"/>
  <c r="F360" i="7"/>
  <c r="H510" i="7"/>
  <c r="H357" i="7"/>
  <c r="F476" i="7"/>
  <c r="F392" i="7"/>
  <c r="F454" i="7"/>
  <c r="F450" i="7"/>
  <c r="F434" i="7"/>
  <c r="F363" i="7"/>
  <c r="H319" i="7"/>
  <c r="F217" i="7"/>
  <c r="F190" i="7"/>
  <c r="H237" i="7"/>
  <c r="F170" i="7"/>
  <c r="F198" i="7"/>
  <c r="F274" i="7"/>
  <c r="F270" i="7"/>
  <c r="H249" i="7"/>
  <c r="H246" i="7"/>
  <c r="F241" i="7"/>
  <c r="F218" i="7"/>
  <c r="F296" i="7"/>
  <c r="H186" i="7"/>
  <c r="H195" i="7"/>
  <c r="H241" i="7"/>
  <c r="F174" i="7"/>
  <c r="F205" i="7"/>
  <c r="F290" i="7"/>
  <c r="H166" i="7"/>
  <c r="F297" i="7"/>
  <c r="F289" i="7"/>
  <c r="F244" i="7"/>
  <c r="F242" i="7"/>
  <c r="F226" i="7"/>
  <c r="H78" i="7"/>
  <c r="H111" i="7"/>
  <c r="F126" i="7"/>
  <c r="F81" i="7"/>
  <c r="F75" i="7"/>
  <c r="F90" i="7"/>
  <c r="F96" i="7"/>
  <c r="F108" i="7"/>
  <c r="F113" i="7"/>
  <c r="F120" i="7"/>
  <c r="F125" i="7"/>
  <c r="F130" i="7"/>
  <c r="F139" i="7"/>
  <c r="F149" i="7"/>
  <c r="F154" i="7"/>
  <c r="H112" i="7"/>
  <c r="H117" i="7"/>
  <c r="F146" i="7"/>
  <c r="F86" i="7"/>
  <c r="F78" i="7"/>
  <c r="F87" i="7"/>
  <c r="F92" i="7"/>
  <c r="F101" i="7"/>
  <c r="F110" i="7"/>
  <c r="F117" i="7"/>
  <c r="F122" i="7"/>
  <c r="F128" i="7"/>
  <c r="F133" i="7"/>
  <c r="H109" i="7"/>
  <c r="F155" i="7"/>
  <c r="F115" i="7"/>
  <c r="F28" i="7"/>
  <c r="F60" i="7"/>
  <c r="F29" i="7"/>
  <c r="H48" i="7"/>
  <c r="F57" i="7"/>
  <c r="F26" i="7"/>
  <c r="F27" i="7"/>
  <c r="H41" i="7"/>
  <c r="H36" i="7"/>
  <c r="F66" i="7"/>
  <c r="F49" i="7"/>
  <c r="F61" i="7"/>
  <c r="F35" i="7"/>
  <c r="F51" i="7"/>
  <c r="F43" i="7"/>
  <c r="D9" i="7"/>
  <c r="H27" i="7"/>
  <c r="F24" i="7"/>
  <c r="F31" i="7"/>
  <c r="F65" i="7"/>
  <c r="F54" i="7"/>
  <c r="H570" i="8"/>
  <c r="F576" i="8"/>
  <c r="H575" i="8"/>
  <c r="F567" i="8"/>
  <c r="H457" i="8"/>
  <c r="H342" i="8"/>
  <c r="H462" i="8"/>
  <c r="H511" i="8"/>
  <c r="F546" i="8"/>
  <c r="F523" i="8"/>
  <c r="F508" i="8"/>
  <c r="F469" i="8"/>
  <c r="F439" i="8"/>
  <c r="H414" i="8"/>
  <c r="H484" i="8"/>
  <c r="H470" i="8"/>
  <c r="F516" i="8"/>
  <c r="F493" i="8"/>
  <c r="F480" i="8"/>
  <c r="F458" i="8"/>
  <c r="F440" i="8"/>
  <c r="H398" i="8"/>
  <c r="H386" i="8"/>
  <c r="H500" i="8"/>
  <c r="H507" i="8"/>
  <c r="H531" i="8"/>
  <c r="F527" i="8"/>
  <c r="F498" i="8"/>
  <c r="F492" i="8"/>
  <c r="F450" i="8"/>
  <c r="F444" i="8"/>
  <c r="F408" i="8"/>
  <c r="F382" i="8"/>
  <c r="F367" i="8"/>
  <c r="F302" i="8"/>
  <c r="F215" i="8"/>
  <c r="F177" i="8"/>
  <c r="F167" i="8"/>
  <c r="F172" i="8"/>
  <c r="F195" i="8"/>
  <c r="F274" i="8"/>
  <c r="F308" i="8"/>
  <c r="H275" i="8"/>
  <c r="H289" i="8"/>
  <c r="H301" i="8"/>
  <c r="H298" i="8"/>
  <c r="F234" i="8"/>
  <c r="F231" i="8"/>
  <c r="F218" i="8"/>
  <c r="F174" i="8"/>
  <c r="F305" i="8"/>
  <c r="F291" i="8"/>
  <c r="F235" i="8"/>
  <c r="F198" i="8"/>
  <c r="F191" i="8"/>
  <c r="F182" i="8"/>
  <c r="F181" i="8"/>
  <c r="F201" i="8"/>
  <c r="F266" i="8"/>
  <c r="F292" i="8"/>
  <c r="H172" i="8"/>
  <c r="H267" i="8"/>
  <c r="H292" i="8"/>
  <c r="H322" i="8"/>
  <c r="F297" i="8"/>
  <c r="H291" i="8"/>
  <c r="F242" i="8"/>
  <c r="F232" i="8"/>
  <c r="F150" i="8"/>
  <c r="F103" i="8"/>
  <c r="F79" i="8"/>
  <c r="F89" i="8"/>
  <c r="F100" i="8"/>
  <c r="F109" i="8"/>
  <c r="F113" i="8"/>
  <c r="F118" i="8"/>
  <c r="F124" i="8"/>
  <c r="F128" i="8"/>
  <c r="F133" i="8"/>
  <c r="F153" i="8"/>
  <c r="H107" i="8"/>
  <c r="F73" i="8"/>
  <c r="F82" i="8"/>
  <c r="F90" i="8"/>
  <c r="F101" i="8"/>
  <c r="F110" i="8"/>
  <c r="F114" i="8"/>
  <c r="F120" i="8"/>
  <c r="F125" i="8"/>
  <c r="F137" i="8"/>
  <c r="F151" i="8"/>
  <c r="F154" i="8"/>
  <c r="H120" i="8"/>
  <c r="F149" i="8"/>
  <c r="F106" i="8"/>
  <c r="F155" i="8"/>
  <c r="F77" i="8"/>
  <c r="F85" i="8"/>
  <c r="F91" i="8"/>
  <c r="F102" i="8"/>
  <c r="F111" i="8"/>
  <c r="F116" i="8"/>
  <c r="F121" i="8"/>
  <c r="F126" i="8"/>
  <c r="F130" i="8"/>
  <c r="H77" i="8"/>
  <c r="H100" i="8"/>
  <c r="H128" i="8"/>
  <c r="F74" i="8"/>
  <c r="F75" i="8"/>
  <c r="F108" i="8"/>
  <c r="H26" i="8"/>
  <c r="F28" i="8"/>
  <c r="F29" i="8"/>
  <c r="F61" i="8"/>
  <c r="F44" i="8"/>
  <c r="F65" i="8"/>
  <c r="F66" i="8"/>
  <c r="F49" i="8"/>
  <c r="H66" i="8"/>
  <c r="F18" i="8"/>
  <c r="F27" i="8"/>
  <c r="F23" i="8"/>
  <c r="F38" i="8"/>
  <c r="F35" i="8"/>
  <c r="F57" i="8"/>
  <c r="H555" i="9"/>
  <c r="H554" i="9"/>
  <c r="F554" i="9"/>
  <c r="F559" i="9"/>
  <c r="F451" i="9"/>
  <c r="F398" i="9"/>
  <c r="F349" i="9"/>
  <c r="F342" i="9"/>
  <c r="F385" i="9"/>
  <c r="F336" i="9"/>
  <c r="F374" i="9"/>
  <c r="F525" i="9"/>
  <c r="F375" i="9"/>
  <c r="F437" i="9"/>
  <c r="H437" i="9"/>
  <c r="F541" i="9"/>
  <c r="F526" i="9"/>
  <c r="F520" i="9"/>
  <c r="F468" i="9"/>
  <c r="F464" i="9"/>
  <c r="F438" i="9"/>
  <c r="F530" i="9"/>
  <c r="F473" i="9"/>
  <c r="F453" i="9"/>
  <c r="F346" i="9"/>
  <c r="F534" i="9"/>
  <c r="F381" i="9"/>
  <c r="F443" i="9"/>
  <c r="F353" i="9"/>
  <c r="F369" i="9"/>
  <c r="F399" i="9"/>
  <c r="F440" i="9"/>
  <c r="F521" i="9"/>
  <c r="D12" i="9"/>
  <c r="G12" i="9" s="1"/>
  <c r="F429" i="9"/>
  <c r="H429" i="9"/>
  <c r="F458" i="9"/>
  <c r="F507" i="9"/>
  <c r="F463" i="9"/>
  <c r="F433" i="9"/>
  <c r="F395" i="9"/>
  <c r="F387" i="9"/>
  <c r="F366" i="9"/>
  <c r="F351" i="9"/>
  <c r="F297" i="9"/>
  <c r="F275" i="9"/>
  <c r="F266" i="9"/>
  <c r="F212" i="9"/>
  <c r="F174" i="9"/>
  <c r="F170" i="9"/>
  <c r="F166" i="9"/>
  <c r="H257" i="9"/>
  <c r="H255" i="9"/>
  <c r="F232" i="9"/>
  <c r="H223" i="9"/>
  <c r="H210" i="9"/>
  <c r="F197" i="9"/>
  <c r="H183" i="9"/>
  <c r="H172" i="9"/>
  <c r="F138" i="9"/>
  <c r="F78" i="9"/>
  <c r="F96" i="9"/>
  <c r="F112" i="9"/>
  <c r="F122" i="9"/>
  <c r="D10" i="9"/>
  <c r="G10" i="9" s="1"/>
  <c r="F129" i="9"/>
  <c r="F79" i="9"/>
  <c r="F90" i="9"/>
  <c r="F109" i="9"/>
  <c r="F119" i="9"/>
  <c r="F124" i="9"/>
  <c r="H149" i="9"/>
  <c r="F139" i="9"/>
  <c r="H99" i="9"/>
  <c r="F82" i="9"/>
  <c r="F128" i="9"/>
  <c r="F89" i="9"/>
  <c r="F74" i="9"/>
  <c r="F135" i="9"/>
  <c r="F86" i="9"/>
  <c r="F91" i="9"/>
  <c r="F110" i="9"/>
  <c r="F120" i="9"/>
  <c r="F127" i="9"/>
  <c r="F148" i="9"/>
  <c r="F137" i="9"/>
  <c r="F130" i="9"/>
  <c r="H35" i="9"/>
  <c r="H49" i="9"/>
  <c r="H29" i="9"/>
  <c r="F67" i="9"/>
  <c r="F27" i="9"/>
  <c r="H562" i="10"/>
  <c r="F567" i="10"/>
  <c r="H391" i="10"/>
  <c r="H399" i="10"/>
  <c r="H382" i="10"/>
  <c r="H397" i="10"/>
  <c r="H436" i="10"/>
  <c r="H448" i="10"/>
  <c r="F481" i="10"/>
  <c r="F440" i="10"/>
  <c r="F417" i="10"/>
  <c r="F397" i="10"/>
  <c r="F392" i="10"/>
  <c r="H486" i="10"/>
  <c r="H345" i="10"/>
  <c r="H386" i="10"/>
  <c r="H334" i="10"/>
  <c r="H199" i="10"/>
  <c r="F181" i="10"/>
  <c r="F247" i="10"/>
  <c r="F279" i="10"/>
  <c r="H177" i="10"/>
  <c r="H239" i="10"/>
  <c r="H303" i="10"/>
  <c r="H311" i="10"/>
  <c r="F309" i="10"/>
  <c r="F267" i="10"/>
  <c r="H249" i="10"/>
  <c r="F232" i="10"/>
  <c r="F229" i="10"/>
  <c r="F219" i="10"/>
  <c r="F206" i="10"/>
  <c r="F168" i="10"/>
  <c r="H197" i="10"/>
  <c r="H274" i="10"/>
  <c r="H298" i="10"/>
  <c r="F280" i="10"/>
  <c r="F215" i="10"/>
  <c r="F144" i="10"/>
  <c r="H110" i="10"/>
  <c r="H118" i="10"/>
  <c r="H138" i="10"/>
  <c r="F77" i="10"/>
  <c r="F89" i="10"/>
  <c r="F93" i="10"/>
  <c r="F109" i="10"/>
  <c r="F113" i="10"/>
  <c r="F118" i="10"/>
  <c r="F122" i="10"/>
  <c r="F127" i="10"/>
  <c r="F139" i="10"/>
  <c r="F148" i="10"/>
  <c r="D10" i="10"/>
  <c r="F73" i="10"/>
  <c r="F86" i="10"/>
  <c r="F137" i="10"/>
  <c r="H116" i="10"/>
  <c r="H126" i="10"/>
  <c r="H135" i="10"/>
  <c r="F82" i="10"/>
  <c r="F85" i="10"/>
  <c r="F91" i="10"/>
  <c r="F97" i="10"/>
  <c r="F101" i="10"/>
  <c r="F107" i="10"/>
  <c r="F111" i="10"/>
  <c r="F116" i="10"/>
  <c r="F120" i="10"/>
  <c r="F125" i="10"/>
  <c r="F129" i="10"/>
  <c r="F143" i="10"/>
  <c r="F150" i="10"/>
  <c r="F78" i="10"/>
  <c r="F59" i="10"/>
  <c r="F43" i="10"/>
  <c r="F64" i="10"/>
  <c r="F18" i="10"/>
  <c r="F22" i="10"/>
  <c r="F51" i="10"/>
  <c r="F40" i="10"/>
  <c r="F49" i="10"/>
  <c r="F57" i="10"/>
  <c r="F66" i="10"/>
  <c r="D9" i="10"/>
  <c r="F38" i="10"/>
  <c r="H562" i="11"/>
  <c r="F563" i="11"/>
  <c r="F572" i="11"/>
  <c r="D13" i="11"/>
  <c r="F570" i="11"/>
  <c r="F489" i="11"/>
  <c r="F470" i="11"/>
  <c r="F382" i="11"/>
  <c r="F342" i="11"/>
  <c r="F348" i="11"/>
  <c r="F354" i="11"/>
  <c r="F358" i="11"/>
  <c r="F372" i="11"/>
  <c r="F383" i="11"/>
  <c r="F387" i="11"/>
  <c r="F399" i="11"/>
  <c r="F435" i="11"/>
  <c r="F439" i="11"/>
  <c r="F445" i="11"/>
  <c r="F482" i="11"/>
  <c r="F501" i="11"/>
  <c r="F515" i="11"/>
  <c r="F525" i="11"/>
  <c r="F532" i="11"/>
  <c r="H356" i="11"/>
  <c r="H427" i="11"/>
  <c r="H431" i="11"/>
  <c r="H457" i="11"/>
  <c r="H461" i="11"/>
  <c r="H488" i="11"/>
  <c r="H504" i="11"/>
  <c r="H513" i="11"/>
  <c r="F334" i="11"/>
  <c r="G333" i="11"/>
  <c r="F534" i="11"/>
  <c r="F523" i="11"/>
  <c r="H514" i="11"/>
  <c r="F430" i="11"/>
  <c r="H370" i="11"/>
  <c r="H546" i="11"/>
  <c r="F519" i="11"/>
  <c r="F338" i="11"/>
  <c r="F335" i="11"/>
  <c r="F340" i="11"/>
  <c r="F345" i="11"/>
  <c r="F356" i="11"/>
  <c r="F360" i="11"/>
  <c r="F365" i="11"/>
  <c r="F369" i="11"/>
  <c r="F374" i="11"/>
  <c r="F379" i="11"/>
  <c r="F385" i="11"/>
  <c r="F407" i="11"/>
  <c r="F416" i="11"/>
  <c r="F429" i="11"/>
  <c r="F437" i="11"/>
  <c r="F442" i="11"/>
  <c r="F461" i="11"/>
  <c r="F487" i="11"/>
  <c r="F504" i="11"/>
  <c r="F530" i="11"/>
  <c r="F539" i="11"/>
  <c r="H358" i="11"/>
  <c r="H417" i="11"/>
  <c r="H455" i="11"/>
  <c r="H459" i="11"/>
  <c r="H516" i="11"/>
  <c r="H527" i="11"/>
  <c r="F511" i="11"/>
  <c r="F484" i="11"/>
  <c r="F455" i="11"/>
  <c r="F432" i="11"/>
  <c r="F431" i="11"/>
  <c r="F392" i="11"/>
  <c r="F378" i="11"/>
  <c r="H359" i="11"/>
  <c r="H173" i="11"/>
  <c r="F167" i="11"/>
  <c r="F173" i="11"/>
  <c r="F181" i="11"/>
  <c r="F194" i="11"/>
  <c r="F206" i="11"/>
  <c r="F218" i="11"/>
  <c r="F229" i="11"/>
  <c r="F264" i="11"/>
  <c r="F272" i="11"/>
  <c r="F276" i="11"/>
  <c r="F292" i="11"/>
  <c r="F303" i="11"/>
  <c r="F165" i="11"/>
  <c r="F166" i="11"/>
  <c r="H170" i="11"/>
  <c r="H181" i="11"/>
  <c r="H221" i="11"/>
  <c r="H279" i="11"/>
  <c r="F318" i="11"/>
  <c r="H246" i="11"/>
  <c r="F235" i="11"/>
  <c r="F227" i="11"/>
  <c r="H176" i="11"/>
  <c r="H195" i="11"/>
  <c r="H224" i="11"/>
  <c r="H243" i="11"/>
  <c r="H273" i="11"/>
  <c r="F170" i="11"/>
  <c r="F178" i="11"/>
  <c r="F191" i="11"/>
  <c r="F196" i="11"/>
  <c r="F202" i="11"/>
  <c r="F221" i="11"/>
  <c r="F232" i="11"/>
  <c r="F247" i="11"/>
  <c r="F266" i="11"/>
  <c r="F287" i="11"/>
  <c r="F308" i="11"/>
  <c r="F298" i="11"/>
  <c r="F244" i="11"/>
  <c r="F242" i="11"/>
  <c r="F236" i="11"/>
  <c r="H217" i="11"/>
  <c r="F203" i="11"/>
  <c r="F201" i="11"/>
  <c r="H182" i="11"/>
  <c r="H149" i="11"/>
  <c r="H131" i="11"/>
  <c r="F60" i="11"/>
  <c r="F22" i="11"/>
  <c r="F27" i="11"/>
  <c r="H31" i="11"/>
  <c r="G18" i="11"/>
  <c r="H18" i="11" s="1"/>
  <c r="F44" i="11"/>
  <c r="F53" i="11"/>
  <c r="F23" i="11"/>
  <c r="F67" i="11"/>
  <c r="F66" i="11"/>
  <c r="H57" i="11"/>
  <c r="F31" i="11"/>
  <c r="H570" i="12"/>
  <c r="H572" i="12"/>
  <c r="H390" i="12"/>
  <c r="H341" i="12"/>
  <c r="H358" i="12"/>
  <c r="H504" i="12"/>
  <c r="H547" i="12"/>
  <c r="H519" i="12"/>
  <c r="F515" i="12"/>
  <c r="H498" i="12"/>
  <c r="F468" i="12"/>
  <c r="H418" i="12"/>
  <c r="H352" i="12"/>
  <c r="H344" i="12"/>
  <c r="H336" i="12"/>
  <c r="H342" i="12"/>
  <c r="H370" i="12"/>
  <c r="H375" i="12"/>
  <c r="H415" i="12"/>
  <c r="H426" i="12"/>
  <c r="H435" i="12"/>
  <c r="H513" i="12"/>
  <c r="H525" i="12"/>
  <c r="H542" i="12"/>
  <c r="F434" i="12"/>
  <c r="H391" i="12"/>
  <c r="H306" i="12"/>
  <c r="H304" i="12"/>
  <c r="H257" i="12"/>
  <c r="H239" i="12"/>
  <c r="F227" i="12"/>
  <c r="F199" i="12"/>
  <c r="H178" i="12"/>
  <c r="F322" i="12"/>
  <c r="F319" i="12"/>
  <c r="F316" i="12"/>
  <c r="F223" i="12"/>
  <c r="H89" i="12"/>
  <c r="F111" i="12"/>
  <c r="F127" i="12"/>
  <c r="H92" i="12"/>
  <c r="F112" i="12"/>
  <c r="F121" i="12"/>
  <c r="F130" i="12"/>
  <c r="F153" i="12"/>
  <c r="F87" i="12"/>
  <c r="F89" i="12"/>
  <c r="F100" i="12"/>
  <c r="F125" i="12"/>
  <c r="F135" i="12"/>
  <c r="F148" i="12"/>
  <c r="F92" i="12"/>
  <c r="F96" i="12"/>
  <c r="F113" i="12"/>
  <c r="F122" i="12"/>
  <c r="F137" i="12"/>
  <c r="F74" i="12"/>
  <c r="D10" i="12"/>
  <c r="F90" i="12"/>
  <c r="F101" i="12"/>
  <c r="F117" i="12"/>
  <c r="D8" i="12"/>
  <c r="H152" i="12"/>
  <c r="F102" i="12"/>
  <c r="F119" i="12"/>
  <c r="F77" i="12"/>
  <c r="F104" i="12"/>
  <c r="F114" i="12"/>
  <c r="F128" i="12"/>
  <c r="F138" i="12"/>
  <c r="F78" i="12"/>
  <c r="F79" i="12"/>
  <c r="F91" i="12"/>
  <c r="F109" i="12"/>
  <c r="F118" i="12"/>
  <c r="F133" i="12"/>
  <c r="F73" i="12"/>
  <c r="F83" i="12"/>
  <c r="H144" i="12"/>
  <c r="F93" i="12"/>
  <c r="F37" i="12"/>
  <c r="F65" i="12"/>
  <c r="F59" i="12"/>
  <c r="F34" i="12"/>
  <c r="F44" i="12"/>
  <c r="F53" i="12"/>
  <c r="F38" i="12"/>
  <c r="F60" i="12"/>
  <c r="F51" i="12"/>
  <c r="F560" i="13"/>
  <c r="F553" i="13"/>
  <c r="F562" i="13"/>
  <c r="F570" i="13"/>
  <c r="D13" i="13"/>
  <c r="F563" i="13"/>
  <c r="F573" i="13"/>
  <c r="H566" i="13"/>
  <c r="F557" i="13"/>
  <c r="F576" i="13"/>
  <c r="F555" i="13"/>
  <c r="F579" i="13"/>
  <c r="F568" i="13"/>
  <c r="H355" i="13"/>
  <c r="H462" i="13"/>
  <c r="H511" i="13"/>
  <c r="H339" i="13"/>
  <c r="H443" i="13"/>
  <c r="H487" i="13"/>
  <c r="H503" i="13"/>
  <c r="H545" i="13"/>
  <c r="H395" i="13"/>
  <c r="H383" i="13"/>
  <c r="H425" i="13"/>
  <c r="H437" i="13"/>
  <c r="H501" i="13"/>
  <c r="H530" i="13"/>
  <c r="F543" i="13"/>
  <c r="F518" i="13"/>
  <c r="F511" i="13"/>
  <c r="F489" i="13"/>
  <c r="H474" i="13"/>
  <c r="F463" i="13"/>
  <c r="F460" i="13"/>
  <c r="F446" i="13"/>
  <c r="H346" i="13"/>
  <c r="H523" i="13"/>
  <c r="H335" i="13"/>
  <c r="H451" i="13"/>
  <c r="H483" i="13"/>
  <c r="H495" i="13"/>
  <c r="H369" i="13"/>
  <c r="H432" i="13"/>
  <c r="H379" i="13"/>
  <c r="H522" i="13"/>
  <c r="F542" i="13"/>
  <c r="F408" i="13"/>
  <c r="F363" i="13"/>
  <c r="H171" i="13"/>
  <c r="H308" i="13"/>
  <c r="D11" i="13"/>
  <c r="G11" i="13" s="1"/>
  <c r="F195" i="13"/>
  <c r="F251" i="13"/>
  <c r="F171" i="13"/>
  <c r="F198" i="13"/>
  <c r="F216" i="13"/>
  <c r="F264" i="13"/>
  <c r="F279" i="13"/>
  <c r="F207" i="13"/>
  <c r="F250" i="13"/>
  <c r="F292" i="13"/>
  <c r="F166" i="13"/>
  <c r="F248" i="13"/>
  <c r="F208" i="13"/>
  <c r="F183" i="13"/>
  <c r="H183" i="13"/>
  <c r="H319" i="13"/>
  <c r="H315" i="13"/>
  <c r="F296" i="13"/>
  <c r="F234" i="13"/>
  <c r="F181" i="13"/>
  <c r="H194" i="13"/>
  <c r="H248" i="13"/>
  <c r="H274" i="13"/>
  <c r="H298" i="13"/>
  <c r="H303" i="13"/>
  <c r="H322" i="13"/>
  <c r="F202" i="13"/>
  <c r="F227" i="13"/>
  <c r="F265" i="13"/>
  <c r="F276" i="13"/>
  <c r="F303" i="13"/>
  <c r="F186" i="13"/>
  <c r="F177" i="13"/>
  <c r="F194" i="13"/>
  <c r="F204" i="13"/>
  <c r="F273" i="13"/>
  <c r="F172" i="13"/>
  <c r="D8" i="13"/>
  <c r="F302" i="13"/>
  <c r="F297" i="13"/>
  <c r="F239" i="13"/>
  <c r="F81" i="13"/>
  <c r="F79" i="13"/>
  <c r="F116" i="13"/>
  <c r="F133" i="13"/>
  <c r="F148" i="13"/>
  <c r="F90" i="13"/>
  <c r="F117" i="13"/>
  <c r="F91" i="13"/>
  <c r="F102" i="13"/>
  <c r="F112" i="13"/>
  <c r="F120" i="13"/>
  <c r="H91" i="13"/>
  <c r="F104" i="13"/>
  <c r="F74" i="13"/>
  <c r="F155" i="13"/>
  <c r="F135" i="13"/>
  <c r="F130" i="13"/>
  <c r="H98" i="13"/>
  <c r="F87" i="13"/>
  <c r="F107" i="13"/>
  <c r="F124" i="13"/>
  <c r="F110" i="13"/>
  <c r="F118" i="13"/>
  <c r="F127" i="13"/>
  <c r="F75" i="13"/>
  <c r="F121" i="13"/>
  <c r="F149" i="13"/>
  <c r="F137" i="13"/>
  <c r="F65" i="13"/>
  <c r="F51" i="13"/>
  <c r="F60" i="13"/>
  <c r="F575" i="14"/>
  <c r="F560" i="14"/>
  <c r="D13" i="14"/>
  <c r="G13" i="14" s="1"/>
  <c r="F563" i="14"/>
  <c r="F579" i="14"/>
  <c r="H570" i="14"/>
  <c r="F567" i="14"/>
  <c r="F568" i="14"/>
  <c r="F570" i="14"/>
  <c r="F555" i="14"/>
  <c r="F571" i="14"/>
  <c r="F504" i="14"/>
  <c r="F466" i="14"/>
  <c r="F427" i="14"/>
  <c r="F351" i="14"/>
  <c r="F337" i="14"/>
  <c r="F336" i="14"/>
  <c r="F342" i="14"/>
  <c r="F348" i="14"/>
  <c r="F357" i="14"/>
  <c r="F365" i="14"/>
  <c r="F369" i="14"/>
  <c r="F375" i="14"/>
  <c r="F386" i="14"/>
  <c r="F399" i="14"/>
  <c r="F414" i="14"/>
  <c r="F428" i="14"/>
  <c r="F435" i="14"/>
  <c r="F439" i="14"/>
  <c r="F448" i="14"/>
  <c r="F456" i="14"/>
  <c r="F460" i="14"/>
  <c r="F510" i="14"/>
  <c r="F543" i="14"/>
  <c r="H334" i="14"/>
  <c r="G333" i="14"/>
  <c r="H333" i="14" s="1"/>
  <c r="F531" i="14"/>
  <c r="F508" i="14"/>
  <c r="F445" i="14"/>
  <c r="F360" i="14"/>
  <c r="F527" i="14"/>
  <c r="F511" i="14"/>
  <c r="F470" i="14"/>
  <c r="F349" i="14"/>
  <c r="F338" i="14"/>
  <c r="F340" i="14"/>
  <c r="F345" i="14"/>
  <c r="F354" i="14"/>
  <c r="F373" i="14"/>
  <c r="F379" i="14"/>
  <c r="F384" i="14"/>
  <c r="F395" i="14"/>
  <c r="F417" i="14"/>
  <c r="F430" i="14"/>
  <c r="F437" i="14"/>
  <c r="F442" i="14"/>
  <c r="F453" i="14"/>
  <c r="F458" i="14"/>
  <c r="F462" i="14"/>
  <c r="F482" i="14"/>
  <c r="F488" i="14"/>
  <c r="F514" i="14"/>
  <c r="F530" i="14"/>
  <c r="F540" i="14"/>
  <c r="D12" i="14"/>
  <c r="G12" i="14" s="1"/>
  <c r="H531" i="14"/>
  <c r="F515" i="14"/>
  <c r="F513" i="14"/>
  <c r="H501" i="14"/>
  <c r="F473" i="14"/>
  <c r="F468" i="14"/>
  <c r="F433" i="14"/>
  <c r="F408" i="14"/>
  <c r="H392" i="14"/>
  <c r="F359" i="14"/>
  <c r="F273" i="14"/>
  <c r="F217" i="14"/>
  <c r="F215" i="14"/>
  <c r="F182" i="14"/>
  <c r="F190" i="14"/>
  <c r="F195" i="14"/>
  <c r="F202" i="14"/>
  <c r="F219" i="14"/>
  <c r="F256" i="14"/>
  <c r="F267" i="14"/>
  <c r="F287" i="14"/>
  <c r="F307" i="14"/>
  <c r="H305" i="14"/>
  <c r="F166" i="14"/>
  <c r="H255" i="14"/>
  <c r="F251" i="14"/>
  <c r="H248" i="14"/>
  <c r="F243" i="14"/>
  <c r="F235" i="14"/>
  <c r="F220" i="14"/>
  <c r="F218" i="14"/>
  <c r="F207" i="14"/>
  <c r="F204" i="14"/>
  <c r="F198" i="14"/>
  <c r="H286" i="14"/>
  <c r="F170" i="14"/>
  <c r="F180" i="14"/>
  <c r="F191" i="14"/>
  <c r="F196" i="14"/>
  <c r="F205" i="14"/>
  <c r="F221" i="14"/>
  <c r="F237" i="14"/>
  <c r="F250" i="14"/>
  <c r="F264" i="14"/>
  <c r="F275" i="14"/>
  <c r="F289" i="14"/>
  <c r="F301" i="14"/>
  <c r="H207" i="14"/>
  <c r="H251" i="14"/>
  <c r="H279" i="14"/>
  <c r="F280" i="14"/>
  <c r="H268" i="14"/>
  <c r="H225" i="14"/>
  <c r="F174" i="14"/>
  <c r="H152" i="14"/>
  <c r="F138" i="14"/>
  <c r="H57" i="14"/>
  <c r="H29" i="14"/>
  <c r="F44" i="14"/>
  <c r="H55" i="14"/>
  <c r="F66" i="14"/>
  <c r="F53" i="14"/>
  <c r="F18" i="14"/>
  <c r="H67" i="14"/>
  <c r="F51" i="14"/>
  <c r="F24" i="14"/>
  <c r="F38" i="14"/>
  <c r="H24" i="14"/>
  <c r="F570" i="15"/>
  <c r="H378" i="15"/>
  <c r="H366" i="15"/>
  <c r="H373" i="15"/>
  <c r="H398" i="15"/>
  <c r="H428" i="15"/>
  <c r="F417" i="15"/>
  <c r="F353" i="15"/>
  <c r="H471" i="15"/>
  <c r="H353" i="15"/>
  <c r="H488" i="15"/>
  <c r="H544" i="15"/>
  <c r="F539" i="15"/>
  <c r="H538" i="15"/>
  <c r="H524" i="15"/>
  <c r="H520" i="15"/>
  <c r="H516" i="15"/>
  <c r="H509" i="15"/>
  <c r="H480" i="15"/>
  <c r="H476" i="15"/>
  <c r="H468" i="15"/>
  <c r="H464" i="15"/>
  <c r="H461" i="15"/>
  <c r="F458" i="15"/>
  <c r="H457" i="15"/>
  <c r="H455" i="15"/>
  <c r="F432" i="15"/>
  <c r="F398" i="15"/>
  <c r="H377" i="15"/>
  <c r="F366" i="15"/>
  <c r="H346" i="15"/>
  <c r="F196" i="15"/>
  <c r="F229" i="15"/>
  <c r="F193" i="15"/>
  <c r="F202" i="15"/>
  <c r="F230" i="15"/>
  <c r="F293" i="15"/>
  <c r="F265" i="15"/>
  <c r="H210" i="15"/>
  <c r="F216" i="15"/>
  <c r="F264" i="15"/>
  <c r="D11" i="15"/>
  <c r="G11" i="15" s="1"/>
  <c r="F232" i="15"/>
  <c r="F143" i="15"/>
  <c r="F119" i="15"/>
  <c r="F112" i="15"/>
  <c r="F110" i="15"/>
  <c r="F101" i="15"/>
  <c r="F75" i="15"/>
  <c r="F116" i="15"/>
  <c r="F133" i="15"/>
  <c r="F138" i="15"/>
  <c r="H117" i="15"/>
  <c r="F127" i="15"/>
  <c r="F122" i="15"/>
  <c r="F139" i="15"/>
  <c r="F82" i="15"/>
  <c r="F27" i="15"/>
  <c r="D9" i="15"/>
  <c r="F38" i="15"/>
  <c r="F35" i="15"/>
  <c r="F37" i="15"/>
  <c r="F29" i="15"/>
  <c r="F49" i="15"/>
  <c r="F22" i="15"/>
  <c r="H67" i="15"/>
  <c r="H576" i="16"/>
  <c r="F571" i="16"/>
  <c r="F575" i="16"/>
  <c r="F553" i="16"/>
  <c r="F567" i="16"/>
  <c r="F556" i="16"/>
  <c r="D13" i="16"/>
  <c r="G13" i="16" s="1"/>
  <c r="F568" i="16"/>
  <c r="H365" i="16"/>
  <c r="H428" i="16"/>
  <c r="F540" i="16"/>
  <c r="F538" i="16"/>
  <c r="H523" i="16"/>
  <c r="H502" i="16"/>
  <c r="F363" i="16"/>
  <c r="H374" i="16"/>
  <c r="H530" i="16"/>
  <c r="H539" i="16"/>
  <c r="F470" i="16"/>
  <c r="F383" i="16"/>
  <c r="F369" i="16"/>
  <c r="H364" i="16"/>
  <c r="F170" i="16"/>
  <c r="F180" i="16"/>
  <c r="F194" i="16"/>
  <c r="F198" i="16"/>
  <c r="F206" i="16"/>
  <c r="F237" i="16"/>
  <c r="F264" i="16"/>
  <c r="G165" i="16"/>
  <c r="H165" i="16" s="1"/>
  <c r="F323" i="16"/>
  <c r="H296" i="16"/>
  <c r="F287" i="16"/>
  <c r="H280" i="16"/>
  <c r="F251" i="16"/>
  <c r="F173" i="16"/>
  <c r="F171" i="16"/>
  <c r="F181" i="16"/>
  <c r="F195" i="16"/>
  <c r="F201" i="16"/>
  <c r="F265" i="16"/>
  <c r="F166" i="16"/>
  <c r="F165" i="16"/>
  <c r="D11" i="16"/>
  <c r="F274" i="16"/>
  <c r="F230" i="16"/>
  <c r="F275" i="16"/>
  <c r="F186" i="16"/>
  <c r="F167" i="16"/>
  <c r="F178" i="16"/>
  <c r="F193" i="16"/>
  <c r="F197" i="16"/>
  <c r="F205" i="16"/>
  <c r="F256" i="16"/>
  <c r="F279" i="16"/>
  <c r="F303" i="16"/>
  <c r="F231" i="16"/>
  <c r="F229" i="16"/>
  <c r="F208" i="16"/>
  <c r="F176" i="16"/>
  <c r="H96" i="16"/>
  <c r="H122" i="16"/>
  <c r="H151" i="16"/>
  <c r="F118" i="16"/>
  <c r="H83" i="16"/>
  <c r="H81" i="16"/>
  <c r="H137" i="16"/>
  <c r="H126" i="16"/>
  <c r="H143" i="16"/>
  <c r="F149" i="16"/>
  <c r="F125" i="16"/>
  <c r="F119" i="16"/>
  <c r="F58" i="16"/>
  <c r="G18" i="16"/>
  <c r="H18" i="16" s="1"/>
  <c r="H51" i="16"/>
  <c r="H42" i="16"/>
  <c r="F35" i="16"/>
  <c r="H34" i="16"/>
  <c r="H32" i="16"/>
  <c r="H67" i="16"/>
  <c r="D9" i="16"/>
  <c r="G9" i="16" s="1"/>
  <c r="F28" i="16"/>
  <c r="F66" i="16"/>
  <c r="H560" i="17"/>
  <c r="G553" i="17"/>
  <c r="F570" i="17"/>
  <c r="H561" i="17"/>
  <c r="F555" i="17"/>
  <c r="H532" i="17"/>
  <c r="F441" i="17"/>
  <c r="F375" i="17"/>
  <c r="H340" i="17"/>
  <c r="H530" i="17"/>
  <c r="H526" i="17"/>
  <c r="H522" i="17"/>
  <c r="H518" i="17"/>
  <c r="H514" i="17"/>
  <c r="H337" i="17"/>
  <c r="F265" i="17"/>
  <c r="F206" i="17"/>
  <c r="G11" i="17"/>
  <c r="F279" i="17"/>
  <c r="H167" i="17"/>
  <c r="F101" i="17"/>
  <c r="F127" i="17"/>
  <c r="H152" i="17"/>
  <c r="F124" i="17"/>
  <c r="F100" i="17"/>
  <c r="F110" i="17"/>
  <c r="F133" i="17"/>
  <c r="F567" i="18"/>
  <c r="F556" i="18"/>
  <c r="F571" i="18"/>
  <c r="F579" i="18"/>
  <c r="F558" i="18"/>
  <c r="F569" i="18"/>
  <c r="F577" i="18"/>
  <c r="F553" i="18"/>
  <c r="F555" i="18"/>
  <c r="F563" i="18"/>
  <c r="F573" i="18"/>
  <c r="F560" i="18"/>
  <c r="F575" i="18"/>
  <c r="D13" i="18"/>
  <c r="G13" i="18" s="1"/>
  <c r="F578" i="18"/>
  <c r="H357" i="18"/>
  <c r="H399" i="18"/>
  <c r="H426" i="18"/>
  <c r="H430" i="18"/>
  <c r="H442" i="18"/>
  <c r="H449" i="18"/>
  <c r="H455" i="18"/>
  <c r="H459" i="18"/>
  <c r="H464" i="18"/>
  <c r="H473" i="18"/>
  <c r="H492" i="18"/>
  <c r="H510" i="18"/>
  <c r="F512" i="18"/>
  <c r="F464" i="18"/>
  <c r="F412" i="18"/>
  <c r="F362" i="18"/>
  <c r="H346" i="18"/>
  <c r="H414" i="18"/>
  <c r="H457" i="18"/>
  <c r="H471" i="18"/>
  <c r="H495" i="18"/>
  <c r="H508" i="18"/>
  <c r="H527" i="18"/>
  <c r="F546" i="18"/>
  <c r="F544" i="18"/>
  <c r="F523" i="18"/>
  <c r="F444" i="18"/>
  <c r="H347" i="18"/>
  <c r="F167" i="18"/>
  <c r="F172" i="18"/>
  <c r="F178" i="18"/>
  <c r="F195" i="18"/>
  <c r="F205" i="18"/>
  <c r="F215" i="18"/>
  <c r="F243" i="18"/>
  <c r="F252" i="18"/>
  <c r="F266" i="18"/>
  <c r="F274" i="18"/>
  <c r="F289" i="18"/>
  <c r="F296" i="18"/>
  <c r="F305" i="18"/>
  <c r="F309" i="18"/>
  <c r="F319" i="18"/>
  <c r="D11" i="18"/>
  <c r="G11" i="18" s="1"/>
  <c r="F302" i="18"/>
  <c r="F293" i="18"/>
  <c r="F291" i="18"/>
  <c r="F276" i="18"/>
  <c r="F255" i="18"/>
  <c r="F247" i="18"/>
  <c r="H227" i="18"/>
  <c r="F208" i="18"/>
  <c r="H177" i="18"/>
  <c r="H195" i="18"/>
  <c r="H205" i="18"/>
  <c r="H275" i="18"/>
  <c r="H307" i="18"/>
  <c r="F168" i="18"/>
  <c r="F173" i="18"/>
  <c r="F180" i="18"/>
  <c r="F191" i="18"/>
  <c r="F196" i="18"/>
  <c r="F201" i="18"/>
  <c r="F206" i="18"/>
  <c r="F216" i="18"/>
  <c r="F229" i="18"/>
  <c r="F235" i="18"/>
  <c r="F256" i="18"/>
  <c r="F267" i="18"/>
  <c r="F275" i="18"/>
  <c r="F290" i="18"/>
  <c r="F297" i="18"/>
  <c r="F311" i="18"/>
  <c r="G165" i="18"/>
  <c r="H165" i="18" s="1"/>
  <c r="F166" i="18"/>
  <c r="F317" i="18"/>
  <c r="F298" i="18"/>
  <c r="F242" i="18"/>
  <c r="F210" i="18"/>
  <c r="F199" i="18"/>
  <c r="F169" i="18"/>
  <c r="F322" i="18"/>
  <c r="F320" i="18"/>
  <c r="F250" i="18"/>
  <c r="F182" i="18"/>
  <c r="H171" i="18"/>
  <c r="H187" i="18"/>
  <c r="H207" i="18"/>
  <c r="H301" i="18"/>
  <c r="F171" i="18"/>
  <c r="F177" i="18"/>
  <c r="F186" i="18"/>
  <c r="F194" i="18"/>
  <c r="F198" i="18"/>
  <c r="F204" i="18"/>
  <c r="F221" i="18"/>
  <c r="F237" i="18"/>
  <c r="F265" i="18"/>
  <c r="F273" i="18"/>
  <c r="F287" i="18"/>
  <c r="F294" i="18"/>
  <c r="F303" i="18"/>
  <c r="F308" i="18"/>
  <c r="F316" i="18"/>
  <c r="F299" i="18"/>
  <c r="F220" i="18"/>
  <c r="F218" i="18"/>
  <c r="D10" i="18"/>
  <c r="F100" i="18"/>
  <c r="F110" i="18"/>
  <c r="F135" i="18"/>
  <c r="F92" i="18"/>
  <c r="F111" i="18"/>
  <c r="F127" i="18"/>
  <c r="F74" i="18"/>
  <c r="F128" i="18"/>
  <c r="F148" i="18"/>
  <c r="F87" i="18"/>
  <c r="F82" i="18"/>
  <c r="F117" i="18"/>
  <c r="F143" i="18"/>
  <c r="F96" i="18"/>
  <c r="F113" i="18"/>
  <c r="F130" i="18"/>
  <c r="F114" i="18"/>
  <c r="F107" i="18"/>
  <c r="H155" i="18"/>
  <c r="F90" i="18"/>
  <c r="F108" i="18"/>
  <c r="F126" i="18"/>
  <c r="F86" i="18"/>
  <c r="F121" i="18"/>
  <c r="F146" i="18"/>
  <c r="H52" i="18"/>
  <c r="H57" i="18"/>
  <c r="F60" i="18"/>
  <c r="H29" i="18"/>
  <c r="F50" i="18"/>
  <c r="F41" i="18"/>
  <c r="F53" i="18"/>
  <c r="F27" i="18"/>
  <c r="F43" i="18"/>
  <c r="H65" i="18"/>
  <c r="F58" i="18"/>
  <c r="F48" i="18"/>
  <c r="F44" i="18"/>
  <c r="F32" i="18"/>
  <c r="F61" i="18"/>
  <c r="F35" i="18"/>
  <c r="F52" i="18"/>
  <c r="F28" i="18"/>
  <c r="F66" i="18"/>
  <c r="H577" i="19"/>
  <c r="H575" i="19"/>
  <c r="H562" i="19"/>
  <c r="H341" i="19"/>
  <c r="H414" i="19"/>
  <c r="H425" i="19"/>
  <c r="H441" i="19"/>
  <c r="H479" i="19"/>
  <c r="H487" i="19"/>
  <c r="H494" i="19"/>
  <c r="H427" i="19"/>
  <c r="H432" i="19"/>
  <c r="H453" i="19"/>
  <c r="H348" i="19"/>
  <c r="H354" i="19"/>
  <c r="H384" i="19"/>
  <c r="H387" i="19"/>
  <c r="H398" i="19"/>
  <c r="H437" i="19"/>
  <c r="H458" i="19"/>
  <c r="H462" i="19"/>
  <c r="H496" i="19"/>
  <c r="H507" i="19"/>
  <c r="H541" i="19"/>
  <c r="F488" i="19"/>
  <c r="F449" i="19"/>
  <c r="F400" i="19"/>
  <c r="F252" i="19"/>
  <c r="F197" i="19"/>
  <c r="F216" i="19"/>
  <c r="F173" i="19"/>
  <c r="F193" i="19"/>
  <c r="F264" i="19"/>
  <c r="F275" i="19"/>
  <c r="F289" i="19"/>
  <c r="F303" i="19"/>
  <c r="F195" i="19"/>
  <c r="F215" i="19"/>
  <c r="H273" i="19"/>
  <c r="F311" i="19"/>
  <c r="F168" i="19"/>
  <c r="F205" i="19"/>
  <c r="F224" i="19"/>
  <c r="D11" i="19"/>
  <c r="F180" i="19"/>
  <c r="F194" i="19"/>
  <c r="F219" i="19"/>
  <c r="F265" i="19"/>
  <c r="F276" i="19"/>
  <c r="F308" i="19"/>
  <c r="H208" i="19"/>
  <c r="H256" i="19"/>
  <c r="H290" i="19"/>
  <c r="F166" i="19"/>
  <c r="F272" i="19"/>
  <c r="F227" i="19"/>
  <c r="H149" i="19"/>
  <c r="F154" i="19"/>
  <c r="F110" i="19"/>
  <c r="F93" i="19"/>
  <c r="F102" i="19"/>
  <c r="F119" i="19"/>
  <c r="F137" i="19"/>
  <c r="F75" i="19"/>
  <c r="F96" i="19"/>
  <c r="F78" i="19"/>
  <c r="F89" i="19"/>
  <c r="H113" i="19"/>
  <c r="F124" i="19"/>
  <c r="F139" i="19"/>
  <c r="F155" i="19"/>
  <c r="F103" i="19"/>
  <c r="F91" i="19"/>
  <c r="F112" i="19"/>
  <c r="F127" i="19"/>
  <c r="H153" i="19"/>
  <c r="F131" i="19"/>
  <c r="D10" i="19"/>
  <c r="G10" i="19" s="1"/>
  <c r="F82" i="19"/>
  <c r="F153" i="19"/>
  <c r="F152" i="19"/>
  <c r="F140" i="19"/>
  <c r="F138" i="19"/>
  <c r="H53" i="19"/>
  <c r="H56" i="19"/>
  <c r="F35" i="19"/>
  <c r="H29" i="19"/>
  <c r="H37" i="19"/>
  <c r="H19" i="19"/>
  <c r="F66" i="19"/>
  <c r="F571" i="20"/>
  <c r="F555" i="20"/>
  <c r="F554" i="20"/>
  <c r="H566" i="20"/>
  <c r="F579" i="20"/>
  <c r="F566" i="20"/>
  <c r="D13" i="20"/>
  <c r="G13" i="20" s="1"/>
  <c r="F570" i="20"/>
  <c r="F572" i="20"/>
  <c r="F556" i="20"/>
  <c r="G553" i="20"/>
  <c r="F448" i="20"/>
  <c r="F380" i="20"/>
  <c r="F358" i="20"/>
  <c r="F354" i="20"/>
  <c r="F336" i="20"/>
  <c r="F341" i="20"/>
  <c r="F353" i="20"/>
  <c r="F365" i="20"/>
  <c r="F372" i="20"/>
  <c r="F385" i="20"/>
  <c r="F399" i="20"/>
  <c r="F443" i="20"/>
  <c r="F514" i="20"/>
  <c r="F539" i="20"/>
  <c r="H443" i="20"/>
  <c r="H509" i="20"/>
  <c r="H545" i="20"/>
  <c r="F543" i="20"/>
  <c r="H537" i="20"/>
  <c r="H494" i="20"/>
  <c r="H475" i="20"/>
  <c r="F472" i="20"/>
  <c r="H453" i="20"/>
  <c r="H449" i="20"/>
  <c r="F437" i="20"/>
  <c r="H412" i="20"/>
  <c r="H221" i="20"/>
  <c r="F264" i="20"/>
  <c r="F181" i="20"/>
  <c r="F194" i="20"/>
  <c r="F229" i="20"/>
  <c r="F203" i="20"/>
  <c r="F201" i="20"/>
  <c r="H183" i="20"/>
  <c r="F256" i="20"/>
  <c r="F171" i="20"/>
  <c r="H205" i="20"/>
  <c r="F202" i="20"/>
  <c r="F275" i="20"/>
  <c r="D11" i="20"/>
  <c r="F165" i="20"/>
  <c r="F301" i="20"/>
  <c r="H248" i="20"/>
  <c r="H188" i="20"/>
  <c r="F206" i="20"/>
  <c r="F216" i="20"/>
  <c r="F166" i="20"/>
  <c r="F193" i="20"/>
  <c r="H216" i="20"/>
  <c r="F265" i="20"/>
  <c r="F289" i="20"/>
  <c r="F230" i="20"/>
  <c r="F307" i="20"/>
  <c r="F232" i="20"/>
  <c r="F148" i="20"/>
  <c r="F124" i="20"/>
  <c r="F111" i="20"/>
  <c r="F153" i="20"/>
  <c r="F137" i="20"/>
  <c r="F101" i="20"/>
  <c r="F93" i="20"/>
  <c r="F112" i="20"/>
  <c r="F102" i="20"/>
  <c r="F100" i="20"/>
  <c r="F85" i="20"/>
  <c r="F96" i="20"/>
  <c r="F130" i="20"/>
  <c r="F116" i="20"/>
  <c r="H91" i="20"/>
  <c r="F103" i="20"/>
  <c r="F91" i="20"/>
  <c r="F77" i="20"/>
  <c r="H119" i="20"/>
  <c r="F133" i="20"/>
  <c r="F129" i="20"/>
  <c r="F118" i="20"/>
  <c r="F104" i="20"/>
  <c r="F27" i="20"/>
  <c r="F49" i="20"/>
  <c r="F31" i="20"/>
  <c r="F28" i="20"/>
  <c r="H45" i="20"/>
  <c r="F32" i="20"/>
  <c r="F572" i="21"/>
  <c r="H509" i="21"/>
  <c r="H498" i="21"/>
  <c r="H383" i="21"/>
  <c r="H387" i="21"/>
  <c r="H412" i="21"/>
  <c r="H451" i="21"/>
  <c r="H457" i="21"/>
  <c r="F510" i="21"/>
  <c r="F439" i="21"/>
  <c r="F401" i="21"/>
  <c r="F367" i="21"/>
  <c r="F363" i="21"/>
  <c r="H347" i="21"/>
  <c r="H342" i="21"/>
  <c r="H348" i="21"/>
  <c r="H385" i="21"/>
  <c r="H395" i="21"/>
  <c r="H416" i="21"/>
  <c r="H443" i="21"/>
  <c r="H455" i="21"/>
  <c r="H459" i="21"/>
  <c r="F523" i="21"/>
  <c r="H484" i="21"/>
  <c r="F445" i="21"/>
  <c r="F436" i="21"/>
  <c r="F235" i="21"/>
  <c r="H195" i="21"/>
  <c r="H230" i="21"/>
  <c r="F244" i="21"/>
  <c r="F226" i="21"/>
  <c r="F213" i="21"/>
  <c r="F201" i="21"/>
  <c r="F173" i="21"/>
  <c r="H204" i="21"/>
  <c r="H244" i="21"/>
  <c r="H187" i="21"/>
  <c r="F294" i="21"/>
  <c r="F272" i="21"/>
  <c r="F250" i="21"/>
  <c r="F237" i="21"/>
  <c r="H214" i="21"/>
  <c r="F92" i="21"/>
  <c r="F104" i="21"/>
  <c r="F111" i="21"/>
  <c r="F127" i="21"/>
  <c r="F153" i="21"/>
  <c r="F78" i="21"/>
  <c r="F85" i="21"/>
  <c r="F113" i="21"/>
  <c r="F129" i="21"/>
  <c r="H152" i="21"/>
  <c r="D10" i="21"/>
  <c r="H98" i="21"/>
  <c r="F122" i="21"/>
  <c r="F131" i="21"/>
  <c r="F148" i="21"/>
  <c r="F117" i="21"/>
  <c r="F143" i="21"/>
  <c r="F144" i="21"/>
  <c r="F114" i="21"/>
  <c r="F112" i="21"/>
  <c r="F100" i="21"/>
  <c r="F107" i="21"/>
  <c r="F118" i="21"/>
  <c r="F128" i="21"/>
  <c r="F79" i="21"/>
  <c r="F121" i="21"/>
  <c r="F124" i="21"/>
  <c r="F133" i="21"/>
  <c r="F150" i="21"/>
  <c r="F90" i="21"/>
  <c r="F91" i="21"/>
  <c r="F98" i="21"/>
  <c r="F102" i="21"/>
  <c r="F120" i="21"/>
  <c r="F77" i="21"/>
  <c r="F89" i="21"/>
  <c r="H139" i="21"/>
  <c r="F35" i="21"/>
  <c r="F28" i="21"/>
  <c r="F66" i="21"/>
  <c r="F29" i="21"/>
  <c r="F53" i="21"/>
  <c r="F26" i="21"/>
  <c r="F22" i="21"/>
  <c r="F18" i="21"/>
  <c r="D9" i="21"/>
  <c r="F52" i="21"/>
  <c r="H67" i="21"/>
  <c r="F51" i="21"/>
  <c r="F576" i="22"/>
  <c r="F568" i="22"/>
  <c r="F570" i="22"/>
  <c r="F556" i="22"/>
  <c r="F575" i="22"/>
  <c r="H574" i="22"/>
  <c r="G553" i="22"/>
  <c r="F563" i="22"/>
  <c r="F559" i="22"/>
  <c r="F578" i="22"/>
  <c r="H372" i="22"/>
  <c r="H379" i="22"/>
  <c r="H442" i="22"/>
  <c r="H471" i="22"/>
  <c r="H491" i="22"/>
  <c r="F476" i="22"/>
  <c r="F416" i="22"/>
  <c r="F368" i="22"/>
  <c r="H381" i="22"/>
  <c r="H181" i="22"/>
  <c r="F322" i="22"/>
  <c r="F290" i="22"/>
  <c r="F250" i="22"/>
  <c r="F244" i="22"/>
  <c r="F238" i="22"/>
  <c r="F227" i="22"/>
  <c r="H249" i="22"/>
  <c r="F221" i="22"/>
  <c r="H188" i="22"/>
  <c r="H182" i="22"/>
  <c r="F150" i="22"/>
  <c r="F109" i="22"/>
  <c r="F104" i="22"/>
  <c r="H97" i="22"/>
  <c r="F48" i="22"/>
  <c r="F24" i="22"/>
  <c r="D9" i="22"/>
  <c r="F61" i="22"/>
  <c r="F27" i="22"/>
  <c r="H51" i="22"/>
  <c r="H40" i="22"/>
  <c r="H37" i="22"/>
  <c r="H579" i="23"/>
  <c r="F568" i="23"/>
  <c r="F579" i="23"/>
  <c r="F526" i="23"/>
  <c r="F510" i="23"/>
  <c r="F464" i="23"/>
  <c r="F339" i="23"/>
  <c r="F345" i="23"/>
  <c r="F354" i="23"/>
  <c r="F358" i="23"/>
  <c r="F365" i="23"/>
  <c r="F372" i="23"/>
  <c r="F377" i="23"/>
  <c r="F384" i="23"/>
  <c r="F395" i="23"/>
  <c r="F427" i="23"/>
  <c r="F435" i="23"/>
  <c r="F453" i="23"/>
  <c r="F458" i="23"/>
  <c r="F487" i="23"/>
  <c r="F507" i="23"/>
  <c r="F525" i="23"/>
  <c r="F532" i="23"/>
  <c r="H348" i="23"/>
  <c r="F333" i="23"/>
  <c r="F543" i="23"/>
  <c r="F400" i="23"/>
  <c r="F514" i="23"/>
  <c r="F340" i="23"/>
  <c r="F346" i="23"/>
  <c r="F355" i="23"/>
  <c r="F366" i="23"/>
  <c r="F373" i="23"/>
  <c r="F379" i="23"/>
  <c r="F385" i="23"/>
  <c r="F414" i="23"/>
  <c r="F428" i="23"/>
  <c r="F437" i="23"/>
  <c r="F455" i="23"/>
  <c r="F488" i="23"/>
  <c r="F511" i="23"/>
  <c r="F527" i="23"/>
  <c r="F539" i="23"/>
  <c r="H342" i="23"/>
  <c r="F401" i="23"/>
  <c r="F343" i="23"/>
  <c r="F448" i="23"/>
  <c r="F335" i="23"/>
  <c r="F341" i="23"/>
  <c r="F348" i="23"/>
  <c r="F356" i="23"/>
  <c r="F368" i="23"/>
  <c r="F374" i="23"/>
  <c r="F386" i="23"/>
  <c r="F399" i="23"/>
  <c r="F417" i="23"/>
  <c r="F430" i="23"/>
  <c r="F438" i="23"/>
  <c r="F443" i="23"/>
  <c r="F456" i="23"/>
  <c r="F472" i="23"/>
  <c r="F530" i="23"/>
  <c r="F541" i="23"/>
  <c r="H351" i="23"/>
  <c r="H357" i="23"/>
  <c r="H369" i="23"/>
  <c r="H493" i="23"/>
  <c r="F483" i="23"/>
  <c r="H480" i="23"/>
  <c r="H476" i="23"/>
  <c r="F447" i="23"/>
  <c r="F429" i="23"/>
  <c r="F367" i="23"/>
  <c r="F349" i="23"/>
  <c r="H193" i="23"/>
  <c r="H324" i="23"/>
  <c r="H316" i="23"/>
  <c r="F229" i="23"/>
  <c r="F224" i="23"/>
  <c r="F178" i="23"/>
  <c r="F167" i="23"/>
  <c r="F121" i="23"/>
  <c r="F85" i="23"/>
  <c r="H124" i="23"/>
  <c r="F109" i="23"/>
  <c r="F107" i="23"/>
  <c r="F82" i="23"/>
  <c r="F128" i="23"/>
  <c r="F110" i="23"/>
  <c r="F127" i="23"/>
  <c r="F78" i="23"/>
  <c r="F100" i="23"/>
  <c r="F153" i="23"/>
  <c r="F29" i="23"/>
  <c r="F18" i="23"/>
  <c r="F57" i="23"/>
  <c r="F51" i="23"/>
  <c r="F49" i="23"/>
  <c r="F26" i="23"/>
  <c r="F58" i="23"/>
  <c r="F27" i="23"/>
  <c r="D8" i="23"/>
  <c r="F8" i="23" s="1"/>
  <c r="F65" i="23"/>
  <c r="F38" i="23"/>
  <c r="F34" i="23"/>
  <c r="F61" i="23"/>
  <c r="H64" i="23"/>
  <c r="G18" i="23"/>
  <c r="H27" i="23"/>
  <c r="H572" i="24"/>
  <c r="F579" i="24"/>
  <c r="F554" i="24"/>
  <c r="H337" i="24"/>
  <c r="H349" i="24"/>
  <c r="H369" i="24"/>
  <c r="H518" i="24"/>
  <c r="F336" i="24"/>
  <c r="F342" i="24"/>
  <c r="F349" i="24"/>
  <c r="F357" i="24"/>
  <c r="F369" i="24"/>
  <c r="F375" i="24"/>
  <c r="F386" i="24"/>
  <c r="F398" i="24"/>
  <c r="F456" i="24"/>
  <c r="F487" i="24"/>
  <c r="F530" i="24"/>
  <c r="F334" i="24"/>
  <c r="F527" i="24"/>
  <c r="F457" i="24"/>
  <c r="F455" i="24"/>
  <c r="F428" i="24"/>
  <c r="F415" i="24"/>
  <c r="F381" i="24"/>
  <c r="H380" i="24"/>
  <c r="H364" i="24"/>
  <c r="H360" i="24"/>
  <c r="H338" i="24"/>
  <c r="H538" i="24"/>
  <c r="H534" i="24"/>
  <c r="F439" i="24"/>
  <c r="H339" i="24"/>
  <c r="H353" i="24"/>
  <c r="H415" i="24"/>
  <c r="H442" i="24"/>
  <c r="H453" i="24"/>
  <c r="H460" i="24"/>
  <c r="H511" i="24"/>
  <c r="H527" i="24"/>
  <c r="H334" i="24"/>
  <c r="F340" i="24"/>
  <c r="F354" i="24"/>
  <c r="F365" i="24"/>
  <c r="F373" i="24"/>
  <c r="F384" i="24"/>
  <c r="F482" i="24"/>
  <c r="F507" i="24"/>
  <c r="F532" i="24"/>
  <c r="F333" i="24"/>
  <c r="H545" i="24"/>
  <c r="H541" i="24"/>
  <c r="H535" i="24"/>
  <c r="H528" i="24"/>
  <c r="F427" i="24"/>
  <c r="F379" i="24"/>
  <c r="F368" i="24"/>
  <c r="H178" i="24"/>
  <c r="H171" i="24"/>
  <c r="H193" i="24"/>
  <c r="H303" i="24"/>
  <c r="H205" i="24"/>
  <c r="H237" i="24"/>
  <c r="H275" i="24"/>
  <c r="F287" i="24"/>
  <c r="F252" i="24"/>
  <c r="H245" i="24"/>
  <c r="F194" i="24"/>
  <c r="F182" i="24"/>
  <c r="F173" i="24"/>
  <c r="F168" i="24"/>
  <c r="F150" i="24"/>
  <c r="F133" i="24"/>
  <c r="F114" i="24"/>
  <c r="F112" i="24"/>
  <c r="F109" i="24"/>
  <c r="H85" i="24"/>
  <c r="H130" i="24"/>
  <c r="F101" i="24"/>
  <c r="H82" i="24"/>
  <c r="F104" i="24"/>
  <c r="F117" i="24"/>
  <c r="H127" i="24"/>
  <c r="F116" i="24"/>
  <c r="F154" i="24"/>
  <c r="F130" i="24"/>
  <c r="F102" i="24"/>
  <c r="F85" i="24"/>
  <c r="F75" i="24"/>
  <c r="F21" i="24"/>
  <c r="F65" i="24"/>
  <c r="F32" i="24"/>
  <c r="H38" i="24"/>
  <c r="F38" i="24"/>
  <c r="F64" i="24"/>
  <c r="F18" i="24"/>
  <c r="F575" i="25"/>
  <c r="F555" i="25"/>
  <c r="F568" i="25"/>
  <c r="F556" i="25"/>
  <c r="F554" i="25"/>
  <c r="F579" i="25"/>
  <c r="F557" i="25"/>
  <c r="F569" i="25"/>
  <c r="F570" i="25"/>
  <c r="F571" i="25"/>
  <c r="D13" i="25"/>
  <c r="F558" i="25"/>
  <c r="F577" i="25"/>
  <c r="F336" i="25"/>
  <c r="F348" i="25"/>
  <c r="F375" i="25"/>
  <c r="F429" i="25"/>
  <c r="F441" i="25"/>
  <c r="F458" i="25"/>
  <c r="F483" i="25"/>
  <c r="F488" i="25"/>
  <c r="F525" i="25"/>
  <c r="F544" i="25"/>
  <c r="D12" i="25"/>
  <c r="G12" i="25" s="1"/>
  <c r="F494" i="25"/>
  <c r="F440" i="25"/>
  <c r="F339" i="25"/>
  <c r="F343" i="25"/>
  <c r="F349" i="25"/>
  <c r="F357" i="25"/>
  <c r="F365" i="25"/>
  <c r="F372" i="25"/>
  <c r="F379" i="25"/>
  <c r="F387" i="25"/>
  <c r="F399" i="25"/>
  <c r="F426" i="25"/>
  <c r="F436" i="25"/>
  <c r="F442" i="25"/>
  <c r="F453" i="25"/>
  <c r="F460" i="25"/>
  <c r="F472" i="25"/>
  <c r="F480" i="25"/>
  <c r="F484" i="25"/>
  <c r="F507" i="25"/>
  <c r="F512" i="25"/>
  <c r="F530" i="25"/>
  <c r="F541" i="25"/>
  <c r="F545" i="25"/>
  <c r="F524" i="25"/>
  <c r="F459" i="25"/>
  <c r="F377" i="25"/>
  <c r="F342" i="25"/>
  <c r="F356" i="25"/>
  <c r="F369" i="25"/>
  <c r="F386" i="25"/>
  <c r="F425" i="25"/>
  <c r="F435" i="25"/>
  <c r="F451" i="25"/>
  <c r="F464" i="25"/>
  <c r="F501" i="25"/>
  <c r="F511" i="25"/>
  <c r="F516" i="25"/>
  <c r="F539" i="25"/>
  <c r="F333" i="25"/>
  <c r="F515" i="25"/>
  <c r="F457" i="25"/>
  <c r="F438" i="25"/>
  <c r="F416" i="25"/>
  <c r="F392" i="25"/>
  <c r="F383" i="25"/>
  <c r="G333" i="25"/>
  <c r="F340" i="25"/>
  <c r="F345" i="25"/>
  <c r="F353" i="25"/>
  <c r="F358" i="25"/>
  <c r="F373" i="25"/>
  <c r="F384" i="25"/>
  <c r="F395" i="25"/>
  <c r="F415" i="25"/>
  <c r="F427" i="25"/>
  <c r="F437" i="25"/>
  <c r="F443" i="25"/>
  <c r="F455" i="25"/>
  <c r="F461" i="25"/>
  <c r="F473" i="25"/>
  <c r="F503" i="25"/>
  <c r="F513" i="25"/>
  <c r="F531" i="25"/>
  <c r="H507" i="25"/>
  <c r="H497" i="25"/>
  <c r="F476" i="25"/>
  <c r="F446" i="25"/>
  <c r="F378" i="25"/>
  <c r="F361" i="25"/>
  <c r="F351" i="25"/>
  <c r="F498" i="25"/>
  <c r="F414" i="25"/>
  <c r="F317" i="25"/>
  <c r="F239" i="25"/>
  <c r="F207" i="25"/>
  <c r="H276" i="25"/>
  <c r="H180" i="25"/>
  <c r="H265" i="25"/>
  <c r="F167" i="25"/>
  <c r="F174" i="25"/>
  <c r="F186" i="25"/>
  <c r="F194" i="25"/>
  <c r="F205" i="25"/>
  <c r="F318" i="25"/>
  <c r="F289" i="25"/>
  <c r="F218" i="25"/>
  <c r="H102" i="25"/>
  <c r="H153" i="25"/>
  <c r="F85" i="25"/>
  <c r="H82" i="25"/>
  <c r="H78" i="25"/>
  <c r="F86" i="25"/>
  <c r="F61" i="25"/>
  <c r="F27" i="25"/>
  <c r="F38" i="25"/>
  <c r="H57" i="25"/>
  <c r="F65" i="25"/>
  <c r="F35" i="25"/>
  <c r="F26" i="25"/>
  <c r="H576" i="26"/>
  <c r="H340" i="26"/>
  <c r="H427" i="26"/>
  <c r="H375" i="26"/>
  <c r="F516" i="26"/>
  <c r="F472" i="26"/>
  <c r="F454" i="26"/>
  <c r="F430" i="26"/>
  <c r="F416" i="26"/>
  <c r="F351" i="26"/>
  <c r="H368" i="26"/>
  <c r="F540" i="26"/>
  <c r="H534" i="26"/>
  <c r="F508" i="26"/>
  <c r="F436" i="26"/>
  <c r="F426" i="26"/>
  <c r="H402" i="26"/>
  <c r="F364" i="26"/>
  <c r="F347" i="26"/>
  <c r="H230" i="26"/>
  <c r="F198" i="26"/>
  <c r="F306" i="26"/>
  <c r="F226" i="26"/>
  <c r="F215" i="26"/>
  <c r="F268" i="26"/>
  <c r="F235" i="26"/>
  <c r="H151" i="26"/>
  <c r="H147" i="26"/>
  <c r="H99" i="26"/>
  <c r="H126" i="26"/>
  <c r="H124" i="26"/>
  <c r="H154" i="26"/>
  <c r="F151" i="26"/>
  <c r="F48" i="26"/>
  <c r="F44" i="26"/>
  <c r="F23" i="26"/>
  <c r="F560" i="27"/>
  <c r="F575" i="27"/>
  <c r="F578" i="27"/>
  <c r="F562" i="27"/>
  <c r="F567" i="27"/>
  <c r="H563" i="27"/>
  <c r="F563" i="27"/>
  <c r="F579" i="27"/>
  <c r="F574" i="27"/>
  <c r="G553" i="27"/>
  <c r="F559" i="27"/>
  <c r="F573" i="27"/>
  <c r="F570" i="27"/>
  <c r="F555" i="27"/>
  <c r="F571" i="27"/>
  <c r="D13" i="27"/>
  <c r="F554" i="27"/>
  <c r="F553" i="27"/>
  <c r="H352" i="27"/>
  <c r="H369" i="27"/>
  <c r="H375" i="27"/>
  <c r="H450" i="27"/>
  <c r="H460" i="27"/>
  <c r="H538" i="27"/>
  <c r="H542" i="27"/>
  <c r="F518" i="27"/>
  <c r="F515" i="27"/>
  <c r="F513" i="27"/>
  <c r="F509" i="27"/>
  <c r="F495" i="27"/>
  <c r="F444" i="27"/>
  <c r="F369" i="27"/>
  <c r="F375" i="27"/>
  <c r="F384" i="27"/>
  <c r="F407" i="27"/>
  <c r="F427" i="27"/>
  <c r="F436" i="27"/>
  <c r="F440" i="27"/>
  <c r="F445" i="27"/>
  <c r="F451" i="27"/>
  <c r="F457" i="27"/>
  <c r="F462" i="27"/>
  <c r="F472" i="27"/>
  <c r="F487" i="27"/>
  <c r="F498" i="27"/>
  <c r="F504" i="27"/>
  <c r="F525" i="27"/>
  <c r="F536" i="27"/>
  <c r="F541" i="27"/>
  <c r="H377" i="27"/>
  <c r="H381" i="27"/>
  <c r="H386" i="27"/>
  <c r="H429" i="27"/>
  <c r="H435" i="27"/>
  <c r="H439" i="27"/>
  <c r="H443" i="27"/>
  <c r="H457" i="27"/>
  <c r="H467" i="27"/>
  <c r="H471" i="27"/>
  <c r="H510" i="27"/>
  <c r="H525" i="27"/>
  <c r="H534" i="27"/>
  <c r="G333" i="27"/>
  <c r="F523" i="27"/>
  <c r="H390" i="27"/>
  <c r="F377" i="27"/>
  <c r="H355" i="27"/>
  <c r="H337" i="27"/>
  <c r="F345" i="27"/>
  <c r="F353" i="27"/>
  <c r="F361" i="27"/>
  <c r="F373" i="27"/>
  <c r="F380" i="27"/>
  <c r="F386" i="27"/>
  <c r="F399" i="27"/>
  <c r="F415" i="27"/>
  <c r="F429" i="27"/>
  <c r="F434" i="27"/>
  <c r="F438" i="27"/>
  <c r="F442" i="27"/>
  <c r="F448" i="27"/>
  <c r="F455" i="27"/>
  <c r="F459" i="27"/>
  <c r="F470" i="27"/>
  <c r="F483" i="27"/>
  <c r="F510" i="27"/>
  <c r="F534" i="27"/>
  <c r="F539" i="27"/>
  <c r="F543" i="27"/>
  <c r="H365" i="27"/>
  <c r="H384" i="27"/>
  <c r="H399" i="27"/>
  <c r="H427" i="27"/>
  <c r="H433" i="27"/>
  <c r="H437" i="27"/>
  <c r="H441" i="27"/>
  <c r="H449" i="27"/>
  <c r="H455" i="27"/>
  <c r="H459" i="27"/>
  <c r="H469" i="27"/>
  <c r="H531" i="27"/>
  <c r="H536" i="27"/>
  <c r="F517" i="27"/>
  <c r="F450" i="27"/>
  <c r="F298" i="27"/>
  <c r="F250" i="27"/>
  <c r="F206" i="27"/>
  <c r="F256" i="27"/>
  <c r="F170" i="27"/>
  <c r="F181" i="27"/>
  <c r="F272" i="27"/>
  <c r="F166" i="27"/>
  <c r="F266" i="27"/>
  <c r="F174" i="27"/>
  <c r="F195" i="27"/>
  <c r="F201" i="27"/>
  <c r="F213" i="27"/>
  <c r="F299" i="27"/>
  <c r="F308" i="27"/>
  <c r="F268" i="27"/>
  <c r="F239" i="27"/>
  <c r="F167" i="27"/>
  <c r="F219" i="27"/>
  <c r="F215" i="27"/>
  <c r="F171" i="27"/>
  <c r="F191" i="27"/>
  <c r="F287" i="27"/>
  <c r="F303" i="27"/>
  <c r="D11" i="27"/>
  <c r="F275" i="27"/>
  <c r="F176" i="27"/>
  <c r="F196" i="27"/>
  <c r="F202" i="27"/>
  <c r="F229" i="27"/>
  <c r="F267" i="27"/>
  <c r="F301" i="27"/>
  <c r="D8" i="27"/>
  <c r="F8" i="27" s="1"/>
  <c r="F276" i="27"/>
  <c r="H225" i="27"/>
  <c r="F221" i="27"/>
  <c r="H220" i="27"/>
  <c r="F168" i="27"/>
  <c r="H136" i="27"/>
  <c r="F119" i="27"/>
  <c r="F78" i="27"/>
  <c r="F89" i="27"/>
  <c r="F122" i="27"/>
  <c r="F133" i="27"/>
  <c r="H78" i="27"/>
  <c r="F100" i="27"/>
  <c r="F125" i="27"/>
  <c r="H90" i="27"/>
  <c r="H117" i="27"/>
  <c r="F75" i="27"/>
  <c r="H92" i="27"/>
  <c r="F155" i="27"/>
  <c r="F151" i="27"/>
  <c r="F128" i="27"/>
  <c r="F82" i="27"/>
  <c r="F129" i="27"/>
  <c r="F120" i="27"/>
  <c r="F107" i="27"/>
  <c r="F116" i="27"/>
  <c r="F130" i="27"/>
  <c r="F109" i="27"/>
  <c r="F92" i="27"/>
  <c r="F102" i="27"/>
  <c r="F111" i="27"/>
  <c r="F127" i="27"/>
  <c r="F152" i="27"/>
  <c r="F85" i="27"/>
  <c r="F96" i="27"/>
  <c r="F113" i="27"/>
  <c r="F73" i="27"/>
  <c r="F77" i="27"/>
  <c r="H28" i="27"/>
  <c r="F32" i="27"/>
  <c r="H65" i="27"/>
  <c r="F41" i="27"/>
  <c r="H435" i="28"/>
  <c r="H494" i="28"/>
  <c r="H502" i="28"/>
  <c r="H520" i="28"/>
  <c r="H526" i="28"/>
  <c r="F410" i="28"/>
  <c r="F396" i="28"/>
  <c r="H415" i="28"/>
  <c r="H531" i="28"/>
  <c r="H521" i="28"/>
  <c r="F355" i="28"/>
  <c r="F321" i="28"/>
  <c r="F255" i="28"/>
  <c r="F218" i="28"/>
  <c r="F272" i="28"/>
  <c r="F289" i="28"/>
  <c r="F311" i="28"/>
  <c r="F173" i="28"/>
  <c r="F202" i="28"/>
  <c r="F230" i="28"/>
  <c r="F247" i="28"/>
  <c r="F309" i="28"/>
  <c r="F177" i="28"/>
  <c r="F215" i="28"/>
  <c r="F240" i="28"/>
  <c r="H280" i="28"/>
  <c r="G165" i="28"/>
  <c r="H165" i="28" s="1"/>
  <c r="F178" i="28"/>
  <c r="F190" i="28"/>
  <c r="F199" i="28"/>
  <c r="F207" i="28"/>
  <c r="F226" i="28"/>
  <c r="F235" i="28"/>
  <c r="F243" i="28"/>
  <c r="F273" i="28"/>
  <c r="F290" i="28"/>
  <c r="F303" i="28"/>
  <c r="F322" i="28"/>
  <c r="H178" i="28"/>
  <c r="H190" i="28"/>
  <c r="H199" i="28"/>
  <c r="H218" i="28"/>
  <c r="F228" i="28"/>
  <c r="F236" i="28"/>
  <c r="F244" i="28"/>
  <c r="H257" i="28"/>
  <c r="F315" i="28"/>
  <c r="F167" i="28"/>
  <c r="F174" i="28"/>
  <c r="F183" i="28"/>
  <c r="F195" i="28"/>
  <c r="F203" i="28"/>
  <c r="F221" i="28"/>
  <c r="F237" i="28"/>
  <c r="F267" i="28"/>
  <c r="F299" i="28"/>
  <c r="F316" i="28"/>
  <c r="F286" i="28"/>
  <c r="F165" i="28"/>
  <c r="F323" i="28"/>
  <c r="F250" i="28"/>
  <c r="F182" i="28"/>
  <c r="F194" i="28"/>
  <c r="F251" i="28"/>
  <c r="F266" i="28"/>
  <c r="F275" i="28"/>
  <c r="H296" i="28"/>
  <c r="F220" i="28"/>
  <c r="F232" i="28"/>
  <c r="H267" i="28"/>
  <c r="F319" i="28"/>
  <c r="F171" i="28"/>
  <c r="F180" i="28"/>
  <c r="F191" i="28"/>
  <c r="F227" i="28"/>
  <c r="H240" i="28"/>
  <c r="H248" i="28"/>
  <c r="F264" i="28"/>
  <c r="F274" i="28"/>
  <c r="F296" i="28"/>
  <c r="F305" i="28"/>
  <c r="F166" i="28"/>
  <c r="H180" i="28"/>
  <c r="F219" i="28"/>
  <c r="H241" i="28"/>
  <c r="H273" i="28"/>
  <c r="H289" i="28"/>
  <c r="F298" i="28"/>
  <c r="F306" i="28"/>
  <c r="F168" i="28"/>
  <c r="F175" i="28"/>
  <c r="F186" i="28"/>
  <c r="F196" i="28"/>
  <c r="F204" i="28"/>
  <c r="F223" i="28"/>
  <c r="F276" i="28"/>
  <c r="F292" i="28"/>
  <c r="F300" i="28"/>
  <c r="F307" i="28"/>
  <c r="F317" i="28"/>
  <c r="H186" i="28"/>
  <c r="H230" i="28"/>
  <c r="F248" i="28"/>
  <c r="H300" i="28"/>
  <c r="H309" i="28"/>
  <c r="H317" i="28"/>
  <c r="F170" i="28"/>
  <c r="F293" i="28"/>
  <c r="F239" i="28"/>
  <c r="F231" i="28"/>
  <c r="F217" i="28"/>
  <c r="F129" i="28"/>
  <c r="F141" i="28"/>
  <c r="F79" i="28"/>
  <c r="F90" i="28"/>
  <c r="F100" i="28"/>
  <c r="F110" i="28"/>
  <c r="F114" i="28"/>
  <c r="F125" i="28"/>
  <c r="F139" i="28"/>
  <c r="F135" i="28"/>
  <c r="F146" i="28"/>
  <c r="F120" i="28"/>
  <c r="F143" i="28"/>
  <c r="F150" i="28"/>
  <c r="F130" i="28"/>
  <c r="F75" i="28"/>
  <c r="F81" i="28"/>
  <c r="F86" i="28"/>
  <c r="F91" i="28"/>
  <c r="F101" i="28"/>
  <c r="F107" i="28"/>
  <c r="F111" i="28"/>
  <c r="F133" i="28"/>
  <c r="F153" i="28"/>
  <c r="H86" i="28"/>
  <c r="F118" i="28"/>
  <c r="F155" i="28"/>
  <c r="F123" i="28"/>
  <c r="F85" i="28"/>
  <c r="F96" i="28"/>
  <c r="F106" i="28"/>
  <c r="F131" i="28"/>
  <c r="D10" i="28"/>
  <c r="G10" i="28" s="1"/>
  <c r="F121" i="28"/>
  <c r="F127" i="28"/>
  <c r="F151" i="28"/>
  <c r="F122" i="28"/>
  <c r="F77" i="28"/>
  <c r="F82" i="28"/>
  <c r="F87" i="28"/>
  <c r="F92" i="28"/>
  <c r="F98" i="28"/>
  <c r="F102" i="28"/>
  <c r="F108" i="28"/>
  <c r="F112" i="28"/>
  <c r="F116" i="28"/>
  <c r="F147" i="28"/>
  <c r="F154" i="28"/>
  <c r="F126" i="28"/>
  <c r="H139" i="28"/>
  <c r="F74" i="28"/>
  <c r="H28" i="28"/>
  <c r="H35" i="28"/>
  <c r="H51" i="28"/>
  <c r="H441" i="29"/>
  <c r="H502" i="29"/>
  <c r="H508" i="29"/>
  <c r="H521" i="29"/>
  <c r="H541" i="29"/>
  <c r="H546" i="29"/>
  <c r="H381" i="29"/>
  <c r="H453" i="29"/>
  <c r="H385" i="29"/>
  <c r="H494" i="29"/>
  <c r="H531" i="29"/>
  <c r="F500" i="29"/>
  <c r="F498" i="29"/>
  <c r="F494" i="29"/>
  <c r="F473" i="29"/>
  <c r="F463" i="29"/>
  <c r="F449" i="29"/>
  <c r="F421" i="29"/>
  <c r="H389" i="29"/>
  <c r="H387" i="29"/>
  <c r="H437" i="29"/>
  <c r="H455" i="29"/>
  <c r="H348" i="29"/>
  <c r="H451" i="29"/>
  <c r="H469" i="29"/>
  <c r="H507" i="29"/>
  <c r="H512" i="29"/>
  <c r="H520" i="29"/>
  <c r="H527" i="29"/>
  <c r="H539" i="29"/>
  <c r="H545" i="29"/>
  <c r="F546" i="29"/>
  <c r="F521" i="29"/>
  <c r="F475" i="29"/>
  <c r="F467" i="29"/>
  <c r="F367" i="29"/>
  <c r="H303" i="29"/>
  <c r="H317" i="29"/>
  <c r="H272" i="29"/>
  <c r="H195" i="29"/>
  <c r="H214" i="29"/>
  <c r="H230" i="29"/>
  <c r="F315" i="29"/>
  <c r="F306" i="29"/>
  <c r="F286" i="29"/>
  <c r="F244" i="29"/>
  <c r="F227" i="29"/>
  <c r="H217" i="29"/>
  <c r="H242" i="29"/>
  <c r="F113" i="29"/>
  <c r="F124" i="29"/>
  <c r="F138" i="29"/>
  <c r="F151" i="29"/>
  <c r="F82" i="29"/>
  <c r="F112" i="29"/>
  <c r="F120" i="29"/>
  <c r="F125" i="29"/>
  <c r="F129" i="29"/>
  <c r="F139" i="29"/>
  <c r="H106" i="29"/>
  <c r="H148" i="29"/>
  <c r="F93" i="29"/>
  <c r="F152" i="29"/>
  <c r="F103" i="29"/>
  <c r="F79" i="29"/>
  <c r="F89" i="29"/>
  <c r="F128" i="29"/>
  <c r="F133" i="29"/>
  <c r="F100" i="29"/>
  <c r="H151" i="29"/>
  <c r="F92" i="29"/>
  <c r="F102" i="29"/>
  <c r="F146" i="29"/>
  <c r="F96" i="29"/>
  <c r="F77" i="29"/>
  <c r="F86" i="29"/>
  <c r="F107" i="29"/>
  <c r="F116" i="29"/>
  <c r="F121" i="29"/>
  <c r="F130" i="29"/>
  <c r="F135" i="29"/>
  <c r="F141" i="29"/>
  <c r="F148" i="29"/>
  <c r="F90" i="29"/>
  <c r="F74" i="29"/>
  <c r="F110" i="29"/>
  <c r="G73" i="29"/>
  <c r="F75" i="29"/>
  <c r="F149" i="29"/>
  <c r="F119" i="29"/>
  <c r="F57" i="29"/>
  <c r="F24" i="29"/>
  <c r="F31" i="29"/>
  <c r="F65" i="29"/>
  <c r="F50" i="29"/>
  <c r="F22" i="29"/>
  <c r="F18" i="29"/>
  <c r="F64" i="29"/>
  <c r="F52" i="29"/>
  <c r="F43" i="29"/>
  <c r="F28" i="29"/>
  <c r="F35" i="29"/>
  <c r="D9" i="29"/>
  <c r="G9" i="29" s="1"/>
  <c r="F51" i="29"/>
  <c r="F578" i="30"/>
  <c r="F571" i="30"/>
  <c r="H486" i="30"/>
  <c r="H480" i="30"/>
  <c r="H476" i="30"/>
  <c r="H469" i="30"/>
  <c r="F457" i="30"/>
  <c r="F407" i="30"/>
  <c r="H456" i="30"/>
  <c r="H441" i="30"/>
  <c r="H378" i="30"/>
  <c r="H472" i="30"/>
  <c r="H512" i="30"/>
  <c r="H376" i="30"/>
  <c r="F366" i="30"/>
  <c r="F219" i="30"/>
  <c r="F202" i="30"/>
  <c r="F230" i="30"/>
  <c r="H205" i="30"/>
  <c r="H229" i="30"/>
  <c r="F256" i="30"/>
  <c r="F176" i="30"/>
  <c r="H240" i="30"/>
  <c r="F303" i="30"/>
  <c r="G165" i="30"/>
  <c r="H165" i="30" s="1"/>
  <c r="F166" i="30"/>
  <c r="F322" i="30"/>
  <c r="F237" i="30"/>
  <c r="F207" i="30"/>
  <c r="F196" i="30"/>
  <c r="H193" i="30"/>
  <c r="F205" i="30"/>
  <c r="F279" i="30"/>
  <c r="F206" i="30"/>
  <c r="F216" i="30"/>
  <c r="F165" i="30"/>
  <c r="H299" i="30"/>
  <c r="F289" i="30"/>
  <c r="H287" i="30"/>
  <c r="F275" i="30"/>
  <c r="F267" i="30"/>
  <c r="H217" i="30"/>
  <c r="H212" i="30"/>
  <c r="F308" i="30"/>
  <c r="F194" i="30"/>
  <c r="F186" i="30"/>
  <c r="F197" i="30"/>
  <c r="D11" i="30"/>
  <c r="G11" i="30" s="1"/>
  <c r="H247" i="30"/>
  <c r="F264" i="30"/>
  <c r="F191" i="30"/>
  <c r="H103" i="30"/>
  <c r="F92" i="30"/>
  <c r="F77" i="30"/>
  <c r="F139" i="30"/>
  <c r="F78" i="30"/>
  <c r="H130" i="30"/>
  <c r="F79" i="30"/>
  <c r="F126" i="30"/>
  <c r="F74" i="30"/>
  <c r="F138" i="30"/>
  <c r="F117" i="30"/>
  <c r="F75" i="30"/>
  <c r="F96" i="30"/>
  <c r="F122" i="30"/>
  <c r="D10" i="30"/>
  <c r="F124" i="30"/>
  <c r="H133" i="30"/>
  <c r="H52" i="30"/>
  <c r="F49" i="30"/>
  <c r="H45" i="30"/>
  <c r="F40" i="30"/>
  <c r="H39" i="30"/>
  <c r="H34" i="30"/>
  <c r="D9" i="30"/>
  <c r="H35" i="30"/>
  <c r="F53" i="30"/>
  <c r="F35" i="30"/>
  <c r="F26" i="30"/>
  <c r="F563" i="31"/>
  <c r="H574" i="31"/>
  <c r="F554" i="31"/>
  <c r="F561" i="31"/>
  <c r="F570" i="31"/>
  <c r="F578" i="31"/>
  <c r="F558" i="31"/>
  <c r="F579" i="31"/>
  <c r="G553" i="31"/>
  <c r="F575" i="31"/>
  <c r="F555" i="31"/>
  <c r="F562" i="31"/>
  <c r="F571" i="31"/>
  <c r="F567" i="31"/>
  <c r="F557" i="31"/>
  <c r="F352" i="31"/>
  <c r="F341" i="31"/>
  <c r="F349" i="31"/>
  <c r="F358" i="31"/>
  <c r="F366" i="31"/>
  <c r="F375" i="31"/>
  <c r="F383" i="31"/>
  <c r="F510" i="31"/>
  <c r="F525" i="31"/>
  <c r="F542" i="31"/>
  <c r="H498" i="31"/>
  <c r="H525" i="31"/>
  <c r="H336" i="31"/>
  <c r="F346" i="31"/>
  <c r="F356" i="31"/>
  <c r="F364" i="31"/>
  <c r="F373" i="31"/>
  <c r="F395" i="31"/>
  <c r="F400" i="31"/>
  <c r="F413" i="31"/>
  <c r="F417" i="31"/>
  <c r="F428" i="31"/>
  <c r="F432" i="31"/>
  <c r="F436" i="31"/>
  <c r="F441" i="31"/>
  <c r="F446" i="31"/>
  <c r="F450" i="31"/>
  <c r="F454" i="31"/>
  <c r="F458" i="31"/>
  <c r="F462" i="31"/>
  <c r="F466" i="31"/>
  <c r="F471" i="31"/>
  <c r="F478" i="31"/>
  <c r="F482" i="31"/>
  <c r="F487" i="31"/>
  <c r="H494" i="31"/>
  <c r="F501" i="31"/>
  <c r="F514" i="31"/>
  <c r="F522" i="31"/>
  <c r="F531" i="31"/>
  <c r="F540" i="31"/>
  <c r="F546" i="31"/>
  <c r="F340" i="31"/>
  <c r="F365" i="31"/>
  <c r="F374" i="31"/>
  <c r="H500" i="31"/>
  <c r="F508" i="31"/>
  <c r="H538" i="31"/>
  <c r="F333" i="31"/>
  <c r="F493" i="31"/>
  <c r="F485" i="31"/>
  <c r="F444" i="31"/>
  <c r="F343" i="31"/>
  <c r="F360" i="31"/>
  <c r="F368" i="31"/>
  <c r="F377" i="31"/>
  <c r="F385" i="31"/>
  <c r="H496" i="31"/>
  <c r="F503" i="31"/>
  <c r="H514" i="31"/>
  <c r="F527" i="31"/>
  <c r="F544" i="31"/>
  <c r="H351" i="31"/>
  <c r="F369" i="31"/>
  <c r="F378" i="31"/>
  <c r="H542" i="31"/>
  <c r="F339" i="31"/>
  <c r="F354" i="31"/>
  <c r="F362" i="31"/>
  <c r="F370" i="31"/>
  <c r="F380" i="31"/>
  <c r="F398" i="31"/>
  <c r="F407" i="31"/>
  <c r="F415" i="31"/>
  <c r="F426" i="31"/>
  <c r="F430" i="31"/>
  <c r="F434" i="31"/>
  <c r="F438" i="31"/>
  <c r="F443" i="31"/>
  <c r="F448" i="31"/>
  <c r="F452" i="31"/>
  <c r="F456" i="31"/>
  <c r="F460" i="31"/>
  <c r="F469" i="31"/>
  <c r="F473" i="31"/>
  <c r="F480" i="31"/>
  <c r="F484" i="31"/>
  <c r="F489" i="31"/>
  <c r="H512" i="31"/>
  <c r="H527" i="31"/>
  <c r="H544" i="31"/>
  <c r="H346" i="31"/>
  <c r="F516" i="31"/>
  <c r="H546" i="31"/>
  <c r="F517" i="31"/>
  <c r="F440" i="31"/>
  <c r="F412" i="31"/>
  <c r="F394" i="31"/>
  <c r="H201" i="31"/>
  <c r="H265" i="31"/>
  <c r="H175" i="31"/>
  <c r="H177" i="31"/>
  <c r="F270" i="31"/>
  <c r="F183" i="31"/>
  <c r="H268" i="31"/>
  <c r="H193" i="31"/>
  <c r="H297" i="31"/>
  <c r="H219" i="31"/>
  <c r="H236" i="31"/>
  <c r="H183" i="31"/>
  <c r="H270" i="31"/>
  <c r="H271" i="31"/>
  <c r="F271" i="31"/>
  <c r="H118" i="31"/>
  <c r="H136" i="31"/>
  <c r="F56" i="31"/>
  <c r="F30" i="31"/>
  <c r="F557" i="32"/>
  <c r="F556" i="32"/>
  <c r="G553" i="32"/>
  <c r="H553" i="32" s="1"/>
  <c r="F575" i="32"/>
  <c r="F558" i="32"/>
  <c r="F578" i="32"/>
  <c r="F516" i="32"/>
  <c r="H515" i="32"/>
  <c r="F448" i="32"/>
  <c r="F437" i="32"/>
  <c r="F384" i="32"/>
  <c r="F380" i="32"/>
  <c r="F378" i="32"/>
  <c r="F366" i="32"/>
  <c r="F357" i="32"/>
  <c r="F336" i="32"/>
  <c r="F354" i="32"/>
  <c r="F372" i="32"/>
  <c r="F379" i="32"/>
  <c r="H427" i="32"/>
  <c r="H338" i="32"/>
  <c r="H342" i="32"/>
  <c r="H374" i="32"/>
  <c r="F539" i="32"/>
  <c r="F472" i="32"/>
  <c r="F456" i="32"/>
  <c r="F438" i="32"/>
  <c r="H386" i="32"/>
  <c r="F381" i="32"/>
  <c r="H380" i="32"/>
  <c r="H375" i="32"/>
  <c r="F369" i="32"/>
  <c r="F339" i="32"/>
  <c r="F348" i="32"/>
  <c r="F365" i="32"/>
  <c r="F374" i="32"/>
  <c r="F386" i="32"/>
  <c r="D12" i="32"/>
  <c r="H340" i="32"/>
  <c r="H348" i="32"/>
  <c r="H365" i="32"/>
  <c r="H540" i="32"/>
  <c r="F532" i="32"/>
  <c r="F507" i="32"/>
  <c r="F460" i="32"/>
  <c r="F383" i="32"/>
  <c r="F377" i="32"/>
  <c r="F275" i="32"/>
  <c r="F205" i="32"/>
  <c r="F168" i="32"/>
  <c r="H308" i="32"/>
  <c r="F166" i="32"/>
  <c r="H242" i="32"/>
  <c r="D11" i="32"/>
  <c r="F171" i="32"/>
  <c r="F173" i="32"/>
  <c r="F229" i="32"/>
  <c r="F165" i="32"/>
  <c r="F216" i="32"/>
  <c r="F265" i="32"/>
  <c r="F243" i="32"/>
  <c r="H198" i="32"/>
  <c r="H188" i="32"/>
  <c r="H183" i="32"/>
  <c r="H174" i="32"/>
  <c r="F119" i="32"/>
  <c r="F107" i="32"/>
  <c r="H19" i="32"/>
  <c r="F53" i="32"/>
  <c r="F27" i="32"/>
  <c r="F49" i="32"/>
  <c r="F36" i="32"/>
  <c r="F67" i="32"/>
  <c r="F23" i="32"/>
  <c r="F559" i="33"/>
  <c r="F563" i="33"/>
  <c r="F571" i="33"/>
  <c r="F579" i="33"/>
  <c r="F576" i="33"/>
  <c r="F566" i="33"/>
  <c r="F573" i="33"/>
  <c r="F567" i="33"/>
  <c r="G553" i="33"/>
  <c r="F557" i="33"/>
  <c r="F561" i="33"/>
  <c r="F568" i="33"/>
  <c r="F575" i="33"/>
  <c r="H557" i="33"/>
  <c r="F572" i="33"/>
  <c r="F554" i="33"/>
  <c r="H407" i="33"/>
  <c r="H415" i="33"/>
  <c r="H480" i="33"/>
  <c r="H486" i="33"/>
  <c r="H534" i="33"/>
  <c r="H544" i="33"/>
  <c r="F393" i="33"/>
  <c r="F401" i="33"/>
  <c r="F499" i="33"/>
  <c r="F508" i="33"/>
  <c r="F516" i="33"/>
  <c r="F524" i="33"/>
  <c r="F336" i="33"/>
  <c r="F347" i="33"/>
  <c r="F356" i="33"/>
  <c r="F365" i="33"/>
  <c r="F374" i="33"/>
  <c r="F382" i="33"/>
  <c r="F414" i="33"/>
  <c r="F429" i="33"/>
  <c r="F437" i="33"/>
  <c r="F445" i="33"/>
  <c r="F453" i="33"/>
  <c r="F461" i="33"/>
  <c r="F469" i="33"/>
  <c r="F477" i="33"/>
  <c r="F485" i="33"/>
  <c r="F531" i="33"/>
  <c r="F540" i="33"/>
  <c r="F345" i="33"/>
  <c r="F398" i="33"/>
  <c r="F498" i="33"/>
  <c r="F507" i="33"/>
  <c r="F515" i="33"/>
  <c r="F523" i="33"/>
  <c r="F337" i="33"/>
  <c r="F348" i="33"/>
  <c r="F357" i="33"/>
  <c r="F366" i="33"/>
  <c r="F375" i="33"/>
  <c r="F383" i="33"/>
  <c r="F413" i="33"/>
  <c r="F426" i="33"/>
  <c r="F434" i="33"/>
  <c r="F442" i="33"/>
  <c r="F450" i="33"/>
  <c r="F458" i="33"/>
  <c r="F466" i="33"/>
  <c r="F476" i="33"/>
  <c r="F484" i="33"/>
  <c r="F530" i="33"/>
  <c r="F539" i="33"/>
  <c r="F547" i="33"/>
  <c r="F529" i="33"/>
  <c r="H476" i="33"/>
  <c r="H482" i="33"/>
  <c r="H536" i="33"/>
  <c r="H542" i="33"/>
  <c r="F362" i="33"/>
  <c r="F397" i="33"/>
  <c r="F408" i="33"/>
  <c r="F503" i="33"/>
  <c r="F512" i="33"/>
  <c r="F520" i="33"/>
  <c r="F340" i="33"/>
  <c r="F352" i="33"/>
  <c r="F360" i="33"/>
  <c r="F369" i="33"/>
  <c r="F378" i="33"/>
  <c r="F386" i="33"/>
  <c r="F425" i="33"/>
  <c r="F433" i="33"/>
  <c r="F441" i="33"/>
  <c r="F449" i="33"/>
  <c r="F457" i="33"/>
  <c r="F465" i="33"/>
  <c r="F473" i="33"/>
  <c r="F481" i="33"/>
  <c r="F489" i="33"/>
  <c r="F493" i="33"/>
  <c r="F536" i="33"/>
  <c r="F544" i="33"/>
  <c r="F392" i="33"/>
  <c r="F407" i="33"/>
  <c r="F502" i="33"/>
  <c r="F511" i="33"/>
  <c r="F519" i="33"/>
  <c r="F527" i="33"/>
  <c r="F341" i="33"/>
  <c r="F353" i="33"/>
  <c r="F361" i="33"/>
  <c r="F370" i="33"/>
  <c r="F379" i="33"/>
  <c r="F387" i="33"/>
  <c r="F417" i="33"/>
  <c r="F430" i="33"/>
  <c r="F438" i="33"/>
  <c r="F446" i="33"/>
  <c r="F454" i="33"/>
  <c r="F462" i="33"/>
  <c r="F470" i="33"/>
  <c r="F480" i="33"/>
  <c r="F488" i="33"/>
  <c r="F494" i="33"/>
  <c r="F535" i="33"/>
  <c r="F543" i="33"/>
  <c r="F418" i="33"/>
  <c r="H170" i="33"/>
  <c r="H178" i="33"/>
  <c r="H212" i="33"/>
  <c r="H244" i="33"/>
  <c r="H252" i="33"/>
  <c r="H265" i="33"/>
  <c r="H274" i="33"/>
  <c r="H318" i="33"/>
  <c r="H240" i="33"/>
  <c r="H270" i="33"/>
  <c r="H127" i="33"/>
  <c r="H136" i="33"/>
  <c r="H51" i="33"/>
  <c r="H65" i="33"/>
  <c r="F21" i="33"/>
  <c r="F26" i="33"/>
  <c r="F30" i="33"/>
  <c r="F34" i="33"/>
  <c r="F38" i="33"/>
  <c r="F47" i="33"/>
  <c r="F51" i="33"/>
  <c r="F55" i="33"/>
  <c r="F59" i="33"/>
  <c r="F65" i="33"/>
  <c r="H57" i="33"/>
  <c r="H67" i="33"/>
  <c r="F23" i="33"/>
  <c r="F28" i="33"/>
  <c r="F32" i="33"/>
  <c r="F36" i="33"/>
  <c r="F40" i="33"/>
  <c r="F44" i="33"/>
  <c r="F49" i="33"/>
  <c r="F53" i="33"/>
  <c r="F57" i="33"/>
  <c r="F61" i="33"/>
  <c r="F67" i="33"/>
  <c r="H45" i="33"/>
  <c r="F555" i="33"/>
  <c r="F553" i="33"/>
  <c r="F557" i="3"/>
  <c r="F553" i="3"/>
  <c r="D13" i="3"/>
  <c r="G553" i="10"/>
  <c r="D13" i="10"/>
  <c r="G13" i="10" s="1"/>
  <c r="F553" i="21"/>
  <c r="D13" i="21"/>
  <c r="H557" i="27"/>
  <c r="F555" i="32"/>
  <c r="F553" i="32"/>
  <c r="D13" i="32"/>
  <c r="H555" i="1"/>
  <c r="H574" i="18"/>
  <c r="H557" i="30"/>
  <c r="D13" i="30"/>
  <c r="G13" i="30" s="1"/>
  <c r="H569" i="30"/>
  <c r="H558" i="26"/>
  <c r="H558" i="21"/>
  <c r="H571" i="20"/>
  <c r="G553" i="21"/>
  <c r="H553" i="21" s="1"/>
  <c r="F553" i="10"/>
  <c r="D13" i="1"/>
  <c r="F553" i="1"/>
  <c r="F553" i="30"/>
  <c r="D8" i="30"/>
  <c r="F8" i="30" s="1"/>
  <c r="D13" i="33"/>
  <c r="G13" i="33" s="1"/>
  <c r="H561" i="28"/>
  <c r="H555" i="22"/>
  <c r="G553" i="25"/>
  <c r="H553" i="25" s="1"/>
  <c r="D13" i="34"/>
  <c r="F553" i="34"/>
  <c r="F553" i="2"/>
  <c r="D13" i="2"/>
  <c r="F558" i="5"/>
  <c r="F553" i="5"/>
  <c r="D13" i="5"/>
  <c r="D13" i="6"/>
  <c r="G13" i="6" s="1"/>
  <c r="F553" i="6"/>
  <c r="H561" i="10"/>
  <c r="F553" i="14"/>
  <c r="G553" i="14"/>
  <c r="H553" i="14" s="1"/>
  <c r="F560" i="31"/>
  <c r="F553" i="31"/>
  <c r="D13" i="31"/>
  <c r="H563" i="34"/>
  <c r="H572" i="1"/>
  <c r="H573" i="20"/>
  <c r="H577" i="23"/>
  <c r="H577" i="24"/>
  <c r="H572" i="5"/>
  <c r="H558" i="4"/>
  <c r="H563" i="4"/>
  <c r="H567" i="19"/>
  <c r="H570" i="16"/>
  <c r="H568" i="12"/>
  <c r="H556" i="10"/>
  <c r="H578" i="33"/>
  <c r="H571" i="31"/>
  <c r="H555" i="28"/>
  <c r="H572" i="28"/>
  <c r="H571" i="27"/>
  <c r="H578" i="26"/>
  <c r="H570" i="24"/>
  <c r="H557" i="23"/>
  <c r="H556" i="21"/>
  <c r="H569" i="21"/>
  <c r="H578" i="20"/>
  <c r="H554" i="34"/>
  <c r="H559" i="20"/>
  <c r="H560" i="23"/>
  <c r="H570" i="5"/>
  <c r="H568" i="3"/>
  <c r="H578" i="19"/>
  <c r="H570" i="15"/>
  <c r="H558" i="12"/>
  <c r="H569" i="11"/>
  <c r="H572" i="10"/>
  <c r="H560" i="10"/>
  <c r="H573" i="30"/>
  <c r="H560" i="30"/>
  <c r="H570" i="28"/>
  <c r="H562" i="26"/>
  <c r="G13" i="26"/>
  <c r="H574" i="25"/>
  <c r="H554" i="22"/>
  <c r="H563" i="22"/>
  <c r="H575" i="7"/>
  <c r="H576" i="9"/>
  <c r="H574" i="9"/>
  <c r="H559" i="12"/>
  <c r="H577" i="13"/>
  <c r="H577" i="15"/>
  <c r="H567" i="15"/>
  <c r="H561" i="15"/>
  <c r="H576" i="30"/>
  <c r="H558" i="30"/>
  <c r="E570" i="7"/>
  <c r="H570" i="7" s="1"/>
  <c r="E578" i="7"/>
  <c r="H578" i="7" s="1"/>
  <c r="E555" i="7"/>
  <c r="H555" i="7" s="1"/>
  <c r="E562" i="7"/>
  <c r="H562" i="7" s="1"/>
  <c r="E571" i="7"/>
  <c r="H571" i="7" s="1"/>
  <c r="E579" i="7"/>
  <c r="H579" i="7" s="1"/>
  <c r="E558" i="7"/>
  <c r="H558" i="7" s="1"/>
  <c r="E568" i="7"/>
  <c r="H568" i="7" s="1"/>
  <c r="E556" i="3"/>
  <c r="H556" i="3" s="1"/>
  <c r="E571" i="3"/>
  <c r="H571" i="3" s="1"/>
  <c r="E578" i="3"/>
  <c r="H578" i="3" s="1"/>
  <c r="E554" i="3"/>
  <c r="H554" i="3" s="1"/>
  <c r="H571" i="24"/>
  <c r="E555" i="8"/>
  <c r="H555" i="8" s="1"/>
  <c r="G553" i="8"/>
  <c r="E558" i="13"/>
  <c r="H558" i="13" s="1"/>
  <c r="E576" i="13"/>
  <c r="H576" i="13" s="1"/>
  <c r="C13" i="13"/>
  <c r="E573" i="13"/>
  <c r="H573" i="13" s="1"/>
  <c r="E563" i="13"/>
  <c r="H563" i="13" s="1"/>
  <c r="E560" i="13"/>
  <c r="H560" i="13" s="1"/>
  <c r="G553" i="13"/>
  <c r="E567" i="13"/>
  <c r="H567" i="13" s="1"/>
  <c r="E572" i="13"/>
  <c r="H572" i="13" s="1"/>
  <c r="E562" i="13"/>
  <c r="H562" i="13" s="1"/>
  <c r="E578" i="13"/>
  <c r="H578" i="13" s="1"/>
  <c r="E561" i="13"/>
  <c r="H561" i="13" s="1"/>
  <c r="E560" i="16"/>
  <c r="H560" i="16" s="1"/>
  <c r="E575" i="16"/>
  <c r="H575" i="16" s="1"/>
  <c r="E573" i="16"/>
  <c r="H573" i="16" s="1"/>
  <c r="G553" i="16"/>
  <c r="E553" i="16"/>
  <c r="E558" i="19"/>
  <c r="H558" i="19" s="1"/>
  <c r="E572" i="19"/>
  <c r="H572" i="19" s="1"/>
  <c r="E553" i="19"/>
  <c r="E555" i="21"/>
  <c r="H555" i="21" s="1"/>
  <c r="E578" i="21"/>
  <c r="H578" i="21" s="1"/>
  <c r="E571" i="21"/>
  <c r="H571" i="21" s="1"/>
  <c r="E567" i="21"/>
  <c r="H567" i="21" s="1"/>
  <c r="E560" i="21"/>
  <c r="H560" i="21" s="1"/>
  <c r="E557" i="21"/>
  <c r="H557" i="21" s="1"/>
  <c r="C13" i="21"/>
  <c r="E555" i="26"/>
  <c r="H555" i="26" s="1"/>
  <c r="E561" i="26"/>
  <c r="H561" i="26" s="1"/>
  <c r="E574" i="26"/>
  <c r="H574" i="26" s="1"/>
  <c r="G553" i="26"/>
  <c r="E575" i="26"/>
  <c r="H575" i="26" s="1"/>
  <c r="E569" i="26"/>
  <c r="H569" i="26" s="1"/>
  <c r="E567" i="26"/>
  <c r="H567" i="26" s="1"/>
  <c r="E557" i="26"/>
  <c r="H557" i="26" s="1"/>
  <c r="E566" i="26"/>
  <c r="H566" i="26" s="1"/>
  <c r="E570" i="26"/>
  <c r="H570" i="26" s="1"/>
  <c r="E560" i="26"/>
  <c r="H560" i="26" s="1"/>
  <c r="E573" i="26"/>
  <c r="H573" i="26" s="1"/>
  <c r="E571" i="26"/>
  <c r="H571" i="26" s="1"/>
  <c r="E563" i="26"/>
  <c r="H563" i="26" s="1"/>
  <c r="E557" i="31"/>
  <c r="H557" i="31" s="1"/>
  <c r="E553" i="31"/>
  <c r="E573" i="31"/>
  <c r="H573" i="31" s="1"/>
  <c r="E562" i="31"/>
  <c r="H562" i="31" s="1"/>
  <c r="E570" i="31"/>
  <c r="H570" i="31" s="1"/>
  <c r="E558" i="31"/>
  <c r="H558" i="31" s="1"/>
  <c r="E567" i="31"/>
  <c r="H567" i="31" s="1"/>
  <c r="E572" i="31"/>
  <c r="H572" i="31" s="1"/>
  <c r="E556" i="31"/>
  <c r="H556" i="31" s="1"/>
  <c r="E561" i="31"/>
  <c r="H561" i="31" s="1"/>
  <c r="E575" i="31"/>
  <c r="H575" i="31" s="1"/>
  <c r="E563" i="19"/>
  <c r="H563" i="19" s="1"/>
  <c r="E576" i="31"/>
  <c r="H576" i="31" s="1"/>
  <c r="C13" i="1"/>
  <c r="E570" i="1"/>
  <c r="H570" i="1" s="1"/>
  <c r="E554" i="1"/>
  <c r="H554" i="1" s="1"/>
  <c r="E555" i="3"/>
  <c r="H555" i="3" s="1"/>
  <c r="E562" i="3"/>
  <c r="H562" i="3" s="1"/>
  <c r="E553" i="3"/>
  <c r="E561" i="7"/>
  <c r="H561" i="7" s="1"/>
  <c r="E566" i="7"/>
  <c r="H566" i="7" s="1"/>
  <c r="E572" i="7"/>
  <c r="H572" i="7" s="1"/>
  <c r="E553" i="7"/>
  <c r="H553" i="7" s="1"/>
  <c r="C13" i="7"/>
  <c r="E556" i="7"/>
  <c r="H556" i="7" s="1"/>
  <c r="E573" i="7"/>
  <c r="H573" i="7" s="1"/>
  <c r="E554" i="7"/>
  <c r="H554" i="7" s="1"/>
  <c r="E569" i="7"/>
  <c r="H569" i="7" s="1"/>
  <c r="H575" i="5"/>
  <c r="E569" i="3"/>
  <c r="H569" i="3" s="1"/>
  <c r="E573" i="3"/>
  <c r="H573" i="3" s="1"/>
  <c r="E557" i="3"/>
  <c r="H557" i="3" s="1"/>
  <c r="C13" i="3"/>
  <c r="H556" i="13"/>
  <c r="H556" i="20"/>
  <c r="H563" i="33"/>
  <c r="E558" i="9"/>
  <c r="H558" i="9" s="1"/>
  <c r="E579" i="9"/>
  <c r="H579" i="9" s="1"/>
  <c r="E557" i="9"/>
  <c r="H557" i="9" s="1"/>
  <c r="E575" i="9"/>
  <c r="H575" i="9" s="1"/>
  <c r="E561" i="12"/>
  <c r="H561" i="12" s="1"/>
  <c r="E562" i="12"/>
  <c r="H562" i="12" s="1"/>
  <c r="E570" i="20"/>
  <c r="H570" i="20" s="1"/>
  <c r="E557" i="25"/>
  <c r="H557" i="25" s="1"/>
  <c r="E575" i="25"/>
  <c r="H575" i="25" s="1"/>
  <c r="E562" i="25"/>
  <c r="H562" i="25" s="1"/>
  <c r="E568" i="30"/>
  <c r="H568" i="30" s="1"/>
  <c r="E575" i="30"/>
  <c r="H575" i="30" s="1"/>
  <c r="H559" i="34"/>
  <c r="H576" i="1"/>
  <c r="H559" i="1"/>
  <c r="H563" i="25"/>
  <c r="H560" i="34"/>
  <c r="H569" i="15"/>
  <c r="H559" i="25"/>
  <c r="E559" i="30"/>
  <c r="H559" i="30" s="1"/>
  <c r="E554" i="2"/>
  <c r="H554" i="2" s="1"/>
  <c r="C13" i="32"/>
  <c r="H566" i="34"/>
  <c r="H579" i="1"/>
  <c r="H563" i="1"/>
  <c r="E560" i="4"/>
  <c r="H560" i="4" s="1"/>
  <c r="E555" i="4"/>
  <c r="H555" i="4" s="1"/>
  <c r="E577" i="10"/>
  <c r="H577" i="10" s="1"/>
  <c r="E563" i="11"/>
  <c r="H563" i="11" s="1"/>
  <c r="H559" i="13"/>
  <c r="H575" i="15"/>
  <c r="H562" i="15"/>
  <c r="H558" i="17"/>
  <c r="E556" i="17"/>
  <c r="H556" i="17" s="1"/>
  <c r="H577" i="20"/>
  <c r="H568" i="20"/>
  <c r="E569" i="22"/>
  <c r="H569" i="22" s="1"/>
  <c r="E578" i="23"/>
  <c r="H578" i="23" s="1"/>
  <c r="E566" i="24"/>
  <c r="H566" i="24" s="1"/>
  <c r="E576" i="29"/>
  <c r="H576" i="29" s="1"/>
  <c r="E562" i="29"/>
  <c r="H562" i="29" s="1"/>
  <c r="H562" i="32"/>
  <c r="H577" i="17"/>
  <c r="H557" i="22"/>
  <c r="E573" i="4"/>
  <c r="H573" i="4" s="1"/>
  <c r="H569" i="9"/>
  <c r="E560" i="11"/>
  <c r="H560" i="11" s="1"/>
  <c r="H576" i="14"/>
  <c r="E572" i="14"/>
  <c r="H572" i="14" s="1"/>
  <c r="H559" i="17"/>
  <c r="E577" i="18"/>
  <c r="H577" i="18" s="1"/>
  <c r="E559" i="18"/>
  <c r="H559" i="18" s="1"/>
  <c r="H559" i="19"/>
  <c r="H567" i="20"/>
  <c r="H577" i="21"/>
  <c r="H561" i="21"/>
  <c r="H559" i="21"/>
  <c r="E560" i="22"/>
  <c r="H560" i="22" s="1"/>
  <c r="H559" i="23"/>
  <c r="E566" i="29"/>
  <c r="H566" i="29" s="1"/>
  <c r="F333" i="3"/>
  <c r="F335" i="9"/>
  <c r="F333" i="9"/>
  <c r="F333" i="12"/>
  <c r="G333" i="17"/>
  <c r="G333" i="22"/>
  <c r="D12" i="22"/>
  <c r="F333" i="27"/>
  <c r="D12" i="27"/>
  <c r="F333" i="29"/>
  <c r="D12" i="29"/>
  <c r="G12" i="29" s="1"/>
  <c r="F442" i="32"/>
  <c r="F333" i="32"/>
  <c r="H450" i="34"/>
  <c r="H446" i="34"/>
  <c r="H379" i="34"/>
  <c r="H366" i="34"/>
  <c r="H362" i="34"/>
  <c r="H356" i="9"/>
  <c r="H377" i="8"/>
  <c r="H341" i="8"/>
  <c r="H484" i="7"/>
  <c r="H340" i="7"/>
  <c r="H334" i="5"/>
  <c r="D12" i="1"/>
  <c r="G12" i="1" s="1"/>
  <c r="H339" i="34"/>
  <c r="H451" i="19"/>
  <c r="D12" i="12"/>
  <c r="G12" i="12" s="1"/>
  <c r="H432" i="12"/>
  <c r="H484" i="12"/>
  <c r="H510" i="12"/>
  <c r="H521" i="12"/>
  <c r="H539" i="12"/>
  <c r="H353" i="11"/>
  <c r="H366" i="11"/>
  <c r="H377" i="11"/>
  <c r="H483" i="11"/>
  <c r="H532" i="10"/>
  <c r="H545" i="10"/>
  <c r="H392" i="10"/>
  <c r="H429" i="10"/>
  <c r="H488" i="10"/>
  <c r="H336" i="33"/>
  <c r="H355" i="33"/>
  <c r="H392" i="33"/>
  <c r="H409" i="33"/>
  <c r="H417" i="33"/>
  <c r="H478" i="33"/>
  <c r="H484" i="33"/>
  <c r="H540" i="33"/>
  <c r="H546" i="33"/>
  <c r="H334" i="33"/>
  <c r="D8" i="33"/>
  <c r="F8" i="33" s="1"/>
  <c r="H516" i="31"/>
  <c r="H531" i="31"/>
  <c r="H514" i="30"/>
  <c r="H531" i="30"/>
  <c r="D12" i="26"/>
  <c r="H383" i="26"/>
  <c r="H438" i="26"/>
  <c r="G333" i="32"/>
  <c r="F333" i="20"/>
  <c r="G333" i="16"/>
  <c r="H333" i="16" s="1"/>
  <c r="H469" i="3"/>
  <c r="F336" i="8"/>
  <c r="F333" i="8"/>
  <c r="G333" i="18"/>
  <c r="H333" i="18" s="1"/>
  <c r="G333" i="21"/>
  <c r="H333" i="21" s="1"/>
  <c r="F334" i="26"/>
  <c r="F333" i="26"/>
  <c r="F370" i="28"/>
  <c r="D12" i="28"/>
  <c r="G12" i="28" s="1"/>
  <c r="F333" i="28"/>
  <c r="H453" i="9"/>
  <c r="H530" i="9"/>
  <c r="H373" i="8"/>
  <c r="H439" i="8"/>
  <c r="D12" i="8"/>
  <c r="G12" i="8" s="1"/>
  <c r="H357" i="8"/>
  <c r="H530" i="8"/>
  <c r="H366" i="7"/>
  <c r="H334" i="1"/>
  <c r="H334" i="19"/>
  <c r="D12" i="17"/>
  <c r="D12" i="16"/>
  <c r="G12" i="16" s="1"/>
  <c r="H442" i="12"/>
  <c r="H457" i="12"/>
  <c r="H338" i="11"/>
  <c r="H384" i="11"/>
  <c r="H439" i="11"/>
  <c r="H442" i="11"/>
  <c r="H530" i="11"/>
  <c r="H545" i="11"/>
  <c r="H384" i="10"/>
  <c r="H460" i="10"/>
  <c r="H340" i="33"/>
  <c r="H351" i="33"/>
  <c r="H359" i="33"/>
  <c r="H402" i="33"/>
  <c r="H474" i="33"/>
  <c r="H488" i="33"/>
  <c r="H531" i="33"/>
  <c r="H538" i="33"/>
  <c r="H451" i="32"/>
  <c r="H339" i="32"/>
  <c r="H504" i="31"/>
  <c r="H355" i="31"/>
  <c r="H370" i="31"/>
  <c r="H379" i="31"/>
  <c r="H407" i="29"/>
  <c r="H430" i="29"/>
  <c r="H367" i="29"/>
  <c r="H467" i="29"/>
  <c r="H374" i="26"/>
  <c r="G333" i="28"/>
  <c r="F333" i="22"/>
  <c r="F333" i="2"/>
  <c r="H344" i="2"/>
  <c r="H545" i="3"/>
  <c r="H402" i="3"/>
  <c r="H396" i="3"/>
  <c r="H393" i="3"/>
  <c r="H474" i="5"/>
  <c r="H391" i="6"/>
  <c r="H518" i="7"/>
  <c r="H510" i="29"/>
  <c r="H514" i="29"/>
  <c r="H536" i="29"/>
  <c r="H375" i="28"/>
  <c r="H383" i="28"/>
  <c r="H414" i="28"/>
  <c r="H535" i="28"/>
  <c r="H543" i="28"/>
  <c r="H547" i="28"/>
  <c r="H383" i="27"/>
  <c r="H387" i="27"/>
  <c r="H398" i="27"/>
  <c r="H426" i="27"/>
  <c r="H430" i="27"/>
  <c r="H436" i="27"/>
  <c r="H440" i="27"/>
  <c r="H448" i="27"/>
  <c r="H511" i="27"/>
  <c r="H498" i="25"/>
  <c r="H358" i="24"/>
  <c r="H494" i="4"/>
  <c r="H487" i="4"/>
  <c r="H540" i="11"/>
  <c r="H534" i="11"/>
  <c r="H537" i="13"/>
  <c r="H498" i="13"/>
  <c r="H475" i="13"/>
  <c r="H401" i="13"/>
  <c r="H529" i="14"/>
  <c r="H516" i="14"/>
  <c r="H478" i="14"/>
  <c r="H474" i="14"/>
  <c r="H469" i="14"/>
  <c r="H545" i="15"/>
  <c r="H510" i="15"/>
  <c r="H498" i="16"/>
  <c r="H494" i="16"/>
  <c r="H491" i="16"/>
  <c r="H487" i="16"/>
  <c r="H483" i="16"/>
  <c r="H408" i="16"/>
  <c r="H393" i="16"/>
  <c r="H529" i="17"/>
  <c r="H525" i="17"/>
  <c r="H521" i="17"/>
  <c r="H517" i="17"/>
  <c r="H513" i="17"/>
  <c r="H496" i="17"/>
  <c r="H492" i="17"/>
  <c r="H488" i="17"/>
  <c r="H484" i="17"/>
  <c r="H480" i="17"/>
  <c r="H476" i="17"/>
  <c r="H468" i="17"/>
  <c r="H464" i="17"/>
  <c r="H393" i="17"/>
  <c r="H389" i="17"/>
  <c r="H384" i="17"/>
  <c r="H361" i="17"/>
  <c r="H354" i="17"/>
  <c r="H352" i="17"/>
  <c r="H535" i="18"/>
  <c r="H396" i="18"/>
  <c r="H390" i="18"/>
  <c r="H546" i="19"/>
  <c r="H538" i="19"/>
  <c r="H528" i="19"/>
  <c r="H500" i="19"/>
  <c r="H491" i="19"/>
  <c r="H342" i="29"/>
  <c r="H383" i="29"/>
  <c r="H534" i="29"/>
  <c r="H451" i="28"/>
  <c r="H467" i="28"/>
  <c r="H480" i="28"/>
  <c r="H488" i="28"/>
  <c r="H501" i="28"/>
  <c r="H505" i="28"/>
  <c r="H514" i="28"/>
  <c r="H431" i="28"/>
  <c r="H466" i="27"/>
  <c r="H470" i="27"/>
  <c r="H507" i="27"/>
  <c r="H532" i="27"/>
  <c r="H391" i="26"/>
  <c r="H354" i="26"/>
  <c r="H375" i="24"/>
  <c r="H386" i="24"/>
  <c r="H341" i="4"/>
  <c r="H410" i="33"/>
  <c r="H547" i="34"/>
  <c r="H543" i="34"/>
  <c r="H539" i="34"/>
  <c r="H426" i="34"/>
  <c r="H344" i="34"/>
  <c r="H337" i="34"/>
  <c r="H448" i="1"/>
  <c r="H444" i="1"/>
  <c r="H439" i="1"/>
  <c r="H435" i="1"/>
  <c r="H431" i="1"/>
  <c r="H406" i="1"/>
  <c r="H394" i="1"/>
  <c r="H390" i="1"/>
  <c r="H357" i="1"/>
  <c r="H497" i="2"/>
  <c r="H494" i="3"/>
  <c r="H490" i="3"/>
  <c r="H390" i="7"/>
  <c r="H511" i="17"/>
  <c r="H509" i="17"/>
  <c r="H465" i="23"/>
  <c r="H390" i="23"/>
  <c r="H338" i="23"/>
  <c r="H529" i="24"/>
  <c r="H526" i="24"/>
  <c r="H543" i="1"/>
  <c r="H535" i="1"/>
  <c r="H530" i="1"/>
  <c r="H438" i="1"/>
  <c r="H434" i="1"/>
  <c r="H430" i="1"/>
  <c r="H414" i="1"/>
  <c r="H409" i="1"/>
  <c r="H402" i="1"/>
  <c r="H393" i="1"/>
  <c r="H389" i="1"/>
  <c r="H499" i="2"/>
  <c r="H496" i="2"/>
  <c r="H485" i="3"/>
  <c r="H376" i="6"/>
  <c r="H521" i="7"/>
  <c r="H519" i="7"/>
  <c r="H421" i="9"/>
  <c r="H415" i="9"/>
  <c r="H412" i="9"/>
  <c r="H408" i="9"/>
  <c r="H397" i="9"/>
  <c r="H394" i="9"/>
  <c r="H390" i="9"/>
  <c r="H386" i="9"/>
  <c r="H384" i="9"/>
  <c r="H498" i="10"/>
  <c r="H494" i="10"/>
  <c r="H481" i="10"/>
  <c r="H477" i="10"/>
  <c r="H465" i="10"/>
  <c r="H471" i="12"/>
  <c r="H340" i="15"/>
  <c r="H338" i="15"/>
  <c r="H542" i="16"/>
  <c r="H481" i="19"/>
  <c r="H454" i="19"/>
  <c r="H412" i="19"/>
  <c r="H435" i="20"/>
  <c r="H524" i="21"/>
  <c r="H491" i="21"/>
  <c r="H478" i="21"/>
  <c r="H344" i="22"/>
  <c r="H431" i="23"/>
  <c r="H493" i="24"/>
  <c r="H489" i="24"/>
  <c r="H485" i="24"/>
  <c r="H478" i="24"/>
  <c r="H474" i="24"/>
  <c r="H455" i="24"/>
  <c r="H436" i="24"/>
  <c r="H538" i="9"/>
  <c r="H534" i="9"/>
  <c r="H475" i="10"/>
  <c r="H523" i="12"/>
  <c r="H503" i="12"/>
  <c r="H499" i="12"/>
  <c r="H452" i="12"/>
  <c r="H393" i="12"/>
  <c r="H368" i="12"/>
  <c r="H389" i="13"/>
  <c r="H543" i="14"/>
  <c r="H524" i="14"/>
  <c r="H520" i="14"/>
  <c r="H397" i="14"/>
  <c r="H364" i="14"/>
  <c r="H546" i="15"/>
  <c r="H542" i="15"/>
  <c r="H511" i="15"/>
  <c r="H503" i="15"/>
  <c r="H499" i="15"/>
  <c r="H495" i="15"/>
  <c r="H491" i="15"/>
  <c r="H425" i="15"/>
  <c r="H416" i="15"/>
  <c r="H412" i="15"/>
  <c r="H407" i="15"/>
  <c r="H376" i="15"/>
  <c r="H370" i="15"/>
  <c r="H543" i="16"/>
  <c r="H499" i="16"/>
  <c r="H466" i="16"/>
  <c r="H528" i="17"/>
  <c r="H524" i="17"/>
  <c r="H520" i="17"/>
  <c r="H516" i="17"/>
  <c r="H512" i="17"/>
  <c r="H499" i="17"/>
  <c r="H495" i="17"/>
  <c r="H491" i="17"/>
  <c r="H483" i="17"/>
  <c r="H479" i="17"/>
  <c r="H475" i="17"/>
  <c r="H471" i="17"/>
  <c r="H467" i="17"/>
  <c r="H427" i="17"/>
  <c r="H418" i="17"/>
  <c r="H414" i="17"/>
  <c r="H409" i="17"/>
  <c r="H402" i="17"/>
  <c r="H392" i="17"/>
  <c r="H387" i="17"/>
  <c r="H383" i="17"/>
  <c r="H368" i="17"/>
  <c r="H364" i="17"/>
  <c r="H360" i="17"/>
  <c r="H351" i="17"/>
  <c r="H534" i="18"/>
  <c r="H421" i="18"/>
  <c r="H537" i="19"/>
  <c r="H518" i="19"/>
  <c r="H489" i="19"/>
  <c r="H475" i="18"/>
  <c r="H505" i="19"/>
  <c r="H337" i="19"/>
  <c r="H361" i="24"/>
  <c r="H355" i="24"/>
  <c r="H347" i="24"/>
  <c r="H343" i="24"/>
  <c r="H338" i="26"/>
  <c r="H475" i="27"/>
  <c r="H452" i="27"/>
  <c r="H538" i="20"/>
  <c r="H534" i="20"/>
  <c r="H495" i="20"/>
  <c r="H491" i="20"/>
  <c r="H457" i="20"/>
  <c r="H452" i="20"/>
  <c r="H445" i="20"/>
  <c r="H436" i="20"/>
  <c r="H337" i="20"/>
  <c r="H546" i="21"/>
  <c r="H452" i="21"/>
  <c r="H393" i="21"/>
  <c r="H390" i="21"/>
  <c r="H534" i="22"/>
  <c r="H503" i="22"/>
  <c r="H413" i="22"/>
  <c r="H391" i="22"/>
  <c r="H494" i="23"/>
  <c r="H468" i="23"/>
  <c r="H454" i="23"/>
  <c r="H452" i="23"/>
  <c r="H450" i="23"/>
  <c r="H446" i="23"/>
  <c r="H415" i="23"/>
  <c r="H391" i="23"/>
  <c r="H370" i="23"/>
  <c r="H524" i="24"/>
  <c r="H521" i="24"/>
  <c r="H509" i="24"/>
  <c r="H492" i="24"/>
  <c r="H481" i="24"/>
  <c r="H477" i="24"/>
  <c r="H473" i="24"/>
  <c r="H471" i="24"/>
  <c r="H467" i="24"/>
  <c r="H465" i="24"/>
  <c r="H454" i="24"/>
  <c r="H401" i="24"/>
  <c r="H537" i="26"/>
  <c r="H337" i="26"/>
  <c r="H524" i="27"/>
  <c r="H414" i="27"/>
  <c r="H359" i="27"/>
  <c r="H344" i="27"/>
  <c r="H344" i="28"/>
  <c r="H505" i="30"/>
  <c r="H450" i="30"/>
  <c r="H440" i="30"/>
  <c r="H473" i="32"/>
  <c r="H418" i="32"/>
  <c r="H412" i="32"/>
  <c r="H407" i="32"/>
  <c r="H362" i="32"/>
  <c r="H389" i="28"/>
  <c r="H376" i="29"/>
  <c r="H509" i="30"/>
  <c r="H496" i="30"/>
  <c r="H437" i="30"/>
  <c r="H414" i="30"/>
  <c r="H351" i="30"/>
  <c r="H547" i="32"/>
  <c r="H498" i="32"/>
  <c r="H434" i="32"/>
  <c r="H369" i="33"/>
  <c r="H378" i="33"/>
  <c r="H386" i="33"/>
  <c r="H396" i="33"/>
  <c r="H430" i="33"/>
  <c r="H438" i="33"/>
  <c r="H446" i="33"/>
  <c r="H454" i="33"/>
  <c r="H462" i="33"/>
  <c r="H470" i="33"/>
  <c r="H499" i="33"/>
  <c r="H508" i="33"/>
  <c r="H516" i="33"/>
  <c r="H524" i="33"/>
  <c r="H457" i="5"/>
  <c r="H470" i="5"/>
  <c r="H384" i="3"/>
  <c r="H496" i="33"/>
  <c r="H492" i="33"/>
  <c r="E336" i="1"/>
  <c r="H336" i="1" s="1"/>
  <c r="E353" i="1"/>
  <c r="H353" i="1" s="1"/>
  <c r="E372" i="1"/>
  <c r="H372" i="1" s="1"/>
  <c r="E455" i="1"/>
  <c r="H455" i="1" s="1"/>
  <c r="E354" i="1"/>
  <c r="H354" i="1" s="1"/>
  <c r="E384" i="1"/>
  <c r="H384" i="1" s="1"/>
  <c r="G333" i="1"/>
  <c r="E442" i="1"/>
  <c r="H442" i="1" s="1"/>
  <c r="E456" i="1"/>
  <c r="H456" i="1" s="1"/>
  <c r="E399" i="1"/>
  <c r="H399" i="1" s="1"/>
  <c r="E373" i="1"/>
  <c r="H373" i="1" s="1"/>
  <c r="E348" i="1"/>
  <c r="H348" i="1" s="1"/>
  <c r="E340" i="1"/>
  <c r="H340" i="1" s="1"/>
  <c r="E463" i="1"/>
  <c r="H463" i="1" s="1"/>
  <c r="E333" i="1"/>
  <c r="H343" i="6"/>
  <c r="H417" i="9"/>
  <c r="H401" i="9"/>
  <c r="H535" i="10"/>
  <c r="H492" i="10"/>
  <c r="H500" i="11"/>
  <c r="H503" i="14"/>
  <c r="H441" i="13"/>
  <c r="H334" i="31"/>
  <c r="H334" i="27"/>
  <c r="E346" i="22"/>
  <c r="H346" i="22" s="1"/>
  <c r="E401" i="22"/>
  <c r="H401" i="22" s="1"/>
  <c r="E426" i="22"/>
  <c r="H426" i="22" s="1"/>
  <c r="E378" i="22"/>
  <c r="H378" i="22" s="1"/>
  <c r="E400" i="22"/>
  <c r="H400" i="22" s="1"/>
  <c r="E430" i="22"/>
  <c r="H430" i="22" s="1"/>
  <c r="E352" i="22"/>
  <c r="H352" i="22" s="1"/>
  <c r="E453" i="22"/>
  <c r="H453" i="22" s="1"/>
  <c r="E483" i="22"/>
  <c r="H483" i="22" s="1"/>
  <c r="E504" i="22"/>
  <c r="H504" i="22" s="1"/>
  <c r="E509" i="22"/>
  <c r="H509" i="22" s="1"/>
  <c r="E512" i="22"/>
  <c r="H512" i="22" s="1"/>
  <c r="E514" i="22"/>
  <c r="H514" i="22" s="1"/>
  <c r="E398" i="22"/>
  <c r="H398" i="22" s="1"/>
  <c r="E460" i="22"/>
  <c r="H460" i="22" s="1"/>
  <c r="E531" i="22"/>
  <c r="H531" i="22" s="1"/>
  <c r="E545" i="22"/>
  <c r="H545" i="22" s="1"/>
  <c r="E441" i="22"/>
  <c r="H441" i="22" s="1"/>
  <c r="E510" i="22"/>
  <c r="H510" i="22" s="1"/>
  <c r="E445" i="22"/>
  <c r="H445" i="22" s="1"/>
  <c r="E448" i="22"/>
  <c r="H448" i="22" s="1"/>
  <c r="E351" i="22"/>
  <c r="H351" i="22" s="1"/>
  <c r="E438" i="22"/>
  <c r="H438" i="22" s="1"/>
  <c r="E472" i="22"/>
  <c r="H472" i="22" s="1"/>
  <c r="E527" i="22"/>
  <c r="H527" i="22" s="1"/>
  <c r="E537" i="22"/>
  <c r="H537" i="22" s="1"/>
  <c r="E439" i="22"/>
  <c r="H439" i="22" s="1"/>
  <c r="E333" i="22"/>
  <c r="E544" i="22"/>
  <c r="H544" i="22" s="1"/>
  <c r="E532" i="22"/>
  <c r="H532" i="22" s="1"/>
  <c r="E507" i="22"/>
  <c r="H507" i="22" s="1"/>
  <c r="E473" i="22"/>
  <c r="H473" i="22" s="1"/>
  <c r="E462" i="22"/>
  <c r="H462" i="22" s="1"/>
  <c r="E456" i="22"/>
  <c r="E443" i="22"/>
  <c r="H443" i="22" s="1"/>
  <c r="E435" i="22"/>
  <c r="H435" i="22" s="1"/>
  <c r="E427" i="22"/>
  <c r="H427" i="22" s="1"/>
  <c r="E386" i="22"/>
  <c r="H386" i="22" s="1"/>
  <c r="E373" i="22"/>
  <c r="H373" i="22" s="1"/>
  <c r="E366" i="22"/>
  <c r="H366" i="22" s="1"/>
  <c r="E357" i="22"/>
  <c r="H357" i="22" s="1"/>
  <c r="E353" i="22"/>
  <c r="H353" i="22" s="1"/>
  <c r="E342" i="22"/>
  <c r="H342" i="22" s="1"/>
  <c r="E335" i="22"/>
  <c r="H335" i="22" s="1"/>
  <c r="E513" i="22"/>
  <c r="H513" i="22" s="1"/>
  <c r="C12" i="22"/>
  <c r="E541" i="22"/>
  <c r="H541" i="22" s="1"/>
  <c r="E525" i="22"/>
  <c r="H525" i="22" s="1"/>
  <c r="E515" i="22"/>
  <c r="H515" i="22" s="1"/>
  <c r="E482" i="22"/>
  <c r="H482" i="22" s="1"/>
  <c r="E470" i="22"/>
  <c r="H470" i="22" s="1"/>
  <c r="E458" i="22"/>
  <c r="H458" i="22" s="1"/>
  <c r="E451" i="22"/>
  <c r="H451" i="22" s="1"/>
  <c r="E437" i="22"/>
  <c r="H437" i="22" s="1"/>
  <c r="E429" i="22"/>
  <c r="H429" i="22" s="1"/>
  <c r="E417" i="22"/>
  <c r="H417" i="22" s="1"/>
  <c r="E395" i="22"/>
  <c r="H395" i="22" s="1"/>
  <c r="E384" i="22"/>
  <c r="H384" i="22" s="1"/>
  <c r="E375" i="22"/>
  <c r="H375" i="22" s="1"/>
  <c r="E369" i="22"/>
  <c r="H369" i="22" s="1"/>
  <c r="E360" i="22"/>
  <c r="H360" i="22" s="1"/>
  <c r="E348" i="22"/>
  <c r="H348" i="22" s="1"/>
  <c r="E339" i="22"/>
  <c r="H339" i="22" s="1"/>
  <c r="H528" i="6"/>
  <c r="H538" i="10"/>
  <c r="H528" i="10"/>
  <c r="H490" i="10"/>
  <c r="H454" i="10"/>
  <c r="H355" i="10"/>
  <c r="H524" i="11"/>
  <c r="H517" i="11"/>
  <c r="H515" i="11"/>
  <c r="H512" i="11"/>
  <c r="H450" i="14"/>
  <c r="H426" i="14"/>
  <c r="E349" i="22"/>
  <c r="H349" i="22" s="1"/>
  <c r="E358" i="22"/>
  <c r="H358" i="22" s="1"/>
  <c r="E374" i="22"/>
  <c r="H374" i="22" s="1"/>
  <c r="E385" i="22"/>
  <c r="H385" i="22" s="1"/>
  <c r="E415" i="22"/>
  <c r="H415" i="22" s="1"/>
  <c r="E457" i="22"/>
  <c r="H457" i="22" s="1"/>
  <c r="E478" i="22"/>
  <c r="H478" i="22" s="1"/>
  <c r="E543" i="22"/>
  <c r="H543" i="22" s="1"/>
  <c r="E364" i="2"/>
  <c r="H364" i="2" s="1"/>
  <c r="E508" i="2"/>
  <c r="H508" i="2" s="1"/>
  <c r="E535" i="2"/>
  <c r="H535" i="2" s="1"/>
  <c r="E397" i="2"/>
  <c r="H397" i="2" s="1"/>
  <c r="E406" i="2"/>
  <c r="H406" i="2" s="1"/>
  <c r="E491" i="2"/>
  <c r="H491" i="2" s="1"/>
  <c r="E333" i="2"/>
  <c r="E408" i="2"/>
  <c r="H408" i="2" s="1"/>
  <c r="E447" i="2"/>
  <c r="H447" i="2" s="1"/>
  <c r="E468" i="2"/>
  <c r="H468" i="2" s="1"/>
  <c r="G333" i="2"/>
  <c r="E482" i="10"/>
  <c r="H482" i="10" s="1"/>
  <c r="E351" i="10"/>
  <c r="H351" i="10" s="1"/>
  <c r="E390" i="10"/>
  <c r="H390" i="10" s="1"/>
  <c r="E406" i="10"/>
  <c r="H406" i="10" s="1"/>
  <c r="E508" i="10"/>
  <c r="H508" i="10" s="1"/>
  <c r="E518" i="10"/>
  <c r="H518" i="10" s="1"/>
  <c r="E415" i="10"/>
  <c r="H415" i="10" s="1"/>
  <c r="E471" i="10"/>
  <c r="H471" i="10" s="1"/>
  <c r="E544" i="10"/>
  <c r="H544" i="10" s="1"/>
  <c r="E360" i="10"/>
  <c r="H360" i="10" s="1"/>
  <c r="E380" i="10"/>
  <c r="H380" i="10" s="1"/>
  <c r="E502" i="10"/>
  <c r="H502" i="10" s="1"/>
  <c r="E516" i="10"/>
  <c r="H516" i="10" s="1"/>
  <c r="E361" i="10"/>
  <c r="H361" i="10" s="1"/>
  <c r="E363" i="10"/>
  <c r="H363" i="10" s="1"/>
  <c r="E543" i="10"/>
  <c r="H543" i="10" s="1"/>
  <c r="E514" i="10"/>
  <c r="H514" i="10" s="1"/>
  <c r="E509" i="10"/>
  <c r="H509" i="10" s="1"/>
  <c r="E362" i="10"/>
  <c r="H362" i="10" s="1"/>
  <c r="E370" i="10"/>
  <c r="E333" i="10"/>
  <c r="G333" i="10"/>
  <c r="H344" i="33"/>
  <c r="H546" i="34"/>
  <c r="H538" i="34"/>
  <c r="H534" i="34"/>
  <c r="H524" i="34"/>
  <c r="H508" i="34"/>
  <c r="H492" i="34"/>
  <c r="H480" i="34"/>
  <c r="H410" i="34"/>
  <c r="H406" i="34"/>
  <c r="E512" i="2"/>
  <c r="H512" i="2" s="1"/>
  <c r="E509" i="2"/>
  <c r="H509" i="2" s="1"/>
  <c r="E495" i="2"/>
  <c r="H495" i="2" s="1"/>
  <c r="E542" i="3"/>
  <c r="H542" i="3" s="1"/>
  <c r="E444" i="3"/>
  <c r="H444" i="3" s="1"/>
  <c r="E441" i="3"/>
  <c r="H441" i="3" s="1"/>
  <c r="H517" i="16"/>
  <c r="H474" i="16"/>
  <c r="H340" i="6"/>
  <c r="H519" i="6"/>
  <c r="H441" i="5"/>
  <c r="H462" i="10"/>
  <c r="E340" i="22"/>
  <c r="H340" i="22" s="1"/>
  <c r="E399" i="22"/>
  <c r="H399" i="22" s="1"/>
  <c r="E428" i="22"/>
  <c r="H428" i="22" s="1"/>
  <c r="E464" i="22"/>
  <c r="H464" i="22" s="1"/>
  <c r="E530" i="22"/>
  <c r="H530" i="22" s="1"/>
  <c r="E382" i="3"/>
  <c r="H382" i="3" s="1"/>
  <c r="E409" i="3"/>
  <c r="H409" i="3" s="1"/>
  <c r="E448" i="3"/>
  <c r="H448" i="3" s="1"/>
  <c r="E460" i="3"/>
  <c r="H460" i="3" s="1"/>
  <c r="E488" i="3"/>
  <c r="H488" i="3" s="1"/>
  <c r="E519" i="3"/>
  <c r="H519" i="3" s="1"/>
  <c r="E543" i="3"/>
  <c r="H543" i="3" s="1"/>
  <c r="E334" i="3"/>
  <c r="H334" i="3" s="1"/>
  <c r="E408" i="3"/>
  <c r="H408" i="3" s="1"/>
  <c r="E426" i="3"/>
  <c r="H426" i="3" s="1"/>
  <c r="E486" i="3"/>
  <c r="H486" i="3" s="1"/>
  <c r="E432" i="3"/>
  <c r="H432" i="3" s="1"/>
  <c r="E454" i="3"/>
  <c r="H454" i="3" s="1"/>
  <c r="E509" i="3"/>
  <c r="H509" i="3" s="1"/>
  <c r="E333" i="3"/>
  <c r="G333" i="3"/>
  <c r="E351" i="3"/>
  <c r="H351" i="3" s="1"/>
  <c r="E363" i="3"/>
  <c r="H363" i="3" s="1"/>
  <c r="E459" i="3"/>
  <c r="H459" i="3" s="1"/>
  <c r="E520" i="3"/>
  <c r="H520" i="3" s="1"/>
  <c r="E346" i="6"/>
  <c r="H346" i="6" s="1"/>
  <c r="E366" i="6"/>
  <c r="H366" i="6" s="1"/>
  <c r="E369" i="6"/>
  <c r="E377" i="6"/>
  <c r="H377" i="6" s="1"/>
  <c r="E398" i="6"/>
  <c r="H398" i="6" s="1"/>
  <c r="E438" i="6"/>
  <c r="H438" i="6" s="1"/>
  <c r="E486" i="6"/>
  <c r="H486" i="6" s="1"/>
  <c r="E499" i="6"/>
  <c r="H499" i="6" s="1"/>
  <c r="E433" i="6"/>
  <c r="H433" i="6" s="1"/>
  <c r="E450" i="6"/>
  <c r="H450" i="6" s="1"/>
  <c r="E354" i="6"/>
  <c r="H354" i="6" s="1"/>
  <c r="E448" i="6"/>
  <c r="H448" i="6" s="1"/>
  <c r="E455" i="6"/>
  <c r="H455" i="6" s="1"/>
  <c r="E333" i="6"/>
  <c r="E442" i="6"/>
  <c r="E380" i="6"/>
  <c r="H380" i="6" s="1"/>
  <c r="E454" i="6"/>
  <c r="H454" i="6" s="1"/>
  <c r="E467" i="6"/>
  <c r="H467" i="6" s="1"/>
  <c r="G333" i="6"/>
  <c r="E348" i="9"/>
  <c r="H348" i="9" s="1"/>
  <c r="E399" i="9"/>
  <c r="H399" i="9" s="1"/>
  <c r="E427" i="9"/>
  <c r="H427" i="9" s="1"/>
  <c r="E440" i="9"/>
  <c r="H440" i="9" s="1"/>
  <c r="E458" i="9"/>
  <c r="H458" i="9" s="1"/>
  <c r="E353" i="9"/>
  <c r="H353" i="9" s="1"/>
  <c r="E510" i="9"/>
  <c r="H510" i="9" s="1"/>
  <c r="E522" i="9"/>
  <c r="H522" i="9" s="1"/>
  <c r="E354" i="9"/>
  <c r="H354" i="9" s="1"/>
  <c r="E373" i="9"/>
  <c r="H373" i="9" s="1"/>
  <c r="E436" i="9"/>
  <c r="H436" i="9" s="1"/>
  <c r="E521" i="9"/>
  <c r="H521" i="9" s="1"/>
  <c r="E539" i="9"/>
  <c r="H539" i="9" s="1"/>
  <c r="E333" i="9"/>
  <c r="G333" i="9"/>
  <c r="E482" i="9"/>
  <c r="H482" i="9" s="1"/>
  <c r="E334" i="25"/>
  <c r="H334" i="25" s="1"/>
  <c r="E397" i="25"/>
  <c r="H397" i="25" s="1"/>
  <c r="E432" i="25"/>
  <c r="H432" i="25" s="1"/>
  <c r="E439" i="25"/>
  <c r="H439" i="25" s="1"/>
  <c r="E367" i="25"/>
  <c r="H367" i="25" s="1"/>
  <c r="E398" i="25"/>
  <c r="H398" i="25" s="1"/>
  <c r="E433" i="25"/>
  <c r="H433" i="25" s="1"/>
  <c r="E467" i="25"/>
  <c r="H467" i="25" s="1"/>
  <c r="E479" i="25"/>
  <c r="H479" i="25" s="1"/>
  <c r="E481" i="25"/>
  <c r="H481" i="25" s="1"/>
  <c r="E486" i="25"/>
  <c r="H486" i="25" s="1"/>
  <c r="E491" i="25"/>
  <c r="H491" i="25" s="1"/>
  <c r="E496" i="25"/>
  <c r="H496" i="25" s="1"/>
  <c r="E516" i="25"/>
  <c r="H516" i="25" s="1"/>
  <c r="E460" i="25"/>
  <c r="H460" i="25" s="1"/>
  <c r="E478" i="25"/>
  <c r="H478" i="25" s="1"/>
  <c r="E480" i="25"/>
  <c r="H480" i="25" s="1"/>
  <c r="E505" i="25"/>
  <c r="H505" i="25" s="1"/>
  <c r="E354" i="25"/>
  <c r="H354" i="25" s="1"/>
  <c r="E363" i="25"/>
  <c r="H363" i="25" s="1"/>
  <c r="E436" i="25"/>
  <c r="H436" i="25" s="1"/>
  <c r="E465" i="25"/>
  <c r="H465" i="25" s="1"/>
  <c r="E512" i="25"/>
  <c r="H512" i="25" s="1"/>
  <c r="E469" i="25"/>
  <c r="H469" i="25" s="1"/>
  <c r="E500" i="25"/>
  <c r="H500" i="25" s="1"/>
  <c r="E503" i="25"/>
  <c r="H503" i="25" s="1"/>
  <c r="E523" i="25"/>
  <c r="H523" i="25" s="1"/>
  <c r="E472" i="25"/>
  <c r="H472" i="25" s="1"/>
  <c r="E513" i="25"/>
  <c r="H513" i="25" s="1"/>
  <c r="E522" i="25"/>
  <c r="H522" i="25" s="1"/>
  <c r="E488" i="25"/>
  <c r="H488" i="25" s="1"/>
  <c r="E464" i="25"/>
  <c r="H464" i="25" s="1"/>
  <c r="E545" i="25"/>
  <c r="H545" i="25" s="1"/>
  <c r="E543" i="25"/>
  <c r="H543" i="25" s="1"/>
  <c r="E541" i="25"/>
  <c r="H541" i="25" s="1"/>
  <c r="E532" i="25"/>
  <c r="H532" i="25" s="1"/>
  <c r="E487" i="25"/>
  <c r="H487" i="25" s="1"/>
  <c r="E470" i="25"/>
  <c r="H470" i="25" s="1"/>
  <c r="E461" i="25"/>
  <c r="H461" i="25" s="1"/>
  <c r="E458" i="25"/>
  <c r="H458" i="25" s="1"/>
  <c r="E456" i="25"/>
  <c r="H456" i="25" s="1"/>
  <c r="E453" i="25"/>
  <c r="H453" i="25" s="1"/>
  <c r="E448" i="25"/>
  <c r="H448" i="25" s="1"/>
  <c r="E442" i="25"/>
  <c r="H442" i="25" s="1"/>
  <c r="E435" i="25"/>
  <c r="H435" i="25" s="1"/>
  <c r="E429" i="25"/>
  <c r="H429" i="25" s="1"/>
  <c r="E427" i="25"/>
  <c r="H427" i="25" s="1"/>
  <c r="E425" i="25"/>
  <c r="H425" i="25" s="1"/>
  <c r="E395" i="25"/>
  <c r="H395" i="25" s="1"/>
  <c r="E386" i="25"/>
  <c r="H386" i="25" s="1"/>
  <c r="E384" i="25"/>
  <c r="H384" i="25" s="1"/>
  <c r="E379" i="25"/>
  <c r="H379" i="25" s="1"/>
  <c r="E374" i="25"/>
  <c r="H374" i="25" s="1"/>
  <c r="E372" i="25"/>
  <c r="H372" i="25" s="1"/>
  <c r="E368" i="25"/>
  <c r="H368" i="25" s="1"/>
  <c r="E358" i="25"/>
  <c r="H358" i="25" s="1"/>
  <c r="E356" i="25"/>
  <c r="H356" i="25" s="1"/>
  <c r="E353" i="25"/>
  <c r="H353" i="25" s="1"/>
  <c r="E348" i="25"/>
  <c r="H348" i="25" s="1"/>
  <c r="E345" i="25"/>
  <c r="H345" i="25" s="1"/>
  <c r="E342" i="25"/>
  <c r="H342" i="25" s="1"/>
  <c r="E340" i="25"/>
  <c r="H340" i="25" s="1"/>
  <c r="E335" i="25"/>
  <c r="H335" i="25" s="1"/>
  <c r="E333" i="25"/>
  <c r="E544" i="25"/>
  <c r="H544" i="25" s="1"/>
  <c r="E542" i="25"/>
  <c r="H542" i="25" s="1"/>
  <c r="E539" i="25"/>
  <c r="H539" i="25" s="1"/>
  <c r="E473" i="25"/>
  <c r="H473" i="25" s="1"/>
  <c r="E462" i="25"/>
  <c r="H462" i="25" s="1"/>
  <c r="E455" i="25"/>
  <c r="H455" i="25" s="1"/>
  <c r="E451" i="25"/>
  <c r="H451" i="25" s="1"/>
  <c r="E443" i="25"/>
  <c r="H443" i="25" s="1"/>
  <c r="E441" i="25"/>
  <c r="H441" i="25" s="1"/>
  <c r="E437" i="25"/>
  <c r="H437" i="25" s="1"/>
  <c r="E430" i="25"/>
  <c r="H430" i="25" s="1"/>
  <c r="E428" i="25"/>
  <c r="H428" i="25" s="1"/>
  <c r="E426" i="25"/>
  <c r="H426" i="25" s="1"/>
  <c r="E417" i="25"/>
  <c r="H417" i="25" s="1"/>
  <c r="E415" i="25"/>
  <c r="H415" i="25" s="1"/>
  <c r="E399" i="25"/>
  <c r="H399" i="25" s="1"/>
  <c r="E387" i="25"/>
  <c r="H387" i="25" s="1"/>
  <c r="E385" i="25"/>
  <c r="H385" i="25" s="1"/>
  <c r="E375" i="25"/>
  <c r="H375" i="25" s="1"/>
  <c r="E373" i="25"/>
  <c r="H373" i="25" s="1"/>
  <c r="E369" i="25"/>
  <c r="H369" i="25" s="1"/>
  <c r="E365" i="25"/>
  <c r="H365" i="25" s="1"/>
  <c r="E359" i="25"/>
  <c r="H359" i="25" s="1"/>
  <c r="E357" i="25"/>
  <c r="H357" i="25" s="1"/>
  <c r="E349" i="25"/>
  <c r="H349" i="25" s="1"/>
  <c r="E346" i="25"/>
  <c r="H346" i="25" s="1"/>
  <c r="E343" i="25"/>
  <c r="H343" i="25" s="1"/>
  <c r="E341" i="25"/>
  <c r="H341" i="25" s="1"/>
  <c r="E339" i="25"/>
  <c r="H339" i="25" s="1"/>
  <c r="E336" i="25"/>
  <c r="H336" i="25" s="1"/>
  <c r="E366" i="17"/>
  <c r="H366" i="17" s="1"/>
  <c r="E395" i="17"/>
  <c r="H395" i="17" s="1"/>
  <c r="E345" i="17"/>
  <c r="H345" i="17" s="1"/>
  <c r="E381" i="17"/>
  <c r="H381" i="17" s="1"/>
  <c r="E432" i="17"/>
  <c r="H432" i="17" s="1"/>
  <c r="E372" i="17"/>
  <c r="H372" i="17" s="1"/>
  <c r="E451" i="17"/>
  <c r="H451" i="17" s="1"/>
  <c r="C12" i="17"/>
  <c r="E353" i="17"/>
  <c r="H353" i="17" s="1"/>
  <c r="E510" i="17"/>
  <c r="H510" i="17" s="1"/>
  <c r="E339" i="17"/>
  <c r="H339" i="17" s="1"/>
  <c r="E333" i="17"/>
  <c r="E334" i="20"/>
  <c r="H334" i="20" s="1"/>
  <c r="E341" i="20"/>
  <c r="H341" i="20" s="1"/>
  <c r="E377" i="20"/>
  <c r="H377" i="20" s="1"/>
  <c r="E429" i="20"/>
  <c r="H429" i="20" s="1"/>
  <c r="E359" i="20"/>
  <c r="H359" i="20" s="1"/>
  <c r="E470" i="20"/>
  <c r="H470" i="20" s="1"/>
  <c r="E507" i="20"/>
  <c r="H507" i="20" s="1"/>
  <c r="E539" i="20"/>
  <c r="H539" i="20" s="1"/>
  <c r="E381" i="20"/>
  <c r="H381" i="20" s="1"/>
  <c r="E398" i="20"/>
  <c r="H398" i="20" s="1"/>
  <c r="E415" i="20"/>
  <c r="H415" i="20" s="1"/>
  <c r="E432" i="20"/>
  <c r="H432" i="20" s="1"/>
  <c r="E460" i="20"/>
  <c r="H460" i="20" s="1"/>
  <c r="E531" i="20"/>
  <c r="H531" i="20" s="1"/>
  <c r="E342" i="20"/>
  <c r="H342" i="20" s="1"/>
  <c r="E430" i="20"/>
  <c r="H430" i="20" s="1"/>
  <c r="E466" i="20"/>
  <c r="H466" i="20" s="1"/>
  <c r="E541" i="20"/>
  <c r="H541" i="20" s="1"/>
  <c r="E362" i="28"/>
  <c r="H362" i="28" s="1"/>
  <c r="E409" i="28"/>
  <c r="H409" i="28" s="1"/>
  <c r="E485" i="28"/>
  <c r="H485" i="28" s="1"/>
  <c r="E363" i="28"/>
  <c r="H363" i="28" s="1"/>
  <c r="E408" i="28"/>
  <c r="H408" i="28" s="1"/>
  <c r="E444" i="28"/>
  <c r="H444" i="28" s="1"/>
  <c r="E390" i="28"/>
  <c r="H390" i="28" s="1"/>
  <c r="E413" i="28"/>
  <c r="H413" i="28" s="1"/>
  <c r="E523" i="28"/>
  <c r="H523" i="28" s="1"/>
  <c r="E540" i="28"/>
  <c r="H540" i="28" s="1"/>
  <c r="E537" i="28"/>
  <c r="H537" i="28" s="1"/>
  <c r="E369" i="28"/>
  <c r="H369" i="28" s="1"/>
  <c r="E348" i="30"/>
  <c r="H348" i="30" s="1"/>
  <c r="E343" i="30"/>
  <c r="H343" i="30" s="1"/>
  <c r="E398" i="30"/>
  <c r="H398" i="30" s="1"/>
  <c r="E417" i="30"/>
  <c r="H417" i="30" s="1"/>
  <c r="E425" i="30"/>
  <c r="H425" i="30" s="1"/>
  <c r="E461" i="30"/>
  <c r="H461" i="30" s="1"/>
  <c r="E484" i="30"/>
  <c r="H484" i="30" s="1"/>
  <c r="E487" i="30"/>
  <c r="H487" i="30" s="1"/>
  <c r="E539" i="30"/>
  <c r="H539" i="30" s="1"/>
  <c r="E340" i="30"/>
  <c r="H340" i="30" s="1"/>
  <c r="E427" i="30"/>
  <c r="H427" i="30" s="1"/>
  <c r="E349" i="30"/>
  <c r="H349" i="30" s="1"/>
  <c r="E537" i="30"/>
  <c r="H537" i="30" s="1"/>
  <c r="E504" i="30"/>
  <c r="H504" i="30" s="1"/>
  <c r="E356" i="30"/>
  <c r="H356" i="30" s="1"/>
  <c r="E518" i="30"/>
  <c r="H518" i="30" s="1"/>
  <c r="E507" i="30"/>
  <c r="H507" i="30" s="1"/>
  <c r="E510" i="30"/>
  <c r="H510" i="30" s="1"/>
  <c r="E543" i="30"/>
  <c r="E400" i="30"/>
  <c r="H400" i="30" s="1"/>
  <c r="E415" i="30"/>
  <c r="H415" i="30" s="1"/>
  <c r="E527" i="30"/>
  <c r="H527" i="30" s="1"/>
  <c r="E333" i="30"/>
  <c r="E334" i="17"/>
  <c r="H334" i="17" s="1"/>
  <c r="H354" i="3"/>
  <c r="H342" i="3"/>
  <c r="H338" i="3"/>
  <c r="E526" i="5"/>
  <c r="H526" i="5" s="1"/>
  <c r="H400" i="7"/>
  <c r="E368" i="13"/>
  <c r="H368" i="13" s="1"/>
  <c r="E353" i="20"/>
  <c r="H353" i="20" s="1"/>
  <c r="C12" i="33"/>
  <c r="E347" i="33"/>
  <c r="H347" i="33" s="1"/>
  <c r="E362" i="33"/>
  <c r="H362" i="33" s="1"/>
  <c r="E337" i="5"/>
  <c r="H337" i="5" s="1"/>
  <c r="E351" i="5"/>
  <c r="H351" i="5" s="1"/>
  <c r="E396" i="5"/>
  <c r="H396" i="5" s="1"/>
  <c r="E410" i="5"/>
  <c r="H410" i="5" s="1"/>
  <c r="E450" i="5"/>
  <c r="H450" i="5" s="1"/>
  <c r="E477" i="5"/>
  <c r="H477" i="5" s="1"/>
  <c r="E495" i="5"/>
  <c r="H495" i="5" s="1"/>
  <c r="E431" i="5"/>
  <c r="H431" i="5" s="1"/>
  <c r="E446" i="5"/>
  <c r="H446" i="5" s="1"/>
  <c r="E361" i="5"/>
  <c r="H361" i="5" s="1"/>
  <c r="E370" i="5"/>
  <c r="H370" i="5" s="1"/>
  <c r="E442" i="5"/>
  <c r="H442" i="5" s="1"/>
  <c r="E493" i="5"/>
  <c r="H493" i="5" s="1"/>
  <c r="E410" i="13"/>
  <c r="H410" i="13" s="1"/>
  <c r="E450" i="13"/>
  <c r="H450" i="13" s="1"/>
  <c r="E467" i="13"/>
  <c r="H467" i="13" s="1"/>
  <c r="E504" i="13"/>
  <c r="H504" i="13" s="1"/>
  <c r="E535" i="13"/>
  <c r="H535" i="13" s="1"/>
  <c r="E343" i="13"/>
  <c r="H343" i="13" s="1"/>
  <c r="E360" i="13"/>
  <c r="H360" i="13" s="1"/>
  <c r="E364" i="13"/>
  <c r="H364" i="13" s="1"/>
  <c r="E367" i="13"/>
  <c r="H367" i="13" s="1"/>
  <c r="E398" i="13"/>
  <c r="H398" i="13" s="1"/>
  <c r="E429" i="13"/>
  <c r="H429" i="13" s="1"/>
  <c r="E434" i="13"/>
  <c r="H434" i="13" s="1"/>
  <c r="E468" i="13"/>
  <c r="H468" i="13" s="1"/>
  <c r="E508" i="13"/>
  <c r="H508" i="13" s="1"/>
  <c r="E540" i="13"/>
  <c r="H540" i="13" s="1"/>
  <c r="E431" i="13"/>
  <c r="H431" i="13" s="1"/>
  <c r="E472" i="13"/>
  <c r="H472" i="13" s="1"/>
  <c r="E478" i="13"/>
  <c r="E473" i="13"/>
  <c r="H473" i="13" s="1"/>
  <c r="E500" i="13"/>
  <c r="H500" i="13" s="1"/>
  <c r="E333" i="13"/>
  <c r="E334" i="15"/>
  <c r="H334" i="15" s="1"/>
  <c r="E429" i="15"/>
  <c r="H429" i="15" s="1"/>
  <c r="E443" i="15"/>
  <c r="H443" i="15" s="1"/>
  <c r="E380" i="15"/>
  <c r="H380" i="15" s="1"/>
  <c r="E367" i="15"/>
  <c r="H367" i="15" s="1"/>
  <c r="E541" i="15"/>
  <c r="H541" i="15" s="1"/>
  <c r="E335" i="15"/>
  <c r="H335" i="15" s="1"/>
  <c r="E441" i="15"/>
  <c r="H441" i="15" s="1"/>
  <c r="E364" i="27"/>
  <c r="H364" i="27" s="1"/>
  <c r="E425" i="27"/>
  <c r="H425" i="27" s="1"/>
  <c r="E431" i="27"/>
  <c r="H431" i="27" s="1"/>
  <c r="E496" i="27"/>
  <c r="H496" i="27" s="1"/>
  <c r="E526" i="27"/>
  <c r="H526" i="27" s="1"/>
  <c r="E362" i="27"/>
  <c r="H362" i="27" s="1"/>
  <c r="E415" i="27"/>
  <c r="H415" i="27" s="1"/>
  <c r="E464" i="27"/>
  <c r="H464" i="27" s="1"/>
  <c r="E521" i="27"/>
  <c r="H521" i="27" s="1"/>
  <c r="E447" i="27"/>
  <c r="H447" i="27" s="1"/>
  <c r="E499" i="27"/>
  <c r="H499" i="27" s="1"/>
  <c r="E545" i="27"/>
  <c r="H545" i="27" s="1"/>
  <c r="E343" i="27"/>
  <c r="H343" i="27" s="1"/>
  <c r="E366" i="27"/>
  <c r="H366" i="27" s="1"/>
  <c r="E445" i="27"/>
  <c r="H445" i="27" s="1"/>
  <c r="E498" i="27"/>
  <c r="H498" i="27" s="1"/>
  <c r="E502" i="27"/>
  <c r="H502" i="27" s="1"/>
  <c r="E527" i="27"/>
  <c r="H527" i="27" s="1"/>
  <c r="E368" i="27"/>
  <c r="H368" i="27" s="1"/>
  <c r="E413" i="27"/>
  <c r="H413" i="27" s="1"/>
  <c r="E486" i="27"/>
  <c r="H486" i="27" s="1"/>
  <c r="E351" i="27"/>
  <c r="H351" i="27" s="1"/>
  <c r="E339" i="29"/>
  <c r="H339" i="29" s="1"/>
  <c r="E378" i="29"/>
  <c r="H378" i="29" s="1"/>
  <c r="E400" i="29"/>
  <c r="H400" i="29" s="1"/>
  <c r="E340" i="29"/>
  <c r="H340" i="29" s="1"/>
  <c r="E363" i="29"/>
  <c r="H363" i="29" s="1"/>
  <c r="E382" i="29"/>
  <c r="H382" i="29" s="1"/>
  <c r="E401" i="29"/>
  <c r="H401" i="29" s="1"/>
  <c r="E414" i="29"/>
  <c r="H414" i="29" s="1"/>
  <c r="E445" i="29"/>
  <c r="H445" i="29" s="1"/>
  <c r="E479" i="29"/>
  <c r="H479" i="29" s="1"/>
  <c r="E486" i="29"/>
  <c r="H486" i="29" s="1"/>
  <c r="E489" i="29"/>
  <c r="H489" i="29" s="1"/>
  <c r="E499" i="29"/>
  <c r="H499" i="29" s="1"/>
  <c r="E540" i="29"/>
  <c r="H540" i="29" s="1"/>
  <c r="E359" i="29"/>
  <c r="H359" i="29" s="1"/>
  <c r="E366" i="29"/>
  <c r="H366" i="29" s="1"/>
  <c r="E524" i="29"/>
  <c r="H524" i="29" s="1"/>
  <c r="E362" i="29"/>
  <c r="H362" i="29" s="1"/>
  <c r="E439" i="29"/>
  <c r="H439" i="29" s="1"/>
  <c r="E495" i="29"/>
  <c r="H495" i="29" s="1"/>
  <c r="E338" i="29"/>
  <c r="H338" i="29" s="1"/>
  <c r="H546" i="1"/>
  <c r="H542" i="1"/>
  <c r="H534" i="1"/>
  <c r="H529" i="1"/>
  <c r="H502" i="1"/>
  <c r="H490" i="1"/>
  <c r="H474" i="1"/>
  <c r="H376" i="1"/>
  <c r="H364" i="1"/>
  <c r="H356" i="1"/>
  <c r="H364" i="3"/>
  <c r="H544" i="4"/>
  <c r="E544" i="5"/>
  <c r="H544" i="5" s="1"/>
  <c r="H465" i="6"/>
  <c r="H414" i="6"/>
  <c r="H490" i="7"/>
  <c r="H488" i="7"/>
  <c r="H483" i="7"/>
  <c r="H446" i="7"/>
  <c r="H444" i="7"/>
  <c r="H442" i="7"/>
  <c r="H436" i="7"/>
  <c r="H434" i="7"/>
  <c r="H389" i="7"/>
  <c r="H485" i="12"/>
  <c r="H421" i="12"/>
  <c r="H410" i="12"/>
  <c r="H347" i="12"/>
  <c r="E538" i="13"/>
  <c r="H538" i="13" s="1"/>
  <c r="E393" i="13"/>
  <c r="H393" i="13" s="1"/>
  <c r="E390" i="13"/>
  <c r="H390" i="13" s="1"/>
  <c r="H376" i="13"/>
  <c r="H348" i="13"/>
  <c r="H376" i="14"/>
  <c r="E482" i="15"/>
  <c r="H482" i="15" s="1"/>
  <c r="H478" i="15"/>
  <c r="H474" i="15"/>
  <c r="H470" i="15"/>
  <c r="H466" i="15"/>
  <c r="E453" i="15"/>
  <c r="H453" i="15" s="1"/>
  <c r="H447" i="15"/>
  <c r="E354" i="15"/>
  <c r="H354" i="15" s="1"/>
  <c r="E349" i="15"/>
  <c r="H349" i="15" s="1"/>
  <c r="E365" i="17"/>
  <c r="H365" i="17" s="1"/>
  <c r="E336" i="34"/>
  <c r="H336" i="34" s="1"/>
  <c r="E369" i="34"/>
  <c r="H369" i="34" s="1"/>
  <c r="E414" i="11"/>
  <c r="H414" i="11" s="1"/>
  <c r="E445" i="11"/>
  <c r="H445" i="11" s="1"/>
  <c r="E450" i="11"/>
  <c r="H450" i="11" s="1"/>
  <c r="E498" i="11"/>
  <c r="H498" i="11" s="1"/>
  <c r="E508" i="11"/>
  <c r="H508" i="11" s="1"/>
  <c r="E536" i="11"/>
  <c r="H536" i="11" s="1"/>
  <c r="E543" i="11"/>
  <c r="H543" i="11" s="1"/>
  <c r="E367" i="14"/>
  <c r="H367" i="14" s="1"/>
  <c r="E380" i="14"/>
  <c r="H380" i="14" s="1"/>
  <c r="E430" i="14"/>
  <c r="H430" i="14" s="1"/>
  <c r="E472" i="14"/>
  <c r="H472" i="14" s="1"/>
  <c r="E480" i="14"/>
  <c r="H480" i="14" s="1"/>
  <c r="E495" i="14"/>
  <c r="H495" i="14" s="1"/>
  <c r="E512" i="14"/>
  <c r="H512" i="14" s="1"/>
  <c r="E545" i="14"/>
  <c r="H545" i="14" s="1"/>
  <c r="E377" i="14"/>
  <c r="H377" i="14" s="1"/>
  <c r="E407" i="14"/>
  <c r="H407" i="14" s="1"/>
  <c r="E438" i="14"/>
  <c r="H438" i="14" s="1"/>
  <c r="E479" i="14"/>
  <c r="H479" i="14" s="1"/>
  <c r="E540" i="14"/>
  <c r="H540" i="14" s="1"/>
  <c r="E336" i="16"/>
  <c r="H336" i="16" s="1"/>
  <c r="E381" i="16"/>
  <c r="H381" i="16" s="1"/>
  <c r="E392" i="16"/>
  <c r="H392" i="16" s="1"/>
  <c r="E429" i="16"/>
  <c r="H429" i="16" s="1"/>
  <c r="E436" i="16"/>
  <c r="H436" i="16" s="1"/>
  <c r="E442" i="16"/>
  <c r="H442" i="16" s="1"/>
  <c r="E453" i="16"/>
  <c r="H453" i="16" s="1"/>
  <c r="E462" i="16"/>
  <c r="H462" i="16" s="1"/>
  <c r="E501" i="16"/>
  <c r="H501" i="16" s="1"/>
  <c r="E504" i="16"/>
  <c r="H504" i="16" s="1"/>
  <c r="E511" i="16"/>
  <c r="H511" i="16" s="1"/>
  <c r="E522" i="16"/>
  <c r="H522" i="16" s="1"/>
  <c r="E346" i="16"/>
  <c r="H346" i="16" s="1"/>
  <c r="E380" i="16"/>
  <c r="H380" i="16" s="1"/>
  <c r="E386" i="16"/>
  <c r="H386" i="16" s="1"/>
  <c r="E430" i="16"/>
  <c r="H430" i="16" s="1"/>
  <c r="E463" i="16"/>
  <c r="H463" i="16" s="1"/>
  <c r="E358" i="16"/>
  <c r="H358" i="16" s="1"/>
  <c r="E366" i="16"/>
  <c r="H366" i="16" s="1"/>
  <c r="E438" i="16"/>
  <c r="H438" i="16" s="1"/>
  <c r="E458" i="16"/>
  <c r="H458" i="16" s="1"/>
  <c r="E461" i="16"/>
  <c r="H461" i="16" s="1"/>
  <c r="E513" i="16"/>
  <c r="H513" i="16" s="1"/>
  <c r="E534" i="16"/>
  <c r="H534" i="16" s="1"/>
  <c r="E359" i="16"/>
  <c r="H359" i="16" s="1"/>
  <c r="E367" i="16"/>
  <c r="H367" i="16" s="1"/>
  <c r="E407" i="16"/>
  <c r="H407" i="16" s="1"/>
  <c r="E457" i="16"/>
  <c r="H457" i="16" s="1"/>
  <c r="E514" i="16"/>
  <c r="H514" i="16" s="1"/>
  <c r="E340" i="16"/>
  <c r="H340" i="16" s="1"/>
  <c r="E537" i="18"/>
  <c r="H537" i="18" s="1"/>
  <c r="E351" i="18"/>
  <c r="H351" i="18" s="1"/>
  <c r="E363" i="18"/>
  <c r="H363" i="18" s="1"/>
  <c r="E378" i="18"/>
  <c r="H378" i="18" s="1"/>
  <c r="E460" i="18"/>
  <c r="H460" i="18" s="1"/>
  <c r="E466" i="18"/>
  <c r="H466" i="18" s="1"/>
  <c r="E477" i="18"/>
  <c r="H477" i="18" s="1"/>
  <c r="E518" i="18"/>
  <c r="H518" i="18" s="1"/>
  <c r="E542" i="18"/>
  <c r="H542" i="18" s="1"/>
  <c r="E364" i="18"/>
  <c r="H364" i="18" s="1"/>
  <c r="E497" i="18"/>
  <c r="H497" i="18" s="1"/>
  <c r="E341" i="21"/>
  <c r="H341" i="21" s="1"/>
  <c r="E376" i="21"/>
  <c r="H376" i="21" s="1"/>
  <c r="E380" i="21"/>
  <c r="H380" i="21" s="1"/>
  <c r="E442" i="21"/>
  <c r="H442" i="21" s="1"/>
  <c r="E466" i="21"/>
  <c r="H466" i="21" s="1"/>
  <c r="E472" i="21"/>
  <c r="H472" i="21" s="1"/>
  <c r="E351" i="21"/>
  <c r="H351" i="21" s="1"/>
  <c r="E366" i="21"/>
  <c r="H366" i="21" s="1"/>
  <c r="E381" i="21"/>
  <c r="H381" i="21" s="1"/>
  <c r="E408" i="21"/>
  <c r="H408" i="21" s="1"/>
  <c r="E414" i="21"/>
  <c r="H414" i="21" s="1"/>
  <c r="E430" i="21"/>
  <c r="H430" i="21" s="1"/>
  <c r="E483" i="21"/>
  <c r="H483" i="21" s="1"/>
  <c r="E349" i="21"/>
  <c r="H349" i="21" s="1"/>
  <c r="E359" i="21"/>
  <c r="H359" i="21" s="1"/>
  <c r="E413" i="21"/>
  <c r="E482" i="21"/>
  <c r="H482" i="21" s="1"/>
  <c r="E538" i="21"/>
  <c r="H538" i="21" s="1"/>
  <c r="E337" i="21"/>
  <c r="H337" i="21" s="1"/>
  <c r="E434" i="21"/>
  <c r="H434" i="21" s="1"/>
  <c r="E487" i="21"/>
  <c r="H487" i="21" s="1"/>
  <c r="E335" i="24"/>
  <c r="H335" i="24" s="1"/>
  <c r="E366" i="24"/>
  <c r="H366" i="24" s="1"/>
  <c r="E392" i="24"/>
  <c r="H392" i="24" s="1"/>
  <c r="E510" i="24"/>
  <c r="H510" i="24" s="1"/>
  <c r="E341" i="24"/>
  <c r="H341" i="24" s="1"/>
  <c r="E383" i="24"/>
  <c r="H383" i="24" s="1"/>
  <c r="E398" i="24"/>
  <c r="H398" i="24" s="1"/>
  <c r="E414" i="24"/>
  <c r="H414" i="24" s="1"/>
  <c r="E466" i="24"/>
  <c r="H466" i="24" s="1"/>
  <c r="E501" i="24"/>
  <c r="H501" i="24" s="1"/>
  <c r="E508" i="24"/>
  <c r="H508" i="24" s="1"/>
  <c r="E514" i="24"/>
  <c r="H514" i="24" s="1"/>
  <c r="E531" i="24"/>
  <c r="H531" i="24" s="1"/>
  <c r="E472" i="24"/>
  <c r="H472" i="24" s="1"/>
  <c r="E494" i="24"/>
  <c r="H494" i="24" s="1"/>
  <c r="E335" i="26"/>
  <c r="H335" i="26" s="1"/>
  <c r="E362" i="26"/>
  <c r="H362" i="26" s="1"/>
  <c r="E445" i="26"/>
  <c r="H445" i="26" s="1"/>
  <c r="E473" i="26"/>
  <c r="H473" i="26" s="1"/>
  <c r="E527" i="26"/>
  <c r="H527" i="26" s="1"/>
  <c r="E542" i="26"/>
  <c r="H542" i="26" s="1"/>
  <c r="E363" i="26"/>
  <c r="H363" i="26" s="1"/>
  <c r="E377" i="26"/>
  <c r="H377" i="26" s="1"/>
  <c r="E413" i="26"/>
  <c r="H413" i="26" s="1"/>
  <c r="E434" i="26"/>
  <c r="H434" i="26" s="1"/>
  <c r="E446" i="26"/>
  <c r="H446" i="26" s="1"/>
  <c r="E449" i="26"/>
  <c r="H449" i="26" s="1"/>
  <c r="E452" i="26"/>
  <c r="H452" i="26" s="1"/>
  <c r="E488" i="26"/>
  <c r="H488" i="26" s="1"/>
  <c r="E498" i="26"/>
  <c r="H498" i="26" s="1"/>
  <c r="E522" i="26"/>
  <c r="H522" i="26" s="1"/>
  <c r="E465" i="26"/>
  <c r="H465" i="26" s="1"/>
  <c r="E509" i="26"/>
  <c r="E512" i="26"/>
  <c r="H512" i="26" s="1"/>
  <c r="E360" i="26"/>
  <c r="H360" i="26" s="1"/>
  <c r="E429" i="26"/>
  <c r="H429" i="26" s="1"/>
  <c r="E466" i="26"/>
  <c r="H466" i="26" s="1"/>
  <c r="E352" i="26"/>
  <c r="H352" i="26" s="1"/>
  <c r="E471" i="26"/>
  <c r="H471" i="26" s="1"/>
  <c r="E494" i="26"/>
  <c r="H494" i="26" s="1"/>
  <c r="E496" i="26"/>
  <c r="H496" i="26" s="1"/>
  <c r="E380" i="26"/>
  <c r="H380" i="26" s="1"/>
  <c r="E444" i="26"/>
  <c r="H444" i="26" s="1"/>
  <c r="E517" i="26"/>
  <c r="H517" i="26" s="1"/>
  <c r="E363" i="31"/>
  <c r="H363" i="31" s="1"/>
  <c r="E378" i="31"/>
  <c r="H378" i="31" s="1"/>
  <c r="E526" i="31"/>
  <c r="H526" i="31" s="1"/>
  <c r="E540" i="31"/>
  <c r="E362" i="31"/>
  <c r="H362" i="31" s="1"/>
  <c r="E364" i="31"/>
  <c r="H364" i="31" s="1"/>
  <c r="E523" i="31"/>
  <c r="H523" i="31" s="1"/>
  <c r="E338" i="31"/>
  <c r="H338" i="31" s="1"/>
  <c r="E519" i="31"/>
  <c r="H519" i="31" s="1"/>
  <c r="E508" i="31"/>
  <c r="H508" i="31" s="1"/>
  <c r="E340" i="31"/>
  <c r="H340" i="31" s="1"/>
  <c r="E373" i="34"/>
  <c r="H373" i="34" s="1"/>
  <c r="H338" i="34"/>
  <c r="H510" i="1"/>
  <c r="H445" i="1"/>
  <c r="H338" i="1"/>
  <c r="H335" i="1"/>
  <c r="H535" i="3"/>
  <c r="H528" i="3"/>
  <c r="H526" i="3"/>
  <c r="H442" i="3"/>
  <c r="H437" i="3"/>
  <c r="H421" i="3"/>
  <c r="H417" i="3"/>
  <c r="H415" i="3"/>
  <c r="H391" i="3"/>
  <c r="H389" i="3"/>
  <c r="H386" i="3"/>
  <c r="H524" i="6"/>
  <c r="H520" i="6"/>
  <c r="H517" i="6"/>
  <c r="H440" i="6"/>
  <c r="H393" i="6"/>
  <c r="H368" i="6"/>
  <c r="H364" i="6"/>
  <c r="H360" i="6"/>
  <c r="H536" i="7"/>
  <c r="H534" i="7"/>
  <c r="H531" i="7"/>
  <c r="H511" i="7"/>
  <c r="H508" i="7"/>
  <c r="H505" i="7"/>
  <c r="H501" i="7"/>
  <c r="H495" i="7"/>
  <c r="H408" i="7"/>
  <c r="H495" i="11"/>
  <c r="H493" i="11"/>
  <c r="E472" i="11"/>
  <c r="H472" i="11" s="1"/>
  <c r="H468" i="11"/>
  <c r="H465" i="11"/>
  <c r="H462" i="11"/>
  <c r="H458" i="11"/>
  <c r="H453" i="11"/>
  <c r="E433" i="11"/>
  <c r="H433" i="11" s="1"/>
  <c r="H421" i="11"/>
  <c r="H401" i="11"/>
  <c r="H396" i="11"/>
  <c r="H392" i="11"/>
  <c r="H385" i="11"/>
  <c r="E363" i="11"/>
  <c r="H363" i="11" s="1"/>
  <c r="E355" i="11"/>
  <c r="H355" i="11" s="1"/>
  <c r="H517" i="12"/>
  <c r="H496" i="12"/>
  <c r="H469" i="12"/>
  <c r="H465" i="12"/>
  <c r="H512" i="13"/>
  <c r="H409" i="13"/>
  <c r="H337" i="13"/>
  <c r="E534" i="14"/>
  <c r="H534" i="14" s="1"/>
  <c r="E401" i="14"/>
  <c r="H401" i="14" s="1"/>
  <c r="E363" i="14"/>
  <c r="H363" i="14" s="1"/>
  <c r="H539" i="15"/>
  <c r="H534" i="15"/>
  <c r="H521" i="15"/>
  <c r="H517" i="15"/>
  <c r="H502" i="15"/>
  <c r="H498" i="15"/>
  <c r="H494" i="15"/>
  <c r="H490" i="15"/>
  <c r="H436" i="15"/>
  <c r="H431" i="15"/>
  <c r="E451" i="16"/>
  <c r="H451" i="16" s="1"/>
  <c r="H507" i="11"/>
  <c r="E473" i="11"/>
  <c r="H473" i="11" s="1"/>
  <c r="E471" i="11"/>
  <c r="H471" i="11" s="1"/>
  <c r="E429" i="11"/>
  <c r="H429" i="11" s="1"/>
  <c r="E416" i="11"/>
  <c r="H416" i="11" s="1"/>
  <c r="E413" i="11"/>
  <c r="H413" i="11" s="1"/>
  <c r="E380" i="11"/>
  <c r="H380" i="11" s="1"/>
  <c r="E364" i="11"/>
  <c r="H364" i="11" s="1"/>
  <c r="E351" i="11"/>
  <c r="H351" i="11" s="1"/>
  <c r="H345" i="11"/>
  <c r="H343" i="11"/>
  <c r="H339" i="11"/>
  <c r="H336" i="11"/>
  <c r="E362" i="14"/>
  <c r="H362" i="14" s="1"/>
  <c r="E432" i="18"/>
  <c r="H432" i="18" s="1"/>
  <c r="E468" i="21"/>
  <c r="H468" i="21" s="1"/>
  <c r="E460" i="21"/>
  <c r="H460" i="21" s="1"/>
  <c r="H497" i="17"/>
  <c r="H493" i="17"/>
  <c r="H489" i="17"/>
  <c r="H485" i="17"/>
  <c r="H481" i="17"/>
  <c r="H477" i="17"/>
  <c r="H473" i="17"/>
  <c r="H469" i="17"/>
  <c r="H465" i="17"/>
  <c r="H425" i="17"/>
  <c r="H416" i="17"/>
  <c r="H412" i="17"/>
  <c r="H407" i="17"/>
  <c r="H400" i="17"/>
  <c r="H396" i="17"/>
  <c r="H356" i="17"/>
  <c r="H344" i="17"/>
  <c r="H336" i="17"/>
  <c r="H409" i="18"/>
  <c r="H402" i="18"/>
  <c r="H393" i="18"/>
  <c r="H475" i="19"/>
  <c r="H364" i="19"/>
  <c r="H469" i="20"/>
  <c r="H537" i="21"/>
  <c r="H521" i="21"/>
  <c r="H454" i="21"/>
  <c r="H446" i="21"/>
  <c r="H535" i="22"/>
  <c r="H440" i="22"/>
  <c r="H523" i="24"/>
  <c r="H520" i="24"/>
  <c r="E502" i="12"/>
  <c r="H502" i="12" s="1"/>
  <c r="E497" i="12"/>
  <c r="H497" i="12" s="1"/>
  <c r="H489" i="12"/>
  <c r="H479" i="12"/>
  <c r="E470" i="12"/>
  <c r="H470" i="12" s="1"/>
  <c r="E459" i="12"/>
  <c r="H459" i="12" s="1"/>
  <c r="E448" i="12"/>
  <c r="H448" i="12" s="1"/>
  <c r="H445" i="12"/>
  <c r="E438" i="12"/>
  <c r="H438" i="12" s="1"/>
  <c r="H436" i="12"/>
  <c r="H402" i="12"/>
  <c r="H376" i="12"/>
  <c r="E366" i="12"/>
  <c r="H366" i="12" s="1"/>
  <c r="E362" i="12"/>
  <c r="H362" i="12" s="1"/>
  <c r="H499" i="13"/>
  <c r="H486" i="13"/>
  <c r="H471" i="13"/>
  <c r="H540" i="15"/>
  <c r="H535" i="15"/>
  <c r="H530" i="15"/>
  <c r="H526" i="15"/>
  <c r="H522" i="15"/>
  <c r="H518" i="15"/>
  <c r="H505" i="15"/>
  <c r="H501" i="15"/>
  <c r="H497" i="15"/>
  <c r="H493" i="15"/>
  <c r="H489" i="15"/>
  <c r="H481" i="15"/>
  <c r="H477" i="15"/>
  <c r="H473" i="15"/>
  <c r="H469" i="15"/>
  <c r="H465" i="15"/>
  <c r="H458" i="15"/>
  <c r="H450" i="15"/>
  <c r="H421" i="15"/>
  <c r="H415" i="15"/>
  <c r="H410" i="15"/>
  <c r="H406" i="15"/>
  <c r="H374" i="15"/>
  <c r="H359" i="15"/>
  <c r="H348" i="15"/>
  <c r="H337" i="15"/>
  <c r="H492" i="16"/>
  <c r="H439" i="16"/>
  <c r="H432" i="16"/>
  <c r="H352" i="16"/>
  <c r="H534" i="17"/>
  <c r="H444" i="17"/>
  <c r="H349" i="17"/>
  <c r="H347" i="17"/>
  <c r="H454" i="18"/>
  <c r="H402" i="19"/>
  <c r="H352" i="19"/>
  <c r="H483" i="20"/>
  <c r="H397" i="20"/>
  <c r="E501" i="23"/>
  <c r="H501" i="23" s="1"/>
  <c r="E340" i="19"/>
  <c r="H340" i="19" s="1"/>
  <c r="E362" i="19"/>
  <c r="H362" i="19" s="1"/>
  <c r="E368" i="19"/>
  <c r="H368" i="19" s="1"/>
  <c r="E446" i="19"/>
  <c r="H446" i="19" s="1"/>
  <c r="E470" i="19"/>
  <c r="H470" i="19" s="1"/>
  <c r="E493" i="19"/>
  <c r="H493" i="19" s="1"/>
  <c r="E502" i="19"/>
  <c r="H502" i="19" s="1"/>
  <c r="E522" i="19"/>
  <c r="H522" i="19" s="1"/>
  <c r="E367" i="19"/>
  <c r="H367" i="19" s="1"/>
  <c r="E381" i="19"/>
  <c r="H381" i="19" s="1"/>
  <c r="E406" i="19"/>
  <c r="H406" i="19" s="1"/>
  <c r="E421" i="19"/>
  <c r="H421" i="19" s="1"/>
  <c r="E445" i="19"/>
  <c r="H445" i="19" s="1"/>
  <c r="E450" i="19"/>
  <c r="H450" i="19" s="1"/>
  <c r="E459" i="19"/>
  <c r="H459" i="19" s="1"/>
  <c r="E484" i="19"/>
  <c r="H484" i="19" s="1"/>
  <c r="E512" i="19"/>
  <c r="H512" i="19" s="1"/>
  <c r="E523" i="19"/>
  <c r="H523" i="19" s="1"/>
  <c r="E543" i="19"/>
  <c r="H543" i="19" s="1"/>
  <c r="E362" i="23"/>
  <c r="H362" i="23" s="1"/>
  <c r="E377" i="23"/>
  <c r="H377" i="23" s="1"/>
  <c r="E413" i="23"/>
  <c r="H413" i="23" s="1"/>
  <c r="E425" i="23"/>
  <c r="H425" i="23" s="1"/>
  <c r="E438" i="23"/>
  <c r="H438" i="23" s="1"/>
  <c r="E442" i="23"/>
  <c r="H442" i="23" s="1"/>
  <c r="E487" i="23"/>
  <c r="H487" i="23" s="1"/>
  <c r="E441" i="23"/>
  <c r="H441" i="23" s="1"/>
  <c r="E460" i="23"/>
  <c r="H460" i="23" s="1"/>
  <c r="E472" i="23"/>
  <c r="H472" i="23" s="1"/>
  <c r="E354" i="23"/>
  <c r="H354" i="23" s="1"/>
  <c r="E360" i="23"/>
  <c r="H360" i="23" s="1"/>
  <c r="E466" i="23"/>
  <c r="H466" i="23" s="1"/>
  <c r="E512" i="23"/>
  <c r="H512" i="23" s="1"/>
  <c r="E531" i="23"/>
  <c r="H531" i="23" s="1"/>
  <c r="E380" i="23"/>
  <c r="H380" i="23" s="1"/>
  <c r="E383" i="23"/>
  <c r="H383" i="23" s="1"/>
  <c r="E386" i="23"/>
  <c r="H386" i="23" s="1"/>
  <c r="E459" i="23"/>
  <c r="H459" i="23" s="1"/>
  <c r="E354" i="32"/>
  <c r="H354" i="32" s="1"/>
  <c r="E387" i="32"/>
  <c r="H387" i="32" s="1"/>
  <c r="E442" i="32"/>
  <c r="H442" i="32" s="1"/>
  <c r="E373" i="32"/>
  <c r="H373" i="32" s="1"/>
  <c r="E379" i="32"/>
  <c r="H379" i="32" s="1"/>
  <c r="E356" i="32"/>
  <c r="H356" i="32" s="1"/>
  <c r="E368" i="32"/>
  <c r="H368" i="32" s="1"/>
  <c r="E458" i="32"/>
  <c r="H458" i="32" s="1"/>
  <c r="E385" i="32"/>
  <c r="H385" i="32" s="1"/>
  <c r="H523" i="34"/>
  <c r="H491" i="34"/>
  <c r="H479" i="34"/>
  <c r="H461" i="34"/>
  <c r="H409" i="34"/>
  <c r="H402" i="34"/>
  <c r="H397" i="34"/>
  <c r="H394" i="34"/>
  <c r="H390" i="34"/>
  <c r="H386" i="34"/>
  <c r="H365" i="34"/>
  <c r="H547" i="1"/>
  <c r="H518" i="1"/>
  <c r="H514" i="1"/>
  <c r="H493" i="1"/>
  <c r="H481" i="1"/>
  <c r="H466" i="1"/>
  <c r="H449" i="1"/>
  <c r="H415" i="1"/>
  <c r="H410" i="1"/>
  <c r="H377" i="1"/>
  <c r="H366" i="1"/>
  <c r="H449" i="2"/>
  <c r="H534" i="3"/>
  <c r="H355" i="3"/>
  <c r="H337" i="3"/>
  <c r="E542" i="4"/>
  <c r="H542" i="4" s="1"/>
  <c r="E455" i="4"/>
  <c r="H455" i="4" s="1"/>
  <c r="E441" i="4"/>
  <c r="H441" i="4" s="1"/>
  <c r="E383" i="4"/>
  <c r="H383" i="4" s="1"/>
  <c r="E356" i="4"/>
  <c r="H356" i="4" s="1"/>
  <c r="H536" i="6"/>
  <c r="H527" i="6"/>
  <c r="H495" i="6"/>
  <c r="H472" i="6"/>
  <c r="H468" i="6"/>
  <c r="H413" i="6"/>
  <c r="H394" i="6"/>
  <c r="H547" i="7"/>
  <c r="E493" i="7"/>
  <c r="H493" i="7" s="1"/>
  <c r="E432" i="7"/>
  <c r="H432" i="7" s="1"/>
  <c r="E407" i="7"/>
  <c r="H407" i="7" s="1"/>
  <c r="H393" i="7"/>
  <c r="E362" i="7"/>
  <c r="H362" i="7" s="1"/>
  <c r="E547" i="8"/>
  <c r="H547" i="8" s="1"/>
  <c r="E545" i="8"/>
  <c r="H545" i="8" s="1"/>
  <c r="E477" i="8"/>
  <c r="H477" i="8" s="1"/>
  <c r="E459" i="8"/>
  <c r="H459" i="8" s="1"/>
  <c r="E434" i="8"/>
  <c r="H434" i="8" s="1"/>
  <c r="H526" i="11"/>
  <c r="H505" i="11"/>
  <c r="H469" i="11"/>
  <c r="E520" i="12"/>
  <c r="H520" i="12" s="1"/>
  <c r="E444" i="12"/>
  <c r="H444" i="12" s="1"/>
  <c r="E378" i="12"/>
  <c r="H378" i="12" s="1"/>
  <c r="E367" i="12"/>
  <c r="H367" i="12" s="1"/>
  <c r="E363" i="12"/>
  <c r="H363" i="12" s="1"/>
  <c r="E547" i="19"/>
  <c r="H547" i="19" s="1"/>
  <c r="E448" i="19"/>
  <c r="H448" i="19" s="1"/>
  <c r="E429" i="19"/>
  <c r="H429" i="19" s="1"/>
  <c r="E359" i="23"/>
  <c r="H359" i="23" s="1"/>
  <c r="H439" i="20"/>
  <c r="H437" i="20"/>
  <c r="H480" i="21"/>
  <c r="H379" i="21"/>
  <c r="H448" i="15"/>
  <c r="H444" i="15"/>
  <c r="H427" i="15"/>
  <c r="H418" i="15"/>
  <c r="H414" i="15"/>
  <c r="H409" i="15"/>
  <c r="H402" i="15"/>
  <c r="H362" i="15"/>
  <c r="H358" i="15"/>
  <c r="H355" i="15"/>
  <c r="H347" i="15"/>
  <c r="H336" i="15"/>
  <c r="H547" i="16"/>
  <c r="H516" i="16"/>
  <c r="H495" i="16"/>
  <c r="H484" i="16"/>
  <c r="H477" i="16"/>
  <c r="H450" i="16"/>
  <c r="H447" i="16"/>
  <c r="H498" i="17"/>
  <c r="H494" i="17"/>
  <c r="H490" i="17"/>
  <c r="H486" i="17"/>
  <c r="H482" i="17"/>
  <c r="H478" i="17"/>
  <c r="H474" i="17"/>
  <c r="H470" i="17"/>
  <c r="H466" i="17"/>
  <c r="H421" i="17"/>
  <c r="H415" i="17"/>
  <c r="H410" i="17"/>
  <c r="H406" i="17"/>
  <c r="H355" i="17"/>
  <c r="H346" i="17"/>
  <c r="H343" i="17"/>
  <c r="H335" i="17"/>
  <c r="H524" i="18"/>
  <c r="H521" i="18"/>
  <c r="H519" i="18"/>
  <c r="H474" i="18"/>
  <c r="H410" i="18"/>
  <c r="H352" i="18"/>
  <c r="H540" i="19"/>
  <c r="H513" i="19"/>
  <c r="H474" i="19"/>
  <c r="H464" i="19"/>
  <c r="H377" i="19"/>
  <c r="H355" i="19"/>
  <c r="H351" i="19"/>
  <c r="H521" i="20"/>
  <c r="H383" i="20"/>
  <c r="H436" i="21"/>
  <c r="H421" i="21"/>
  <c r="H417" i="21"/>
  <c r="H360" i="21"/>
  <c r="H357" i="21"/>
  <c r="H407" i="22"/>
  <c r="H392" i="22"/>
  <c r="H519" i="23"/>
  <c r="H515" i="23"/>
  <c r="H481" i="23"/>
  <c r="H477" i="23"/>
  <c r="H468" i="24"/>
  <c r="H434" i="24"/>
  <c r="H382" i="24"/>
  <c r="H362" i="24"/>
  <c r="H518" i="25"/>
  <c r="H410" i="27"/>
  <c r="H406" i="27"/>
  <c r="H393" i="27"/>
  <c r="H389" i="27"/>
  <c r="H485" i="29"/>
  <c r="H528" i="30"/>
  <c r="H523" i="30"/>
  <c r="H438" i="30"/>
  <c r="H413" i="30"/>
  <c r="H401" i="30"/>
  <c r="H359" i="30"/>
  <c r="H425" i="32"/>
  <c r="H409" i="32"/>
  <c r="H390" i="32"/>
  <c r="H508" i="20"/>
  <c r="H465" i="20"/>
  <c r="H416" i="20"/>
  <c r="H396" i="20"/>
  <c r="H394" i="20"/>
  <c r="H390" i="20"/>
  <c r="H380" i="20"/>
  <c r="H364" i="20"/>
  <c r="H534" i="21"/>
  <c r="H485" i="21"/>
  <c r="H447" i="21"/>
  <c r="H389" i="21"/>
  <c r="H529" i="22"/>
  <c r="H475" i="22"/>
  <c r="H377" i="22"/>
  <c r="H381" i="23"/>
  <c r="H546" i="24"/>
  <c r="H542" i="24"/>
  <c r="H502" i="24"/>
  <c r="H498" i="24"/>
  <c r="H461" i="24"/>
  <c r="H406" i="24"/>
  <c r="H363" i="24"/>
  <c r="H359" i="24"/>
  <c r="H440" i="26"/>
  <c r="H479" i="27"/>
  <c r="H363" i="27"/>
  <c r="H347" i="27"/>
  <c r="H478" i="30"/>
  <c r="H389" i="31"/>
  <c r="H347" i="32"/>
  <c r="H476" i="22"/>
  <c r="H467" i="22"/>
  <c r="H465" i="22"/>
  <c r="H463" i="22"/>
  <c r="H434" i="22"/>
  <c r="H547" i="23"/>
  <c r="H545" i="23"/>
  <c r="H536" i="23"/>
  <c r="H534" i="23"/>
  <c r="H524" i="23"/>
  <c r="H504" i="23"/>
  <c r="H484" i="23"/>
  <c r="H482" i="23"/>
  <c r="H416" i="23"/>
  <c r="H410" i="23"/>
  <c r="H408" i="23"/>
  <c r="H382" i="23"/>
  <c r="H373" i="23"/>
  <c r="H367" i="23"/>
  <c r="H537" i="24"/>
  <c r="H519" i="24"/>
  <c r="H512" i="24"/>
  <c r="H499" i="24"/>
  <c r="H495" i="24"/>
  <c r="H469" i="24"/>
  <c r="H457" i="24"/>
  <c r="H402" i="24"/>
  <c r="H482" i="25"/>
  <c r="H402" i="25"/>
  <c r="H370" i="29"/>
  <c r="H438" i="24"/>
  <c r="H344" i="24"/>
  <c r="H396" i="25"/>
  <c r="H537" i="27"/>
  <c r="H528" i="27"/>
  <c r="H471" i="29"/>
  <c r="H502" i="30"/>
  <c r="H498" i="30"/>
  <c r="H449" i="30"/>
  <c r="H442" i="30"/>
  <c r="H383" i="30"/>
  <c r="H514" i="32"/>
  <c r="H497" i="32"/>
  <c r="H493" i="32"/>
  <c r="H490" i="32"/>
  <c r="H461" i="32"/>
  <c r="H449" i="32"/>
  <c r="H359" i="32"/>
  <c r="H452" i="25"/>
  <c r="H362" i="25"/>
  <c r="H392" i="26"/>
  <c r="H344" i="26"/>
  <c r="H485" i="27"/>
  <c r="H444" i="27"/>
  <c r="H416" i="27"/>
  <c r="H396" i="27"/>
  <c r="H497" i="28"/>
  <c r="H493" i="29"/>
  <c r="H547" i="30"/>
  <c r="H526" i="30"/>
  <c r="H515" i="30"/>
  <c r="H501" i="30"/>
  <c r="H497" i="30"/>
  <c r="H490" i="30"/>
  <c r="H485" i="30"/>
  <c r="H477" i="30"/>
  <c r="H470" i="30"/>
  <c r="H418" i="30"/>
  <c r="H407" i="30"/>
  <c r="H544" i="32"/>
  <c r="H474" i="32"/>
  <c r="H338" i="30"/>
  <c r="H469" i="32"/>
  <c r="H457" i="32"/>
  <c r="H450" i="32"/>
  <c r="H426" i="32"/>
  <c r="H397" i="32"/>
  <c r="H363" i="32"/>
  <c r="H171" i="9"/>
  <c r="H256" i="9"/>
  <c r="H170" i="8"/>
  <c r="H216" i="8"/>
  <c r="H247" i="8"/>
  <c r="H243" i="7"/>
  <c r="H230" i="4"/>
  <c r="H220" i="3"/>
  <c r="H311" i="3"/>
  <c r="H174" i="2"/>
  <c r="H230" i="2"/>
  <c r="H168" i="18"/>
  <c r="H232" i="18"/>
  <c r="H193" i="17"/>
  <c r="H166" i="15"/>
  <c r="H167" i="14"/>
  <c r="H177" i="13"/>
  <c r="H193" i="12"/>
  <c r="H171" i="11"/>
  <c r="H177" i="11"/>
  <c r="H252" i="10"/>
  <c r="H305" i="10"/>
  <c r="H177" i="33"/>
  <c r="H186" i="33"/>
  <c r="H211" i="33"/>
  <c r="H241" i="33"/>
  <c r="H271" i="33"/>
  <c r="H286" i="33"/>
  <c r="H306" i="31"/>
  <c r="H292" i="31"/>
  <c r="H310" i="31"/>
  <c r="H191" i="29"/>
  <c r="H218" i="29"/>
  <c r="H219" i="29"/>
  <c r="H306" i="29"/>
  <c r="H292" i="29"/>
  <c r="H206" i="29"/>
  <c r="H232" i="28"/>
  <c r="H310" i="28"/>
  <c r="H227" i="28"/>
  <c r="H235" i="28"/>
  <c r="H187" i="28"/>
  <c r="H223" i="28"/>
  <c r="H308" i="28"/>
  <c r="H295" i="27"/>
  <c r="H204" i="26"/>
  <c r="D11" i="24"/>
  <c r="G11" i="24" s="1"/>
  <c r="H172" i="22"/>
  <c r="H174" i="22"/>
  <c r="H237" i="22"/>
  <c r="H229" i="20"/>
  <c r="H171" i="20"/>
  <c r="H206" i="20"/>
  <c r="F165" i="5"/>
  <c r="D11" i="14"/>
  <c r="D8" i="4"/>
  <c r="F8" i="4" s="1"/>
  <c r="F165" i="15"/>
  <c r="G165" i="4"/>
  <c r="H323" i="33"/>
  <c r="H310" i="34"/>
  <c r="H249" i="8"/>
  <c r="H236" i="8"/>
  <c r="H199" i="8"/>
  <c r="H246" i="9"/>
  <c r="H242" i="9"/>
  <c r="H234" i="9"/>
  <c r="H233" i="27"/>
  <c r="H246" i="28"/>
  <c r="H197" i="8"/>
  <c r="H232" i="8"/>
  <c r="H251" i="8"/>
  <c r="H279" i="8"/>
  <c r="H170" i="7"/>
  <c r="H174" i="7"/>
  <c r="H182" i="7"/>
  <c r="H194" i="7"/>
  <c r="H198" i="7"/>
  <c r="H272" i="7"/>
  <c r="H276" i="7"/>
  <c r="H290" i="7"/>
  <c r="H191" i="6"/>
  <c r="H197" i="6"/>
  <c r="H202" i="5"/>
  <c r="H171" i="4"/>
  <c r="D11" i="4"/>
  <c r="H198" i="3"/>
  <c r="H194" i="2"/>
  <c r="H275" i="2"/>
  <c r="H216" i="19"/>
  <c r="H223" i="18"/>
  <c r="H237" i="18"/>
  <c r="H286" i="18"/>
  <c r="H216" i="17"/>
  <c r="H180" i="15"/>
  <c r="H321" i="14"/>
  <c r="H166" i="13"/>
  <c r="H170" i="12"/>
  <c r="H247" i="11"/>
  <c r="H267" i="11"/>
  <c r="H301" i="11"/>
  <c r="H229" i="10"/>
  <c r="H255" i="33"/>
  <c r="H268" i="33"/>
  <c r="H275" i="33"/>
  <c r="H207" i="31"/>
  <c r="H173" i="31"/>
  <c r="H206" i="31"/>
  <c r="H256" i="30"/>
  <c r="H235" i="29"/>
  <c r="H305" i="29"/>
  <c r="H174" i="29"/>
  <c r="H301" i="29"/>
  <c r="H210" i="28"/>
  <c r="H233" i="28"/>
  <c r="H297" i="28"/>
  <c r="H251" i="28"/>
  <c r="H183" i="28"/>
  <c r="H196" i="28"/>
  <c r="H220" i="28"/>
  <c r="H229" i="28"/>
  <c r="H252" i="28"/>
  <c r="H294" i="28"/>
  <c r="H301" i="28"/>
  <c r="H265" i="26"/>
  <c r="H309" i="26"/>
  <c r="H180" i="24"/>
  <c r="H275" i="23"/>
  <c r="H196" i="20"/>
  <c r="H256" i="20"/>
  <c r="D8" i="14"/>
  <c r="F8" i="14" s="1"/>
  <c r="F165" i="23"/>
  <c r="H304" i="34"/>
  <c r="H300" i="34"/>
  <c r="H296" i="34"/>
  <c r="H293" i="34"/>
  <c r="H287" i="34"/>
  <c r="H276" i="34"/>
  <c r="H272" i="34"/>
  <c r="H267" i="34"/>
  <c r="H257" i="34"/>
  <c r="H247" i="34"/>
  <c r="H243" i="34"/>
  <c r="H239" i="34"/>
  <c r="H235" i="34"/>
  <c r="H231" i="34"/>
  <c r="H309" i="1"/>
  <c r="H218" i="1"/>
  <c r="H193" i="1"/>
  <c r="H176" i="1"/>
  <c r="H172" i="1"/>
  <c r="H293" i="2"/>
  <c r="H249" i="2"/>
  <c r="H188" i="2"/>
  <c r="H324" i="3"/>
  <c r="H321" i="3"/>
  <c r="H317" i="3"/>
  <c r="H313" i="3"/>
  <c r="H248" i="4"/>
  <c r="H244" i="4"/>
  <c r="H187" i="4"/>
  <c r="H294" i="5"/>
  <c r="H250" i="6"/>
  <c r="H240" i="6"/>
  <c r="H238" i="6"/>
  <c r="H234" i="6"/>
  <c r="H230" i="6"/>
  <c r="H225" i="6"/>
  <c r="H187" i="6"/>
  <c r="H181" i="6"/>
  <c r="H177" i="6"/>
  <c r="H169" i="6"/>
  <c r="H314" i="8"/>
  <c r="H304" i="8"/>
  <c r="H268" i="8"/>
  <c r="H204" i="10"/>
  <c r="H228" i="11"/>
  <c r="H318" i="13"/>
  <c r="H257" i="13"/>
  <c r="H255" i="13"/>
  <c r="H324" i="14"/>
  <c r="H317" i="14"/>
  <c r="H313" i="14"/>
  <c r="H302" i="14"/>
  <c r="H295" i="14"/>
  <c r="H244" i="14"/>
  <c r="H295" i="15"/>
  <c r="H291" i="15"/>
  <c r="H242" i="15"/>
  <c r="H305" i="16"/>
  <c r="H249" i="20"/>
  <c r="H241" i="20"/>
  <c r="H198" i="20"/>
  <c r="H311" i="22"/>
  <c r="H249" i="23"/>
  <c r="H190" i="23"/>
  <c r="H188" i="24"/>
  <c r="H225" i="33"/>
  <c r="H167" i="6"/>
  <c r="H167" i="24"/>
  <c r="H166" i="21"/>
  <c r="H246" i="34"/>
  <c r="H242" i="34"/>
  <c r="H234" i="34"/>
  <c r="H226" i="34"/>
  <c r="H221" i="34"/>
  <c r="H217" i="34"/>
  <c r="H213" i="34"/>
  <c r="H208" i="34"/>
  <c r="H310" i="1"/>
  <c r="H271" i="1"/>
  <c r="H257" i="1"/>
  <c r="H248" i="1"/>
  <c r="H240" i="1"/>
  <c r="H234" i="1"/>
  <c r="H230" i="1"/>
  <c r="H226" i="1"/>
  <c r="H219" i="1"/>
  <c r="H206" i="1"/>
  <c r="H167" i="1"/>
  <c r="H271" i="2"/>
  <c r="H255" i="2"/>
  <c r="H248" i="2"/>
  <c r="H245" i="2"/>
  <c r="H225" i="2"/>
  <c r="H223" i="2"/>
  <c r="H323" i="3"/>
  <c r="H236" i="3"/>
  <c r="H211" i="3"/>
  <c r="H183" i="3"/>
  <c r="H169" i="3"/>
  <c r="H319" i="4"/>
  <c r="H315" i="4"/>
  <c r="H310" i="4"/>
  <c r="H306" i="4"/>
  <c r="H203" i="4"/>
  <c r="H174" i="4"/>
  <c r="H211" i="5"/>
  <c r="H313" i="6"/>
  <c r="H244" i="6"/>
  <c r="H215" i="6"/>
  <c r="H211" i="6"/>
  <c r="H203" i="6"/>
  <c r="H201" i="6"/>
  <c r="H188" i="6"/>
  <c r="H182" i="6"/>
  <c r="H178" i="6"/>
  <c r="H322" i="7"/>
  <c r="H309" i="7"/>
  <c r="H280" i="7"/>
  <c r="H238" i="7"/>
  <c r="H323" i="8"/>
  <c r="H319" i="8"/>
  <c r="H257" i="8"/>
  <c r="H246" i="8"/>
  <c r="H228" i="8"/>
  <c r="H320" i="9"/>
  <c r="H311" i="9"/>
  <c r="H181" i="9"/>
  <c r="H238" i="10"/>
  <c r="H236" i="10"/>
  <c r="H211" i="10"/>
  <c r="H183" i="10"/>
  <c r="H317" i="11"/>
  <c r="H306" i="11"/>
  <c r="H296" i="11"/>
  <c r="H291" i="11"/>
  <c r="H234" i="11"/>
  <c r="H204" i="11"/>
  <c r="H175" i="11"/>
  <c r="H244" i="12"/>
  <c r="H240" i="12"/>
  <c r="H255" i="16"/>
  <c r="H227" i="16"/>
  <c r="H300" i="17"/>
  <c r="H238" i="17"/>
  <c r="H182" i="17"/>
  <c r="H168" i="17"/>
  <c r="H172" i="19"/>
  <c r="H190" i="26"/>
  <c r="H324" i="27"/>
  <c r="H241" i="30"/>
  <c r="H221" i="30"/>
  <c r="H295" i="31"/>
  <c r="H257" i="32"/>
  <c r="H271" i="12"/>
  <c r="H210" i="12"/>
  <c r="H321" i="13"/>
  <c r="H304" i="13"/>
  <c r="H243" i="13"/>
  <c r="H314" i="14"/>
  <c r="H245" i="14"/>
  <c r="H323" i="15"/>
  <c r="H319" i="15"/>
  <c r="H310" i="15"/>
  <c r="H302" i="15"/>
  <c r="H298" i="15"/>
  <c r="H270" i="15"/>
  <c r="H243" i="15"/>
  <c r="H217" i="15"/>
  <c r="H320" i="16"/>
  <c r="H313" i="16"/>
  <c r="H306" i="16"/>
  <c r="H236" i="16"/>
  <c r="H226" i="16"/>
  <c r="H223" i="16"/>
  <c r="H169" i="16"/>
  <c r="H319" i="17"/>
  <c r="H287" i="17"/>
  <c r="H276" i="17"/>
  <c r="H247" i="17"/>
  <c r="H238" i="18"/>
  <c r="H217" i="18"/>
  <c r="H177" i="21"/>
  <c r="H302" i="22"/>
  <c r="H286" i="22"/>
  <c r="H248" i="22"/>
  <c r="H323" i="23"/>
  <c r="H315" i="23"/>
  <c r="H310" i="23"/>
  <c r="H291" i="23"/>
  <c r="H235" i="23"/>
  <c r="H311" i="24"/>
  <c r="H187" i="24"/>
  <c r="H226" i="25"/>
  <c r="H280" i="26"/>
  <c r="H236" i="26"/>
  <c r="H236" i="27"/>
  <c r="H321" i="30"/>
  <c r="H313" i="30"/>
  <c r="H245" i="31"/>
  <c r="H233" i="31"/>
  <c r="H246" i="32"/>
  <c r="H239" i="32"/>
  <c r="H214" i="32"/>
  <c r="H172" i="32"/>
  <c r="H169" i="32"/>
  <c r="E167" i="3"/>
  <c r="H167" i="3" s="1"/>
  <c r="E174" i="3"/>
  <c r="H174" i="3" s="1"/>
  <c r="E194" i="3"/>
  <c r="H194" i="3" s="1"/>
  <c r="E201" i="3"/>
  <c r="H201" i="3" s="1"/>
  <c r="E219" i="3"/>
  <c r="H219" i="3" s="1"/>
  <c r="E224" i="3"/>
  <c r="H224" i="3" s="1"/>
  <c r="E265" i="3"/>
  <c r="H265" i="3" s="1"/>
  <c r="E286" i="3"/>
  <c r="H286" i="3" s="1"/>
  <c r="H297" i="3"/>
  <c r="H199" i="2"/>
  <c r="E180" i="3"/>
  <c r="H180" i="3" s="1"/>
  <c r="E195" i="3"/>
  <c r="H195" i="3" s="1"/>
  <c r="E202" i="3"/>
  <c r="H202" i="3" s="1"/>
  <c r="E229" i="3"/>
  <c r="H229" i="3" s="1"/>
  <c r="E251" i="3"/>
  <c r="H251" i="3" s="1"/>
  <c r="E266" i="3"/>
  <c r="H266" i="3" s="1"/>
  <c r="E289" i="3"/>
  <c r="H289" i="3" s="1"/>
  <c r="E301" i="3"/>
  <c r="H301" i="3" s="1"/>
  <c r="H252" i="2"/>
  <c r="E171" i="14"/>
  <c r="H171" i="14" s="1"/>
  <c r="E180" i="14"/>
  <c r="H180" i="14" s="1"/>
  <c r="E193" i="14"/>
  <c r="H193" i="14" s="1"/>
  <c r="E196" i="14"/>
  <c r="H196" i="14" s="1"/>
  <c r="E201" i="14"/>
  <c r="H201" i="14" s="1"/>
  <c r="E205" i="14"/>
  <c r="H205" i="14" s="1"/>
  <c r="E216" i="14"/>
  <c r="H216" i="14" s="1"/>
  <c r="E237" i="14"/>
  <c r="H237" i="14" s="1"/>
  <c r="E250" i="14"/>
  <c r="H250" i="14" s="1"/>
  <c r="E256" i="14"/>
  <c r="H256" i="14" s="1"/>
  <c r="E267" i="14"/>
  <c r="H267" i="14" s="1"/>
  <c r="E276" i="14"/>
  <c r="H276" i="14" s="1"/>
  <c r="E303" i="14"/>
  <c r="H303" i="14" s="1"/>
  <c r="H208" i="33"/>
  <c r="E229" i="26"/>
  <c r="H229" i="26" s="1"/>
  <c r="E234" i="26"/>
  <c r="H234" i="26" s="1"/>
  <c r="E289" i="26"/>
  <c r="H289" i="26" s="1"/>
  <c r="E181" i="26"/>
  <c r="H181" i="26" s="1"/>
  <c r="E167" i="15"/>
  <c r="H167" i="15" s="1"/>
  <c r="E196" i="15"/>
  <c r="H196" i="15" s="1"/>
  <c r="E202" i="15"/>
  <c r="H202" i="15" s="1"/>
  <c r="E229" i="15"/>
  <c r="H229" i="15" s="1"/>
  <c r="E205" i="15"/>
  <c r="H205" i="15" s="1"/>
  <c r="E230" i="15"/>
  <c r="H230" i="15" s="1"/>
  <c r="E271" i="15"/>
  <c r="H271" i="15" s="1"/>
  <c r="E275" i="15"/>
  <c r="H275" i="15" s="1"/>
  <c r="E297" i="15"/>
  <c r="H297" i="15" s="1"/>
  <c r="E186" i="15"/>
  <c r="H186" i="15" s="1"/>
  <c r="E191" i="15"/>
  <c r="H191" i="15" s="1"/>
  <c r="E171" i="15"/>
  <c r="H171" i="15" s="1"/>
  <c r="E264" i="15"/>
  <c r="H264" i="15" s="1"/>
  <c r="E266" i="15"/>
  <c r="H266" i="15" s="1"/>
  <c r="E165" i="15"/>
  <c r="E216" i="15"/>
  <c r="H216" i="15" s="1"/>
  <c r="E168" i="22"/>
  <c r="H168" i="22" s="1"/>
  <c r="E236" i="22"/>
  <c r="H236" i="22" s="1"/>
  <c r="E239" i="22"/>
  <c r="H239" i="22" s="1"/>
  <c r="E292" i="22"/>
  <c r="H292" i="22" s="1"/>
  <c r="E308" i="22"/>
  <c r="H308" i="22" s="1"/>
  <c r="E190" i="22"/>
  <c r="H190" i="22" s="1"/>
  <c r="E219" i="22"/>
  <c r="H219" i="22" s="1"/>
  <c r="E266" i="22"/>
  <c r="H266" i="22" s="1"/>
  <c r="E267" i="22"/>
  <c r="H267" i="22" s="1"/>
  <c r="E187" i="22"/>
  <c r="H187" i="22" s="1"/>
  <c r="E297" i="22"/>
  <c r="H297" i="22" s="1"/>
  <c r="E206" i="22"/>
  <c r="H206" i="22" s="1"/>
  <c r="E197" i="22"/>
  <c r="H197" i="22" s="1"/>
  <c r="E165" i="22"/>
  <c r="E230" i="22"/>
  <c r="H230" i="22" s="1"/>
  <c r="E202" i="22"/>
  <c r="H202" i="22" s="1"/>
  <c r="E195" i="22"/>
  <c r="H195" i="22" s="1"/>
  <c r="E186" i="22"/>
  <c r="H186" i="22" s="1"/>
  <c r="E167" i="22"/>
  <c r="H167" i="22" s="1"/>
  <c r="E201" i="22"/>
  <c r="H201" i="22" s="1"/>
  <c r="E256" i="22"/>
  <c r="H256" i="22" s="1"/>
  <c r="E170" i="22"/>
  <c r="H170" i="22" s="1"/>
  <c r="E205" i="22"/>
  <c r="H205" i="22" s="1"/>
  <c r="G165" i="22"/>
  <c r="E196" i="22"/>
  <c r="H196" i="22" s="1"/>
  <c r="E265" i="22"/>
  <c r="H265" i="22" s="1"/>
  <c r="E193" i="22"/>
  <c r="H193" i="22" s="1"/>
  <c r="E273" i="22"/>
  <c r="H273" i="22" s="1"/>
  <c r="E264" i="22"/>
  <c r="H264" i="22" s="1"/>
  <c r="E224" i="22"/>
  <c r="H224" i="22" s="1"/>
  <c r="E171" i="22"/>
  <c r="H171" i="22" s="1"/>
  <c r="E203" i="22"/>
  <c r="H203" i="22" s="1"/>
  <c r="E194" i="22"/>
  <c r="H194" i="22" s="1"/>
  <c r="E166" i="22"/>
  <c r="H166" i="22" s="1"/>
  <c r="E303" i="22"/>
  <c r="H303" i="22" s="1"/>
  <c r="E198" i="22"/>
  <c r="H198" i="22" s="1"/>
  <c r="E191" i="22"/>
  <c r="H191" i="22" s="1"/>
  <c r="C11" i="22"/>
  <c r="E301" i="22"/>
  <c r="H301" i="22" s="1"/>
  <c r="E178" i="27"/>
  <c r="H178" i="27" s="1"/>
  <c r="E296" i="27"/>
  <c r="H296" i="27" s="1"/>
  <c r="E306" i="27"/>
  <c r="H306" i="27" s="1"/>
  <c r="E248" i="27"/>
  <c r="H248" i="27" s="1"/>
  <c r="E297" i="27"/>
  <c r="H297" i="27" s="1"/>
  <c r="E183" i="27"/>
  <c r="H183" i="27" s="1"/>
  <c r="E230" i="27"/>
  <c r="H230" i="27" s="1"/>
  <c r="E235" i="27"/>
  <c r="H235" i="27" s="1"/>
  <c r="E319" i="27"/>
  <c r="H319" i="27" s="1"/>
  <c r="E215" i="27"/>
  <c r="H215" i="27" s="1"/>
  <c r="E237" i="27"/>
  <c r="H237" i="27" s="1"/>
  <c r="E170" i="27"/>
  <c r="H170" i="27" s="1"/>
  <c r="E176" i="27"/>
  <c r="H176" i="27" s="1"/>
  <c r="E213" i="27"/>
  <c r="H213" i="27" s="1"/>
  <c r="E170" i="31"/>
  <c r="H170" i="31" s="1"/>
  <c r="E199" i="31"/>
  <c r="H199" i="31" s="1"/>
  <c r="E280" i="31"/>
  <c r="H280" i="31" s="1"/>
  <c r="E208" i="31"/>
  <c r="H208" i="31" s="1"/>
  <c r="E215" i="31"/>
  <c r="H215" i="31" s="1"/>
  <c r="E217" i="31"/>
  <c r="H217" i="31" s="1"/>
  <c r="E225" i="31"/>
  <c r="H225" i="31" s="1"/>
  <c r="E291" i="31"/>
  <c r="H291" i="31" s="1"/>
  <c r="E296" i="31"/>
  <c r="H296" i="31" s="1"/>
  <c r="E322" i="31"/>
  <c r="H322" i="31" s="1"/>
  <c r="E176" i="31"/>
  <c r="H176" i="31" s="1"/>
  <c r="E294" i="31"/>
  <c r="H294" i="31" s="1"/>
  <c r="E293" i="31"/>
  <c r="H293" i="31" s="1"/>
  <c r="G165" i="31"/>
  <c r="H165" i="31" s="1"/>
  <c r="E240" i="31"/>
  <c r="H240" i="31" s="1"/>
  <c r="E169" i="31"/>
  <c r="H169" i="31" s="1"/>
  <c r="E205" i="31"/>
  <c r="H205" i="31" s="1"/>
  <c r="E196" i="31"/>
  <c r="H196" i="31" s="1"/>
  <c r="E174" i="31"/>
  <c r="H174" i="31" s="1"/>
  <c r="E167" i="31"/>
  <c r="H167" i="31" s="1"/>
  <c r="E232" i="31"/>
  <c r="H232" i="31" s="1"/>
  <c r="E198" i="31"/>
  <c r="H198" i="31" s="1"/>
  <c r="E318" i="31"/>
  <c r="H318" i="31" s="1"/>
  <c r="E307" i="31"/>
  <c r="H307" i="31" s="1"/>
  <c r="E299" i="31"/>
  <c r="H299" i="31" s="1"/>
  <c r="E279" i="31"/>
  <c r="H279" i="31" s="1"/>
  <c r="E267" i="31"/>
  <c r="H267" i="31" s="1"/>
  <c r="E252" i="31"/>
  <c r="H252" i="31" s="1"/>
  <c r="E204" i="31"/>
  <c r="H204" i="31" s="1"/>
  <c r="E186" i="31"/>
  <c r="H186" i="31" s="1"/>
  <c r="C11" i="31"/>
  <c r="E305" i="31"/>
  <c r="H305" i="31" s="1"/>
  <c r="E287" i="31"/>
  <c r="H287" i="31" s="1"/>
  <c r="E273" i="31"/>
  <c r="H273" i="31" s="1"/>
  <c r="E250" i="31"/>
  <c r="H250" i="31" s="1"/>
  <c r="E235" i="31"/>
  <c r="H235" i="31" s="1"/>
  <c r="E227" i="31"/>
  <c r="H227" i="31" s="1"/>
  <c r="E190" i="31"/>
  <c r="H190" i="31" s="1"/>
  <c r="E180" i="31"/>
  <c r="H180" i="31" s="1"/>
  <c r="E172" i="31"/>
  <c r="H172" i="31" s="1"/>
  <c r="E286" i="31"/>
  <c r="H286" i="31" s="1"/>
  <c r="E224" i="31"/>
  <c r="H224" i="31" s="1"/>
  <c r="E317" i="31"/>
  <c r="H317" i="31" s="1"/>
  <c r="E308" i="31"/>
  <c r="H308" i="31" s="1"/>
  <c r="E300" i="31"/>
  <c r="H300" i="31" s="1"/>
  <c r="E276" i="31"/>
  <c r="H276" i="31" s="1"/>
  <c r="E247" i="31"/>
  <c r="H247" i="31" s="1"/>
  <c r="E197" i="31"/>
  <c r="H197" i="31" s="1"/>
  <c r="E168" i="31"/>
  <c r="H168" i="31" s="1"/>
  <c r="E266" i="31"/>
  <c r="H266" i="31" s="1"/>
  <c r="E194" i="31"/>
  <c r="H194" i="31" s="1"/>
  <c r="E274" i="31"/>
  <c r="H274" i="31" s="1"/>
  <c r="E216" i="31"/>
  <c r="H216" i="31" s="1"/>
  <c r="E311" i="31"/>
  <c r="H311" i="31" s="1"/>
  <c r="E230" i="31"/>
  <c r="H230" i="31" s="1"/>
  <c r="E221" i="31"/>
  <c r="H221" i="31" s="1"/>
  <c r="E195" i="31"/>
  <c r="H195" i="31" s="1"/>
  <c r="E244" i="31"/>
  <c r="H244" i="31" s="1"/>
  <c r="E303" i="31"/>
  <c r="H303" i="31" s="1"/>
  <c r="E290" i="31"/>
  <c r="H290" i="31" s="1"/>
  <c r="E243" i="31"/>
  <c r="H243" i="31" s="1"/>
  <c r="E234" i="31"/>
  <c r="H234" i="31" s="1"/>
  <c r="E178" i="31"/>
  <c r="H178" i="31" s="1"/>
  <c r="E166" i="27"/>
  <c r="H166" i="27" s="1"/>
  <c r="E307" i="3"/>
  <c r="H307" i="3" s="1"/>
  <c r="C11" i="1"/>
  <c r="E180" i="1"/>
  <c r="H180" i="1" s="1"/>
  <c r="E224" i="1"/>
  <c r="H224" i="1" s="1"/>
  <c r="E289" i="1"/>
  <c r="H289" i="1" s="1"/>
  <c r="E292" i="1"/>
  <c r="H292" i="1" s="1"/>
  <c r="E165" i="1"/>
  <c r="E168" i="1"/>
  <c r="H168" i="1" s="1"/>
  <c r="E171" i="1"/>
  <c r="H171" i="1" s="1"/>
  <c r="E196" i="1"/>
  <c r="H196" i="1" s="1"/>
  <c r="E275" i="1"/>
  <c r="H275" i="1" s="1"/>
  <c r="G165" i="1"/>
  <c r="E279" i="1"/>
  <c r="H279" i="1" s="1"/>
  <c r="E166" i="3"/>
  <c r="H166" i="3" s="1"/>
  <c r="E208" i="3"/>
  <c r="H208" i="3" s="1"/>
  <c r="E272" i="3"/>
  <c r="H272" i="3" s="1"/>
  <c r="E298" i="3"/>
  <c r="H298" i="3" s="1"/>
  <c r="E176" i="3"/>
  <c r="H176" i="3" s="1"/>
  <c r="E271" i="3"/>
  <c r="H271" i="3" s="1"/>
  <c r="E303" i="3"/>
  <c r="H303" i="3" s="1"/>
  <c r="E292" i="3"/>
  <c r="H292" i="3" s="1"/>
  <c r="E279" i="3"/>
  <c r="H279" i="3" s="1"/>
  <c r="E267" i="3"/>
  <c r="H267" i="3" s="1"/>
  <c r="E256" i="3"/>
  <c r="H256" i="3" s="1"/>
  <c r="E250" i="3"/>
  <c r="H250" i="3" s="1"/>
  <c r="E218" i="3"/>
  <c r="H218" i="3" s="1"/>
  <c r="E204" i="3"/>
  <c r="H204" i="3" s="1"/>
  <c r="E197" i="3"/>
  <c r="H197" i="3" s="1"/>
  <c r="E193" i="3"/>
  <c r="H193" i="3" s="1"/>
  <c r="E181" i="3"/>
  <c r="H181" i="3" s="1"/>
  <c r="E173" i="3"/>
  <c r="H173" i="3" s="1"/>
  <c r="E302" i="3"/>
  <c r="H302" i="3" s="1"/>
  <c r="E308" i="3"/>
  <c r="H308" i="3" s="1"/>
  <c r="E276" i="3"/>
  <c r="H276" i="3" s="1"/>
  <c r="E165" i="3"/>
  <c r="E305" i="3"/>
  <c r="H305" i="3" s="1"/>
  <c r="E274" i="3"/>
  <c r="H274" i="3" s="1"/>
  <c r="E264" i="3"/>
  <c r="H264" i="3" s="1"/>
  <c r="E230" i="3"/>
  <c r="H230" i="3" s="1"/>
  <c r="E206" i="3"/>
  <c r="H206" i="3" s="1"/>
  <c r="E191" i="3"/>
  <c r="H191" i="3" s="1"/>
  <c r="E178" i="3"/>
  <c r="H178" i="3" s="1"/>
  <c r="E170" i="3"/>
  <c r="H170" i="3" s="1"/>
  <c r="E297" i="14"/>
  <c r="H297" i="14" s="1"/>
  <c r="E307" i="14"/>
  <c r="H307" i="14" s="1"/>
  <c r="E239" i="14"/>
  <c r="H239" i="14" s="1"/>
  <c r="E177" i="14"/>
  <c r="H177" i="14" s="1"/>
  <c r="E252" i="14"/>
  <c r="H252" i="14" s="1"/>
  <c r="E270" i="14"/>
  <c r="H270" i="14" s="1"/>
  <c r="E272" i="14"/>
  <c r="H272" i="14" s="1"/>
  <c r="E274" i="14"/>
  <c r="H274" i="14" s="1"/>
  <c r="G165" i="14"/>
  <c r="E165" i="14"/>
  <c r="E229" i="14"/>
  <c r="H229" i="14" s="1"/>
  <c r="E219" i="14"/>
  <c r="H219" i="14" s="1"/>
  <c r="E181" i="14"/>
  <c r="H181" i="14" s="1"/>
  <c r="E190" i="14"/>
  <c r="H190" i="14" s="1"/>
  <c r="E271" i="14"/>
  <c r="H271" i="14" s="1"/>
  <c r="C11" i="14"/>
  <c r="E293" i="14"/>
  <c r="H293" i="14" s="1"/>
  <c r="E224" i="14"/>
  <c r="H224" i="14" s="1"/>
  <c r="E287" i="14"/>
  <c r="H287" i="14" s="1"/>
  <c r="E275" i="14"/>
  <c r="H275" i="14" s="1"/>
  <c r="E266" i="14"/>
  <c r="H266" i="14" s="1"/>
  <c r="E247" i="14"/>
  <c r="H247" i="14" s="1"/>
  <c r="E221" i="14"/>
  <c r="H221" i="14" s="1"/>
  <c r="E197" i="14"/>
  <c r="H197" i="14" s="1"/>
  <c r="E194" i="14"/>
  <c r="H194" i="14" s="1"/>
  <c r="E170" i="14"/>
  <c r="H170" i="14" s="1"/>
  <c r="E171" i="17"/>
  <c r="H171" i="17" s="1"/>
  <c r="E303" i="17"/>
  <c r="H303" i="17" s="1"/>
  <c r="E224" i="17"/>
  <c r="H224" i="17" s="1"/>
  <c r="E229" i="17"/>
  <c r="H229" i="17" s="1"/>
  <c r="E166" i="17"/>
  <c r="H166" i="17" s="1"/>
  <c r="E165" i="17"/>
  <c r="G165" i="17"/>
  <c r="C8" i="17"/>
  <c r="E12" i="17" s="1"/>
  <c r="E256" i="17"/>
  <c r="H256" i="17" s="1"/>
  <c r="E205" i="17"/>
  <c r="H205" i="17" s="1"/>
  <c r="E182" i="26"/>
  <c r="H182" i="26" s="1"/>
  <c r="E218" i="26"/>
  <c r="H218" i="26" s="1"/>
  <c r="E298" i="26"/>
  <c r="H298" i="26" s="1"/>
  <c r="E313" i="26"/>
  <c r="H313" i="26" s="1"/>
  <c r="E320" i="26"/>
  <c r="H320" i="26" s="1"/>
  <c r="E322" i="26"/>
  <c r="H322" i="26" s="1"/>
  <c r="E221" i="26"/>
  <c r="H221" i="26" s="1"/>
  <c r="E273" i="26"/>
  <c r="H273" i="26" s="1"/>
  <c r="E315" i="26"/>
  <c r="H315" i="26" s="1"/>
  <c r="E321" i="26"/>
  <c r="H321" i="26" s="1"/>
  <c r="E274" i="26"/>
  <c r="H274" i="26" s="1"/>
  <c r="E299" i="26"/>
  <c r="H299" i="26" s="1"/>
  <c r="E311" i="26"/>
  <c r="H311" i="26" s="1"/>
  <c r="E217" i="26"/>
  <c r="H217" i="26" s="1"/>
  <c r="E219" i="26"/>
  <c r="H219" i="26" s="1"/>
  <c r="E308" i="26"/>
  <c r="H308" i="26" s="1"/>
  <c r="E319" i="26"/>
  <c r="H319" i="26" s="1"/>
  <c r="E314" i="26"/>
  <c r="H314" i="26" s="1"/>
  <c r="G165" i="26"/>
  <c r="E191" i="26"/>
  <c r="H191" i="26" s="1"/>
  <c r="E180" i="26"/>
  <c r="H180" i="26" s="1"/>
  <c r="E206" i="26"/>
  <c r="H206" i="26" s="1"/>
  <c r="E301" i="26"/>
  <c r="H301" i="26" s="1"/>
  <c r="E290" i="26"/>
  <c r="H290" i="26" s="1"/>
  <c r="E279" i="26"/>
  <c r="H279" i="26" s="1"/>
  <c r="E267" i="26"/>
  <c r="H267" i="26" s="1"/>
  <c r="E256" i="26"/>
  <c r="H256" i="26" s="1"/>
  <c r="E237" i="26"/>
  <c r="H237" i="26" s="1"/>
  <c r="E205" i="26"/>
  <c r="H205" i="26" s="1"/>
  <c r="E203" i="26"/>
  <c r="H203" i="26" s="1"/>
  <c r="E196" i="26"/>
  <c r="H196" i="26" s="1"/>
  <c r="E187" i="26"/>
  <c r="H187" i="26" s="1"/>
  <c r="E174" i="26"/>
  <c r="H174" i="26" s="1"/>
  <c r="E171" i="26"/>
  <c r="H171" i="26" s="1"/>
  <c r="E305" i="26"/>
  <c r="H305" i="26" s="1"/>
  <c r="E286" i="26"/>
  <c r="H286" i="26" s="1"/>
  <c r="E266" i="26"/>
  <c r="H266" i="26" s="1"/>
  <c r="E239" i="26"/>
  <c r="H239" i="26" s="1"/>
  <c r="E197" i="26"/>
  <c r="H197" i="26" s="1"/>
  <c r="E173" i="26"/>
  <c r="H173" i="26" s="1"/>
  <c r="E178" i="26"/>
  <c r="H178" i="26" s="1"/>
  <c r="E276" i="26"/>
  <c r="H276" i="26" s="1"/>
  <c r="E264" i="26"/>
  <c r="H264" i="26" s="1"/>
  <c r="E243" i="26"/>
  <c r="E165" i="26"/>
  <c r="E201" i="26"/>
  <c r="H201" i="26" s="1"/>
  <c r="E303" i="26"/>
  <c r="H303" i="26" s="1"/>
  <c r="E292" i="26"/>
  <c r="E275" i="26"/>
  <c r="H275" i="26" s="1"/>
  <c r="E220" i="26"/>
  <c r="H220" i="26" s="1"/>
  <c r="E195" i="26"/>
  <c r="H195" i="26" s="1"/>
  <c r="E168" i="26"/>
  <c r="H168" i="26" s="1"/>
  <c r="C8" i="26"/>
  <c r="E287" i="3"/>
  <c r="H287" i="3" s="1"/>
  <c r="H305" i="8"/>
  <c r="C11" i="3"/>
  <c r="E172" i="3"/>
  <c r="H172" i="3" s="1"/>
  <c r="E186" i="3"/>
  <c r="H186" i="3" s="1"/>
  <c r="E216" i="3"/>
  <c r="H216" i="3" s="1"/>
  <c r="E252" i="3"/>
  <c r="H252" i="3" s="1"/>
  <c r="E275" i="3"/>
  <c r="H275" i="3" s="1"/>
  <c r="H272" i="2"/>
  <c r="E256" i="1"/>
  <c r="H256" i="1" s="1"/>
  <c r="E180" i="17"/>
  <c r="H180" i="17" s="1"/>
  <c r="E168" i="14"/>
  <c r="H168" i="14" s="1"/>
  <c r="E173" i="14"/>
  <c r="H173" i="14" s="1"/>
  <c r="E186" i="14"/>
  <c r="H186" i="14" s="1"/>
  <c r="E195" i="14"/>
  <c r="H195" i="14" s="1"/>
  <c r="E206" i="14"/>
  <c r="H206" i="14" s="1"/>
  <c r="E265" i="14"/>
  <c r="H265" i="14" s="1"/>
  <c r="E166" i="14"/>
  <c r="H166" i="14" s="1"/>
  <c r="H204" i="33"/>
  <c r="E248" i="26"/>
  <c r="H248" i="26" s="1"/>
  <c r="E272" i="26"/>
  <c r="H272" i="26" s="1"/>
  <c r="E297" i="26"/>
  <c r="E166" i="26"/>
  <c r="H166" i="26" s="1"/>
  <c r="E170" i="26"/>
  <c r="H170" i="26" s="1"/>
  <c r="E193" i="26"/>
  <c r="H193" i="26" s="1"/>
  <c r="E237" i="1"/>
  <c r="H237" i="1" s="1"/>
  <c r="E191" i="1"/>
  <c r="H191" i="1" s="1"/>
  <c r="E191" i="14"/>
  <c r="H191" i="14" s="1"/>
  <c r="E292" i="14"/>
  <c r="H292" i="14" s="1"/>
  <c r="E301" i="14"/>
  <c r="H301" i="14" s="1"/>
  <c r="H191" i="33"/>
  <c r="E186" i="26"/>
  <c r="H186" i="26" s="1"/>
  <c r="E251" i="26"/>
  <c r="H251" i="26" s="1"/>
  <c r="E194" i="26"/>
  <c r="H194" i="26" s="1"/>
  <c r="E202" i="26"/>
  <c r="H202" i="26" s="1"/>
  <c r="H321" i="5"/>
  <c r="H290" i="3"/>
  <c r="H234" i="2"/>
  <c r="H265" i="2"/>
  <c r="H303" i="2"/>
  <c r="E169" i="33"/>
  <c r="H169" i="33" s="1"/>
  <c r="E174" i="33"/>
  <c r="H174" i="33" s="1"/>
  <c r="E182" i="33"/>
  <c r="H182" i="33" s="1"/>
  <c r="E190" i="33"/>
  <c r="H190" i="33" s="1"/>
  <c r="E196" i="33"/>
  <c r="H196" i="33" s="1"/>
  <c r="E202" i="33"/>
  <c r="H202" i="33" s="1"/>
  <c r="E207" i="33"/>
  <c r="H207" i="33" s="1"/>
  <c r="E213" i="33"/>
  <c r="H213" i="33" s="1"/>
  <c r="E220" i="33"/>
  <c r="H220" i="33" s="1"/>
  <c r="E227" i="33"/>
  <c r="H227" i="33" s="1"/>
  <c r="E232" i="33"/>
  <c r="H232" i="33" s="1"/>
  <c r="E236" i="33"/>
  <c r="H236" i="33" s="1"/>
  <c r="E243" i="33"/>
  <c r="H243" i="33" s="1"/>
  <c r="E250" i="33"/>
  <c r="H250" i="33" s="1"/>
  <c r="E256" i="33"/>
  <c r="H256" i="33" s="1"/>
  <c r="E266" i="33"/>
  <c r="H266" i="33" s="1"/>
  <c r="E273" i="33"/>
  <c r="H273" i="33" s="1"/>
  <c r="E280" i="33"/>
  <c r="H280" i="33" s="1"/>
  <c r="E291" i="33"/>
  <c r="H291" i="33" s="1"/>
  <c r="E296" i="33"/>
  <c r="H296" i="33" s="1"/>
  <c r="E301" i="33"/>
  <c r="H301" i="33" s="1"/>
  <c r="E307" i="33"/>
  <c r="H307" i="33" s="1"/>
  <c r="E314" i="33"/>
  <c r="H314" i="33" s="1"/>
  <c r="E319" i="33"/>
  <c r="H319" i="33" s="1"/>
  <c r="E194" i="4"/>
  <c r="H194" i="4" s="1"/>
  <c r="E202" i="4"/>
  <c r="H202" i="4" s="1"/>
  <c r="E221" i="4"/>
  <c r="H221" i="4" s="1"/>
  <c r="E229" i="4"/>
  <c r="H229" i="4" s="1"/>
  <c r="E201" i="4"/>
  <c r="H201" i="4" s="1"/>
  <c r="E219" i="4"/>
  <c r="H219" i="4" s="1"/>
  <c r="E292" i="4"/>
  <c r="H292" i="4" s="1"/>
  <c r="E193" i="4"/>
  <c r="H193" i="4" s="1"/>
  <c r="E301" i="4"/>
  <c r="H301" i="4" s="1"/>
  <c r="E165" i="4"/>
  <c r="E264" i="4"/>
  <c r="H264" i="4" s="1"/>
  <c r="E216" i="4"/>
  <c r="H216" i="4" s="1"/>
  <c r="E181" i="4"/>
  <c r="H181" i="4" s="1"/>
  <c r="E170" i="4"/>
  <c r="H170" i="4" s="1"/>
  <c r="E167" i="4"/>
  <c r="H167" i="4" s="1"/>
  <c r="E166" i="8"/>
  <c r="H166" i="8" s="1"/>
  <c r="E168" i="8"/>
  <c r="H168" i="8" s="1"/>
  <c r="E240" i="8"/>
  <c r="H240" i="8" s="1"/>
  <c r="E243" i="8"/>
  <c r="H243" i="8" s="1"/>
  <c r="E271" i="8"/>
  <c r="H271" i="8" s="1"/>
  <c r="E273" i="8"/>
  <c r="H273" i="8" s="1"/>
  <c r="E303" i="8"/>
  <c r="H303" i="8" s="1"/>
  <c r="E310" i="8"/>
  <c r="H310" i="8" s="1"/>
  <c r="E318" i="8"/>
  <c r="H318" i="8" s="1"/>
  <c r="E180" i="8"/>
  <c r="H180" i="8" s="1"/>
  <c r="E221" i="8"/>
  <c r="H221" i="8" s="1"/>
  <c r="E219" i="8"/>
  <c r="H219" i="8" s="1"/>
  <c r="E308" i="8"/>
  <c r="H308" i="8" s="1"/>
  <c r="C8" i="8"/>
  <c r="E12" i="8" s="1"/>
  <c r="E316" i="8"/>
  <c r="H316" i="8" s="1"/>
  <c r="E274" i="8"/>
  <c r="H274" i="8" s="1"/>
  <c r="E265" i="8"/>
  <c r="H265" i="8" s="1"/>
  <c r="E229" i="8"/>
  <c r="H229" i="8" s="1"/>
  <c r="E205" i="8"/>
  <c r="H205" i="8" s="1"/>
  <c r="E201" i="8"/>
  <c r="H201" i="8" s="1"/>
  <c r="E196" i="8"/>
  <c r="H196" i="8" s="1"/>
  <c r="E193" i="8"/>
  <c r="H193" i="8" s="1"/>
  <c r="E181" i="8"/>
  <c r="H181" i="8" s="1"/>
  <c r="E173" i="8"/>
  <c r="H173" i="8" s="1"/>
  <c r="E171" i="8"/>
  <c r="H171" i="8" s="1"/>
  <c r="E194" i="8"/>
  <c r="H194" i="8" s="1"/>
  <c r="C11" i="10"/>
  <c r="E182" i="10"/>
  <c r="H182" i="10" s="1"/>
  <c r="E207" i="10"/>
  <c r="H207" i="10" s="1"/>
  <c r="E218" i="10"/>
  <c r="H218" i="10" s="1"/>
  <c r="E317" i="10"/>
  <c r="H317" i="10" s="1"/>
  <c r="E167" i="10"/>
  <c r="H167" i="10" s="1"/>
  <c r="E173" i="10"/>
  <c r="H173" i="10" s="1"/>
  <c r="E208" i="10"/>
  <c r="H208" i="10" s="1"/>
  <c r="E217" i="10"/>
  <c r="H217" i="10" s="1"/>
  <c r="E244" i="10"/>
  <c r="H244" i="10" s="1"/>
  <c r="E255" i="10"/>
  <c r="H255" i="10" s="1"/>
  <c r="E290" i="10"/>
  <c r="H290" i="10" s="1"/>
  <c r="E297" i="10"/>
  <c r="H297" i="10" s="1"/>
  <c r="E213" i="10"/>
  <c r="H213" i="10" s="1"/>
  <c r="E241" i="10"/>
  <c r="H241" i="10" s="1"/>
  <c r="E286" i="10"/>
  <c r="H286" i="10" s="1"/>
  <c r="E289" i="10"/>
  <c r="H289" i="10" s="1"/>
  <c r="E166" i="10"/>
  <c r="H166" i="10" s="1"/>
  <c r="E301" i="10"/>
  <c r="H301" i="10" s="1"/>
  <c r="E291" i="10"/>
  <c r="H291" i="10" s="1"/>
  <c r="E276" i="10"/>
  <c r="H276" i="10" s="1"/>
  <c r="E265" i="10"/>
  <c r="H265" i="10" s="1"/>
  <c r="E256" i="10"/>
  <c r="H256" i="10" s="1"/>
  <c r="E237" i="10"/>
  <c r="H237" i="10" s="1"/>
  <c r="E230" i="10"/>
  <c r="H230" i="10" s="1"/>
  <c r="E224" i="10"/>
  <c r="H224" i="10" s="1"/>
  <c r="E221" i="10"/>
  <c r="H221" i="10" s="1"/>
  <c r="E203" i="10"/>
  <c r="H203" i="10" s="1"/>
  <c r="E194" i="10"/>
  <c r="H194" i="10" s="1"/>
  <c r="E187" i="10"/>
  <c r="H187" i="10" s="1"/>
  <c r="E180" i="10"/>
  <c r="H180" i="10" s="1"/>
  <c r="E170" i="10"/>
  <c r="H170" i="10" s="1"/>
  <c r="E234" i="10"/>
  <c r="H234" i="10" s="1"/>
  <c r="E319" i="10"/>
  <c r="H319" i="10" s="1"/>
  <c r="E187" i="13"/>
  <c r="H187" i="13" s="1"/>
  <c r="E212" i="13"/>
  <c r="H212" i="13" s="1"/>
  <c r="E221" i="13"/>
  <c r="H221" i="13" s="1"/>
  <c r="E230" i="13"/>
  <c r="H230" i="13" s="1"/>
  <c r="E232" i="13"/>
  <c r="H232" i="13" s="1"/>
  <c r="E235" i="13"/>
  <c r="H235" i="13" s="1"/>
  <c r="E251" i="13"/>
  <c r="H251" i="13" s="1"/>
  <c r="E300" i="13"/>
  <c r="H300" i="13" s="1"/>
  <c r="E175" i="13"/>
  <c r="H175" i="13" s="1"/>
  <c r="E231" i="13"/>
  <c r="H231" i="13" s="1"/>
  <c r="E237" i="13"/>
  <c r="H237" i="13" s="1"/>
  <c r="E250" i="13"/>
  <c r="H250" i="13" s="1"/>
  <c r="E273" i="13"/>
  <c r="H273" i="13" s="1"/>
  <c r="E206" i="13"/>
  <c r="H206" i="13" s="1"/>
  <c r="E294" i="13"/>
  <c r="H294" i="13" s="1"/>
  <c r="E224" i="13"/>
  <c r="H224" i="13" s="1"/>
  <c r="E227" i="13"/>
  <c r="H227" i="13" s="1"/>
  <c r="E316" i="13"/>
  <c r="H316" i="13" s="1"/>
  <c r="E215" i="13"/>
  <c r="H215" i="13" s="1"/>
  <c r="E214" i="13"/>
  <c r="H214" i="13" s="1"/>
  <c r="E207" i="13"/>
  <c r="H207" i="13" s="1"/>
  <c r="E202" i="13"/>
  <c r="H202" i="13" s="1"/>
  <c r="E198" i="13"/>
  <c r="H198" i="13" s="1"/>
  <c r="E196" i="13"/>
  <c r="H196" i="13" s="1"/>
  <c r="E219" i="13"/>
  <c r="H219" i="13" s="1"/>
  <c r="H205" i="34"/>
  <c r="H167" i="34"/>
  <c r="H293" i="1"/>
  <c r="H249" i="1"/>
  <c r="E250" i="4"/>
  <c r="H250" i="4" s="1"/>
  <c r="E317" i="8"/>
  <c r="H317" i="8" s="1"/>
  <c r="H233" i="8"/>
  <c r="E176" i="33"/>
  <c r="H176" i="33" s="1"/>
  <c r="E324" i="33"/>
  <c r="H324" i="33" s="1"/>
  <c r="E166" i="33"/>
  <c r="H166" i="33" s="1"/>
  <c r="C8" i="33"/>
  <c r="E215" i="33"/>
  <c r="H215" i="33" s="1"/>
  <c r="E165" i="33"/>
  <c r="E322" i="33"/>
  <c r="H322" i="33" s="1"/>
  <c r="E317" i="33"/>
  <c r="H317" i="33" s="1"/>
  <c r="E313" i="33"/>
  <c r="H313" i="33" s="1"/>
  <c r="E308" i="33"/>
  <c r="H308" i="33" s="1"/>
  <c r="E303" i="33"/>
  <c r="H303" i="33" s="1"/>
  <c r="E299" i="33"/>
  <c r="H299" i="33" s="1"/>
  <c r="E295" i="33"/>
  <c r="H295" i="33" s="1"/>
  <c r="E292" i="33"/>
  <c r="H292" i="33" s="1"/>
  <c r="E287" i="33"/>
  <c r="H287" i="33" s="1"/>
  <c r="E276" i="33"/>
  <c r="H276" i="33" s="1"/>
  <c r="E272" i="33"/>
  <c r="H272" i="33" s="1"/>
  <c r="E267" i="33"/>
  <c r="H267" i="33" s="1"/>
  <c r="E248" i="33"/>
  <c r="H248" i="33" s="1"/>
  <c r="E242" i="33"/>
  <c r="H242" i="33" s="1"/>
  <c r="E237" i="33"/>
  <c r="H237" i="33" s="1"/>
  <c r="E229" i="33"/>
  <c r="H229" i="33" s="1"/>
  <c r="E224" i="33"/>
  <c r="H224" i="33" s="1"/>
  <c r="E219" i="33"/>
  <c r="H219" i="33" s="1"/>
  <c r="E214" i="33"/>
  <c r="H214" i="33" s="1"/>
  <c r="E210" i="33"/>
  <c r="H210" i="33" s="1"/>
  <c r="E205" i="33"/>
  <c r="H205" i="33" s="1"/>
  <c r="E201" i="33"/>
  <c r="H201" i="33" s="1"/>
  <c r="E197" i="33"/>
  <c r="H197" i="33" s="1"/>
  <c r="E193" i="33"/>
  <c r="H193" i="33" s="1"/>
  <c r="E187" i="33"/>
  <c r="H187" i="33" s="1"/>
  <c r="E181" i="33"/>
  <c r="H181" i="33" s="1"/>
  <c r="E175" i="33"/>
  <c r="H175" i="33" s="1"/>
  <c r="E171" i="33"/>
  <c r="H171" i="33" s="1"/>
  <c r="E167" i="33"/>
  <c r="C11" i="33"/>
  <c r="E275" i="32"/>
  <c r="H275" i="32" s="1"/>
  <c r="E279" i="32"/>
  <c r="H279" i="32" s="1"/>
  <c r="E276" i="32"/>
  <c r="H276" i="32" s="1"/>
  <c r="G165" i="32"/>
  <c r="E168" i="32"/>
  <c r="H168" i="32" s="1"/>
  <c r="E178" i="32"/>
  <c r="H178" i="32" s="1"/>
  <c r="E196" i="32"/>
  <c r="H196" i="32" s="1"/>
  <c r="C11" i="32"/>
  <c r="E171" i="32"/>
  <c r="H171" i="32" s="1"/>
  <c r="E197" i="32"/>
  <c r="H197" i="32" s="1"/>
  <c r="E230" i="32"/>
  <c r="H230" i="32" s="1"/>
  <c r="E180" i="32"/>
  <c r="H180" i="32" s="1"/>
  <c r="E320" i="33"/>
  <c r="H320" i="33" s="1"/>
  <c r="E249" i="33"/>
  <c r="H249" i="33" s="1"/>
  <c r="E238" i="33"/>
  <c r="H238" i="33" s="1"/>
  <c r="H219" i="34"/>
  <c r="H206" i="34"/>
  <c r="H294" i="1"/>
  <c r="H172" i="10"/>
  <c r="H309" i="11"/>
  <c r="E303" i="4"/>
  <c r="H303" i="4" s="1"/>
  <c r="E186" i="4"/>
  <c r="H186" i="4" s="1"/>
  <c r="E169" i="34"/>
  <c r="H169" i="34" s="1"/>
  <c r="E171" i="34"/>
  <c r="H171" i="34" s="1"/>
  <c r="C11" i="2"/>
  <c r="G11" i="2" s="1"/>
  <c r="E176" i="2"/>
  <c r="H176" i="2" s="1"/>
  <c r="E210" i="2"/>
  <c r="H210" i="2" s="1"/>
  <c r="E213" i="2"/>
  <c r="H213" i="2" s="1"/>
  <c r="E242" i="2"/>
  <c r="H242" i="2" s="1"/>
  <c r="E300" i="2"/>
  <c r="H300" i="2" s="1"/>
  <c r="E174" i="5"/>
  <c r="H174" i="5" s="1"/>
  <c r="E177" i="5"/>
  <c r="H177" i="5" s="1"/>
  <c r="E247" i="5"/>
  <c r="H247" i="5" s="1"/>
  <c r="E317" i="5"/>
  <c r="H317" i="5" s="1"/>
  <c r="E212" i="5"/>
  <c r="H212" i="5" s="1"/>
  <c r="E291" i="5"/>
  <c r="H291" i="5" s="1"/>
  <c r="E170" i="19"/>
  <c r="H170" i="19" s="1"/>
  <c r="E178" i="19"/>
  <c r="H178" i="19" s="1"/>
  <c r="E234" i="19"/>
  <c r="H234" i="19" s="1"/>
  <c r="E287" i="19"/>
  <c r="H287" i="19" s="1"/>
  <c r="E213" i="19"/>
  <c r="H213" i="19" s="1"/>
  <c r="E220" i="19"/>
  <c r="H220" i="19" s="1"/>
  <c r="E235" i="19"/>
  <c r="H235" i="19" s="1"/>
  <c r="E250" i="19"/>
  <c r="H250" i="19" s="1"/>
  <c r="E302" i="19"/>
  <c r="H302" i="19" s="1"/>
  <c r="E230" i="19"/>
  <c r="H230" i="19" s="1"/>
  <c r="E317" i="19"/>
  <c r="H317" i="19" s="1"/>
  <c r="E191" i="19"/>
  <c r="H191" i="19" s="1"/>
  <c r="E229" i="19"/>
  <c r="H229" i="19" s="1"/>
  <c r="E231" i="19"/>
  <c r="H231" i="19" s="1"/>
  <c r="E240" i="19"/>
  <c r="H240" i="19" s="1"/>
  <c r="E276" i="19"/>
  <c r="H276" i="19" s="1"/>
  <c r="E174" i="19"/>
  <c r="H174" i="19" s="1"/>
  <c r="E297" i="19"/>
  <c r="H297" i="19" s="1"/>
  <c r="E173" i="19"/>
  <c r="H173" i="19" s="1"/>
  <c r="H323" i="34"/>
  <c r="H319" i="34"/>
  <c r="H315" i="34"/>
  <c r="H306" i="34"/>
  <c r="H302" i="34"/>
  <c r="H298" i="34"/>
  <c r="H291" i="34"/>
  <c r="E230" i="34"/>
  <c r="H230" i="34" s="1"/>
  <c r="H202" i="34"/>
  <c r="H193" i="34"/>
  <c r="H187" i="34"/>
  <c r="H181" i="34"/>
  <c r="H172" i="34"/>
  <c r="E170" i="34"/>
  <c r="H170" i="34" s="1"/>
  <c r="E168" i="34"/>
  <c r="H168" i="34" s="1"/>
  <c r="H252" i="1"/>
  <c r="H188" i="1"/>
  <c r="H182" i="1"/>
  <c r="E306" i="2"/>
  <c r="H306" i="2" s="1"/>
  <c r="H304" i="2"/>
  <c r="E297" i="2"/>
  <c r="H297" i="2" s="1"/>
  <c r="E231" i="2"/>
  <c r="H231" i="2" s="1"/>
  <c r="H300" i="3"/>
  <c r="H295" i="3"/>
  <c r="H257" i="3"/>
  <c r="H248" i="3"/>
  <c r="H241" i="3"/>
  <c r="H234" i="3"/>
  <c r="H231" i="3"/>
  <c r="H213" i="3"/>
  <c r="H246" i="5"/>
  <c r="H247" i="6"/>
  <c r="H175" i="7"/>
  <c r="H239" i="8"/>
  <c r="H212" i="12"/>
  <c r="H186" i="9"/>
  <c r="H181" i="10"/>
  <c r="H168" i="10"/>
  <c r="H264" i="29"/>
  <c r="H256" i="29"/>
  <c r="H244" i="8"/>
  <c r="H300" i="8"/>
  <c r="H171" i="7"/>
  <c r="H177" i="7"/>
  <c r="H216" i="7"/>
  <c r="H265" i="7"/>
  <c r="H168" i="6"/>
  <c r="H180" i="6"/>
  <c r="E219" i="5"/>
  <c r="H219" i="5" s="1"/>
  <c r="H223" i="3"/>
  <c r="H232" i="3"/>
  <c r="H322" i="3"/>
  <c r="H251" i="1"/>
  <c r="E229" i="34"/>
  <c r="H229" i="34" s="1"/>
  <c r="E292" i="34"/>
  <c r="H292" i="34" s="1"/>
  <c r="E201" i="19"/>
  <c r="H201" i="19" s="1"/>
  <c r="E267" i="19"/>
  <c r="H267" i="19" s="1"/>
  <c r="C11" i="19"/>
  <c r="H168" i="11"/>
  <c r="H172" i="11"/>
  <c r="H191" i="11"/>
  <c r="H196" i="11"/>
  <c r="H274" i="11"/>
  <c r="H186" i="32"/>
  <c r="H276" i="28"/>
  <c r="G165" i="34"/>
  <c r="H165" i="34" s="1"/>
  <c r="E215" i="11"/>
  <c r="H215" i="11" s="1"/>
  <c r="E218" i="11"/>
  <c r="H218" i="11" s="1"/>
  <c r="E249" i="11"/>
  <c r="H249" i="11" s="1"/>
  <c r="E307" i="11"/>
  <c r="H307" i="11" s="1"/>
  <c r="E207" i="11"/>
  <c r="H207" i="11" s="1"/>
  <c r="E229" i="11"/>
  <c r="H229" i="11" s="1"/>
  <c r="E231" i="11"/>
  <c r="H231" i="11" s="1"/>
  <c r="E276" i="11"/>
  <c r="E167" i="11"/>
  <c r="H167" i="11" s="1"/>
  <c r="E165" i="11"/>
  <c r="G165" i="11"/>
  <c r="C11" i="16"/>
  <c r="E167" i="16"/>
  <c r="H167" i="16" s="1"/>
  <c r="E180" i="16"/>
  <c r="H180" i="16" s="1"/>
  <c r="E301" i="16"/>
  <c r="H301" i="16" s="1"/>
  <c r="E308" i="16"/>
  <c r="H308" i="16" s="1"/>
  <c r="E178" i="16"/>
  <c r="H178" i="16" s="1"/>
  <c r="E195" i="16"/>
  <c r="H195" i="16" s="1"/>
  <c r="E198" i="16"/>
  <c r="H198" i="16" s="1"/>
  <c r="E212" i="16"/>
  <c r="H212" i="16" s="1"/>
  <c r="E216" i="16"/>
  <c r="H216" i="16" s="1"/>
  <c r="E264" i="16"/>
  <c r="H264" i="16" s="1"/>
  <c r="E193" i="16"/>
  <c r="H193" i="16" s="1"/>
  <c r="E286" i="16"/>
  <c r="H286" i="16" s="1"/>
  <c r="E191" i="16"/>
  <c r="H191" i="16" s="1"/>
  <c r="E237" i="16"/>
  <c r="H237" i="16" s="1"/>
  <c r="E167" i="20"/>
  <c r="H167" i="20" s="1"/>
  <c r="E170" i="20"/>
  <c r="H170" i="20" s="1"/>
  <c r="E181" i="20"/>
  <c r="H181" i="20" s="1"/>
  <c r="E230" i="20"/>
  <c r="H230" i="20" s="1"/>
  <c r="E194" i="20"/>
  <c r="H194" i="20" s="1"/>
  <c r="E237" i="20"/>
  <c r="H237" i="20" s="1"/>
  <c r="E265" i="20"/>
  <c r="H265" i="20" s="1"/>
  <c r="E297" i="20"/>
  <c r="H297" i="20" s="1"/>
  <c r="E224" i="20"/>
  <c r="H224" i="20" s="1"/>
  <c r="E275" i="20"/>
  <c r="H275" i="20" s="1"/>
  <c r="E234" i="20"/>
  <c r="H234" i="20" s="1"/>
  <c r="G165" i="20"/>
  <c r="E292" i="20"/>
  <c r="H292" i="20" s="1"/>
  <c r="E172" i="21"/>
  <c r="H172" i="21" s="1"/>
  <c r="E247" i="21"/>
  <c r="H247" i="21" s="1"/>
  <c r="E307" i="21"/>
  <c r="H307" i="21" s="1"/>
  <c r="E215" i="21"/>
  <c r="H215" i="21" s="1"/>
  <c r="E217" i="21"/>
  <c r="H217" i="21" s="1"/>
  <c r="E234" i="21"/>
  <c r="H234" i="21" s="1"/>
  <c r="E274" i="21"/>
  <c r="H274" i="21" s="1"/>
  <c r="E293" i="21"/>
  <c r="H293" i="21" s="1"/>
  <c r="E308" i="21"/>
  <c r="H308" i="21" s="1"/>
  <c r="E178" i="21"/>
  <c r="H178" i="21" s="1"/>
  <c r="E198" i="21"/>
  <c r="H198" i="21" s="1"/>
  <c r="E208" i="21"/>
  <c r="H208" i="21" s="1"/>
  <c r="E303" i="21"/>
  <c r="H303" i="21" s="1"/>
  <c r="E273" i="21"/>
  <c r="H273" i="21" s="1"/>
  <c r="E170" i="21"/>
  <c r="H170" i="21" s="1"/>
  <c r="E231" i="21"/>
  <c r="H231" i="21" s="1"/>
  <c r="E197" i="21"/>
  <c r="H197" i="21" s="1"/>
  <c r="E292" i="21"/>
  <c r="H292" i="21" s="1"/>
  <c r="E275" i="21"/>
  <c r="H275" i="21" s="1"/>
  <c r="E266" i="21"/>
  <c r="H266" i="21" s="1"/>
  <c r="E196" i="21"/>
  <c r="H196" i="21" s="1"/>
  <c r="E243" i="21"/>
  <c r="H243" i="21" s="1"/>
  <c r="E220" i="24"/>
  <c r="H220" i="24" s="1"/>
  <c r="E230" i="24"/>
  <c r="H230" i="24" s="1"/>
  <c r="E272" i="24"/>
  <c r="H272" i="24" s="1"/>
  <c r="E248" i="24"/>
  <c r="H248" i="24" s="1"/>
  <c r="E186" i="24"/>
  <c r="H186" i="24" s="1"/>
  <c r="E207" i="24"/>
  <c r="H207" i="24" s="1"/>
  <c r="E211" i="24"/>
  <c r="H211" i="24" s="1"/>
  <c r="E247" i="24"/>
  <c r="H247" i="24" s="1"/>
  <c r="E216" i="24"/>
  <c r="H216" i="24" s="1"/>
  <c r="E219" i="24"/>
  <c r="H219" i="24" s="1"/>
  <c r="E279" i="24"/>
  <c r="H279" i="24" s="1"/>
  <c r="E197" i="24"/>
  <c r="H197" i="24" s="1"/>
  <c r="E264" i="24"/>
  <c r="H264" i="24" s="1"/>
  <c r="E166" i="24"/>
  <c r="H166" i="24" s="1"/>
  <c r="E169" i="25"/>
  <c r="H169" i="25" s="1"/>
  <c r="E167" i="25"/>
  <c r="H167" i="25" s="1"/>
  <c r="E217" i="25"/>
  <c r="H217" i="25" s="1"/>
  <c r="E224" i="25"/>
  <c r="H224" i="25" s="1"/>
  <c r="E294" i="25"/>
  <c r="H294" i="25" s="1"/>
  <c r="E297" i="25"/>
  <c r="H297" i="25" s="1"/>
  <c r="E267" i="25"/>
  <c r="H267" i="25" s="1"/>
  <c r="E274" i="25"/>
  <c r="H274" i="25" s="1"/>
  <c r="E176" i="25"/>
  <c r="H176" i="25" s="1"/>
  <c r="E187" i="25"/>
  <c r="H187" i="25" s="1"/>
  <c r="E251" i="25"/>
  <c r="H251" i="25" s="1"/>
  <c r="E280" i="25"/>
  <c r="H280" i="25" s="1"/>
  <c r="E308" i="25"/>
  <c r="H308" i="25" s="1"/>
  <c r="E322" i="25"/>
  <c r="H322" i="25" s="1"/>
  <c r="E227" i="25"/>
  <c r="H227" i="25" s="1"/>
  <c r="E243" i="25"/>
  <c r="H243" i="25" s="1"/>
  <c r="E215" i="25"/>
  <c r="H215" i="25" s="1"/>
  <c r="E221" i="25"/>
  <c r="H221" i="25" s="1"/>
  <c r="E242" i="25"/>
  <c r="H242" i="25" s="1"/>
  <c r="E244" i="25"/>
  <c r="H244" i="25" s="1"/>
  <c r="E305" i="25"/>
  <c r="H305" i="25" s="1"/>
  <c r="E301" i="25"/>
  <c r="H301" i="25" s="1"/>
  <c r="E279" i="25"/>
  <c r="H279" i="25" s="1"/>
  <c r="E273" i="25"/>
  <c r="H273" i="25" s="1"/>
  <c r="E266" i="25"/>
  <c r="H266" i="25" s="1"/>
  <c r="E264" i="25"/>
  <c r="H264" i="25" s="1"/>
  <c r="E252" i="25"/>
  <c r="H252" i="25" s="1"/>
  <c r="E205" i="25"/>
  <c r="H205" i="25" s="1"/>
  <c r="E197" i="25"/>
  <c r="H197" i="25" s="1"/>
  <c r="E191" i="25"/>
  <c r="H191" i="25" s="1"/>
  <c r="E177" i="25"/>
  <c r="H177" i="25" s="1"/>
  <c r="E173" i="25"/>
  <c r="H173" i="25" s="1"/>
  <c r="E180" i="30"/>
  <c r="H180" i="30" s="1"/>
  <c r="E182" i="30"/>
  <c r="H182" i="30" s="1"/>
  <c r="E264" i="30"/>
  <c r="H264" i="30" s="1"/>
  <c r="E178" i="30"/>
  <c r="H178" i="30" s="1"/>
  <c r="E197" i="30"/>
  <c r="H197" i="30" s="1"/>
  <c r="E227" i="30"/>
  <c r="H227" i="30" s="1"/>
  <c r="E198" i="30"/>
  <c r="H198" i="30" s="1"/>
  <c r="E230" i="30"/>
  <c r="H230" i="30" s="1"/>
  <c r="E176" i="30"/>
  <c r="H176" i="30" s="1"/>
  <c r="E265" i="30"/>
  <c r="H265" i="30" s="1"/>
  <c r="E303" i="30"/>
  <c r="H303" i="30" s="1"/>
  <c r="E190" i="30"/>
  <c r="H190" i="30" s="1"/>
  <c r="E181" i="30"/>
  <c r="H181" i="30" s="1"/>
  <c r="E206" i="30"/>
  <c r="H206" i="30" s="1"/>
  <c r="H245" i="33"/>
  <c r="H248" i="34"/>
  <c r="H322" i="1"/>
  <c r="H305" i="1"/>
  <c r="H276" i="1"/>
  <c r="H223" i="1"/>
  <c r="H212" i="1"/>
  <c r="H199" i="1"/>
  <c r="H178" i="1"/>
  <c r="H174" i="1"/>
  <c r="H296" i="2"/>
  <c r="H270" i="2"/>
  <c r="H212" i="2"/>
  <c r="H315" i="3"/>
  <c r="H299" i="4"/>
  <c r="H295" i="4"/>
  <c r="H271" i="4"/>
  <c r="H226" i="4"/>
  <c r="H195" i="4"/>
  <c r="H182" i="4"/>
  <c r="H169" i="4"/>
  <c r="E300" i="5"/>
  <c r="H300" i="5" s="1"/>
  <c r="H323" i="6"/>
  <c r="H319" i="6"/>
  <c r="H315" i="6"/>
  <c r="H310" i="6"/>
  <c r="H297" i="6"/>
  <c r="H295" i="6"/>
  <c r="H298" i="9"/>
  <c r="H291" i="9"/>
  <c r="H267" i="9"/>
  <c r="H175" i="9"/>
  <c r="H246" i="10"/>
  <c r="H178" i="10"/>
  <c r="H174" i="10"/>
  <c r="H245" i="11"/>
  <c r="E241" i="11"/>
  <c r="H241" i="11" s="1"/>
  <c r="E177" i="16"/>
  <c r="H177" i="16" s="1"/>
  <c r="H318" i="17"/>
  <c r="H228" i="18"/>
  <c r="H176" i="20"/>
  <c r="H172" i="20"/>
  <c r="E321" i="21"/>
  <c r="H321" i="21" s="1"/>
  <c r="H305" i="21"/>
  <c r="H299" i="21"/>
  <c r="H296" i="21"/>
  <c r="H233" i="21"/>
  <c r="E221" i="21"/>
  <c r="H221" i="21" s="1"/>
  <c r="H219" i="21"/>
  <c r="H212" i="32"/>
  <c r="H176" i="32"/>
  <c r="E202" i="6"/>
  <c r="H202" i="6" s="1"/>
  <c r="E239" i="6"/>
  <c r="H239" i="6" s="1"/>
  <c r="E275" i="6"/>
  <c r="H275" i="6" s="1"/>
  <c r="E167" i="7"/>
  <c r="H167" i="7" s="1"/>
  <c r="E178" i="7"/>
  <c r="H178" i="7" s="1"/>
  <c r="E219" i="7"/>
  <c r="H219" i="7" s="1"/>
  <c r="E235" i="7"/>
  <c r="H235" i="7" s="1"/>
  <c r="E306" i="7"/>
  <c r="H306" i="7" s="1"/>
  <c r="E316" i="7"/>
  <c r="H316" i="7" s="1"/>
  <c r="E215" i="7"/>
  <c r="H215" i="7" s="1"/>
  <c r="E225" i="7"/>
  <c r="H225" i="7" s="1"/>
  <c r="E294" i="7"/>
  <c r="H294" i="7" s="1"/>
  <c r="C11" i="9"/>
  <c r="E301" i="9"/>
  <c r="H301" i="9" s="1"/>
  <c r="E168" i="9"/>
  <c r="H168" i="9" s="1"/>
  <c r="E173" i="9"/>
  <c r="H173" i="9" s="1"/>
  <c r="E224" i="9"/>
  <c r="H224" i="9" s="1"/>
  <c r="E231" i="9"/>
  <c r="H231" i="9" s="1"/>
  <c r="E167" i="12"/>
  <c r="H167" i="12" s="1"/>
  <c r="E208" i="12"/>
  <c r="H208" i="12" s="1"/>
  <c r="E219" i="12"/>
  <c r="H219" i="12" s="1"/>
  <c r="E235" i="12"/>
  <c r="H235" i="12" s="1"/>
  <c r="E297" i="12"/>
  <c r="H297" i="12" s="1"/>
  <c r="E234" i="12"/>
  <c r="H234" i="12" s="1"/>
  <c r="E226" i="18"/>
  <c r="H226" i="18" s="1"/>
  <c r="E231" i="18"/>
  <c r="E215" i="18"/>
  <c r="H215" i="18" s="1"/>
  <c r="E221" i="18"/>
  <c r="H221" i="18" s="1"/>
  <c r="E227" i="23"/>
  <c r="H227" i="23" s="1"/>
  <c r="E239" i="23"/>
  <c r="H239" i="23" s="1"/>
  <c r="E172" i="23"/>
  <c r="H172" i="23" s="1"/>
  <c r="E230" i="23"/>
  <c r="H230" i="23" s="1"/>
  <c r="E290" i="23"/>
  <c r="H290" i="23" s="1"/>
  <c r="E303" i="23"/>
  <c r="H303" i="23" s="1"/>
  <c r="E207" i="28"/>
  <c r="H207" i="28" s="1"/>
  <c r="E215" i="28"/>
  <c r="H215" i="28" s="1"/>
  <c r="E176" i="28"/>
  <c r="H176" i="28" s="1"/>
  <c r="E203" i="28"/>
  <c r="H203" i="28" s="1"/>
  <c r="E236" i="28"/>
  <c r="H236" i="28" s="1"/>
  <c r="E270" i="28"/>
  <c r="H270" i="28" s="1"/>
  <c r="E286" i="28"/>
  <c r="H286" i="28" s="1"/>
  <c r="E228" i="28"/>
  <c r="H228" i="28" s="1"/>
  <c r="E224" i="28"/>
  <c r="H224" i="28" s="1"/>
  <c r="E170" i="29"/>
  <c r="H170" i="29" s="1"/>
  <c r="E183" i="29"/>
  <c r="H183" i="29" s="1"/>
  <c r="E212" i="29"/>
  <c r="H212" i="29" s="1"/>
  <c r="E294" i="29"/>
  <c r="H294" i="29" s="1"/>
  <c r="E224" i="29"/>
  <c r="H224" i="29" s="1"/>
  <c r="E250" i="29"/>
  <c r="H250" i="29" s="1"/>
  <c r="E274" i="29"/>
  <c r="H274" i="29" s="1"/>
  <c r="E307" i="29"/>
  <c r="H307" i="29" s="1"/>
  <c r="E188" i="29"/>
  <c r="H188" i="29" s="1"/>
  <c r="E297" i="29"/>
  <c r="H297" i="29" s="1"/>
  <c r="E324" i="29"/>
  <c r="H324" i="29" s="1"/>
  <c r="E234" i="29"/>
  <c r="H234" i="29" s="1"/>
  <c r="E241" i="29"/>
  <c r="H241" i="29" s="1"/>
  <c r="E322" i="29"/>
  <c r="H322" i="29" s="1"/>
  <c r="E231" i="29"/>
  <c r="H231" i="29" s="1"/>
  <c r="E309" i="29"/>
  <c r="H309" i="29" s="1"/>
  <c r="E313" i="29"/>
  <c r="H313" i="29" s="1"/>
  <c r="E169" i="29"/>
  <c r="H169" i="29" s="1"/>
  <c r="E215" i="29"/>
  <c r="H215" i="29" s="1"/>
  <c r="H223" i="34"/>
  <c r="H201" i="34"/>
  <c r="H191" i="34"/>
  <c r="H186" i="34"/>
  <c r="H175" i="34"/>
  <c r="H321" i="1"/>
  <c r="H304" i="1"/>
  <c r="H290" i="1"/>
  <c r="H235" i="1"/>
  <c r="H231" i="1"/>
  <c r="H227" i="1"/>
  <c r="H213" i="1"/>
  <c r="H170" i="1"/>
  <c r="H323" i="2"/>
  <c r="H320" i="2"/>
  <c r="H318" i="3"/>
  <c r="H314" i="3"/>
  <c r="H293" i="3"/>
  <c r="H249" i="3"/>
  <c r="H242" i="3"/>
  <c r="H238" i="3"/>
  <c r="H175" i="3"/>
  <c r="H323" i="4"/>
  <c r="H318" i="4"/>
  <c r="H314" i="4"/>
  <c r="H309" i="4"/>
  <c r="H300" i="4"/>
  <c r="H296" i="4"/>
  <c r="H293" i="4"/>
  <c r="H280" i="4"/>
  <c r="H267" i="4"/>
  <c r="H249" i="4"/>
  <c r="H213" i="4"/>
  <c r="H304" i="5"/>
  <c r="H270" i="5"/>
  <c r="H243" i="5"/>
  <c r="E273" i="6"/>
  <c r="H273" i="6" s="1"/>
  <c r="H241" i="6"/>
  <c r="H320" i="7"/>
  <c r="H270" i="7"/>
  <c r="E224" i="7"/>
  <c r="H224" i="7" s="1"/>
  <c r="H212" i="7"/>
  <c r="H207" i="7"/>
  <c r="H188" i="7"/>
  <c r="H309" i="8"/>
  <c r="H220" i="8"/>
  <c r="H324" i="9"/>
  <c r="H316" i="9"/>
  <c r="H307" i="9"/>
  <c r="H241" i="9"/>
  <c r="H233" i="9"/>
  <c r="H271" i="10"/>
  <c r="H226" i="10"/>
  <c r="H171" i="10"/>
  <c r="H299" i="11"/>
  <c r="H270" i="11"/>
  <c r="H217" i="14"/>
  <c r="H215" i="14"/>
  <c r="H211" i="15"/>
  <c r="H246" i="19"/>
  <c r="H226" i="23"/>
  <c r="H182" i="25"/>
  <c r="E320" i="28"/>
  <c r="H320" i="28" s="1"/>
  <c r="E314" i="28"/>
  <c r="H314" i="28" s="1"/>
  <c r="H302" i="10"/>
  <c r="H287" i="10"/>
  <c r="H272" i="10"/>
  <c r="H247" i="10"/>
  <c r="H201" i="10"/>
  <c r="H196" i="10"/>
  <c r="H191" i="10"/>
  <c r="H198" i="11"/>
  <c r="H217" i="19"/>
  <c r="H246" i="4"/>
  <c r="H242" i="4"/>
  <c r="H238" i="4"/>
  <c r="H234" i="4"/>
  <c r="H225" i="4"/>
  <c r="H218" i="4"/>
  <c r="H207" i="4"/>
  <c r="H199" i="4"/>
  <c r="H175" i="4"/>
  <c r="H295" i="5"/>
  <c r="H271" i="5"/>
  <c r="H324" i="6"/>
  <c r="H316" i="6"/>
  <c r="H311" i="6"/>
  <c r="H307" i="6"/>
  <c r="H302" i="6"/>
  <c r="H286" i="6"/>
  <c r="H270" i="6"/>
  <c r="H264" i="6"/>
  <c r="H248" i="6"/>
  <c r="H323" i="7"/>
  <c r="H268" i="7"/>
  <c r="H236" i="7"/>
  <c r="H217" i="7"/>
  <c r="H213" i="7"/>
  <c r="H208" i="7"/>
  <c r="H190" i="7"/>
  <c r="H176" i="7"/>
  <c r="H250" i="8"/>
  <c r="H319" i="9"/>
  <c r="H310" i="9"/>
  <c r="H290" i="9"/>
  <c r="H240" i="9"/>
  <c r="H232" i="9"/>
  <c r="H221" i="9"/>
  <c r="H199" i="9"/>
  <c r="H304" i="10"/>
  <c r="H198" i="10"/>
  <c r="H300" i="11"/>
  <c r="H295" i="11"/>
  <c r="H211" i="11"/>
  <c r="H280" i="12"/>
  <c r="H268" i="12"/>
  <c r="H236" i="12"/>
  <c r="H204" i="12"/>
  <c r="H314" i="13"/>
  <c r="H309" i="13"/>
  <c r="H291" i="13"/>
  <c r="H187" i="15"/>
  <c r="H169" i="15"/>
  <c r="H324" i="16"/>
  <c r="H244" i="16"/>
  <c r="H188" i="16"/>
  <c r="H182" i="16"/>
  <c r="H302" i="17"/>
  <c r="H299" i="17"/>
  <c r="H257" i="17"/>
  <c r="H255" i="17"/>
  <c r="H295" i="22"/>
  <c r="H212" i="28"/>
  <c r="H286" i="12"/>
  <c r="H270" i="12"/>
  <c r="H255" i="12"/>
  <c r="H223" i="12"/>
  <c r="H217" i="12"/>
  <c r="H213" i="12"/>
  <c r="H203" i="12"/>
  <c r="H201" i="12"/>
  <c r="H295" i="13"/>
  <c r="H287" i="13"/>
  <c r="H249" i="13"/>
  <c r="H245" i="13"/>
  <c r="H218" i="13"/>
  <c r="H213" i="13"/>
  <c r="H203" i="13"/>
  <c r="H199" i="13"/>
  <c r="H195" i="13"/>
  <c r="H318" i="14"/>
  <c r="H311" i="14"/>
  <c r="H298" i="14"/>
  <c r="H242" i="14"/>
  <c r="H235" i="14"/>
  <c r="H232" i="14"/>
  <c r="H188" i="14"/>
  <c r="H324" i="15"/>
  <c r="H322" i="15"/>
  <c r="H318" i="15"/>
  <c r="H296" i="15"/>
  <c r="H294" i="15"/>
  <c r="H292" i="15"/>
  <c r="H268" i="15"/>
  <c r="H265" i="15"/>
  <c r="H272" i="16"/>
  <c r="H219" i="16"/>
  <c r="H190" i="16"/>
  <c r="H183" i="16"/>
  <c r="H172" i="16"/>
  <c r="H298" i="17"/>
  <c r="H296" i="17"/>
  <c r="H279" i="17"/>
  <c r="H250" i="17"/>
  <c r="H234" i="17"/>
  <c r="H196" i="17"/>
  <c r="H225" i="18"/>
  <c r="H212" i="19"/>
  <c r="H244" i="20"/>
  <c r="H240" i="20"/>
  <c r="H289" i="21"/>
  <c r="H286" i="21"/>
  <c r="H199" i="21"/>
  <c r="H276" i="23"/>
  <c r="H308" i="24"/>
  <c r="H306" i="24"/>
  <c r="H304" i="24"/>
  <c r="H300" i="24"/>
  <c r="H298" i="24"/>
  <c r="H296" i="24"/>
  <c r="H237" i="25"/>
  <c r="H230" i="25"/>
  <c r="H228" i="25"/>
  <c r="H310" i="26"/>
  <c r="H306" i="26"/>
  <c r="H304" i="26"/>
  <c r="H320" i="29"/>
  <c r="H301" i="17"/>
  <c r="H292" i="24"/>
  <c r="H208" i="25"/>
  <c r="H193" i="25"/>
  <c r="H171" i="25"/>
  <c r="H188" i="31"/>
  <c r="H178" i="20"/>
  <c r="H295" i="24"/>
  <c r="H257" i="25"/>
  <c r="H255" i="25"/>
  <c r="H246" i="25"/>
  <c r="H218" i="25"/>
  <c r="H324" i="26"/>
  <c r="H295" i="26"/>
  <c r="H245" i="26"/>
  <c r="H175" i="26"/>
  <c r="H169" i="26"/>
  <c r="H323" i="27"/>
  <c r="H311" i="27"/>
  <c r="H308" i="27"/>
  <c r="H203" i="27"/>
  <c r="H228" i="29"/>
  <c r="H320" i="30"/>
  <c r="H316" i="30"/>
  <c r="H242" i="30"/>
  <c r="H225" i="30"/>
  <c r="H220" i="30"/>
  <c r="H210" i="31"/>
  <c r="H233" i="32"/>
  <c r="H221" i="32"/>
  <c r="H217" i="32"/>
  <c r="H175" i="17"/>
  <c r="H199" i="18"/>
  <c r="H169" i="18"/>
  <c r="H314" i="19"/>
  <c r="H268" i="19"/>
  <c r="H242" i="19"/>
  <c r="H239" i="19"/>
  <c r="H302" i="21"/>
  <c r="H211" i="21"/>
  <c r="H320" i="22"/>
  <c r="H287" i="22"/>
  <c r="H257" i="22"/>
  <c r="H318" i="23"/>
  <c r="H296" i="23"/>
  <c r="H293" i="23"/>
  <c r="H286" i="23"/>
  <c r="H248" i="23"/>
  <c r="H193" i="28"/>
  <c r="H174" i="28"/>
  <c r="H170" i="28"/>
  <c r="H167" i="28"/>
  <c r="H244" i="24"/>
  <c r="H206" i="24"/>
  <c r="H198" i="24"/>
  <c r="H169" i="24"/>
  <c r="H300" i="25"/>
  <c r="H270" i="26"/>
  <c r="H240" i="26"/>
  <c r="H293" i="27"/>
  <c r="H276" i="27"/>
  <c r="H304" i="28"/>
  <c r="H236" i="29"/>
  <c r="H233" i="29"/>
  <c r="H273" i="30"/>
  <c r="H249" i="30"/>
  <c r="H203" i="30"/>
  <c r="H204" i="32"/>
  <c r="H78" i="2"/>
  <c r="H121" i="18"/>
  <c r="H82" i="18"/>
  <c r="H91" i="18"/>
  <c r="F73" i="17"/>
  <c r="H102" i="33"/>
  <c r="H115" i="33"/>
  <c r="F73" i="5"/>
  <c r="F73" i="34"/>
  <c r="H78" i="8"/>
  <c r="H107" i="7"/>
  <c r="H152" i="5"/>
  <c r="H113" i="3"/>
  <c r="H137" i="3"/>
  <c r="H108" i="2"/>
  <c r="H112" i="18"/>
  <c r="H75" i="16"/>
  <c r="H121" i="16"/>
  <c r="H78" i="15"/>
  <c r="H110" i="14"/>
  <c r="H79" i="13"/>
  <c r="D10" i="13"/>
  <c r="H110" i="13"/>
  <c r="H127" i="10"/>
  <c r="H75" i="31"/>
  <c r="H131" i="31"/>
  <c r="H103" i="29"/>
  <c r="H153" i="29"/>
  <c r="H86" i="27"/>
  <c r="H102" i="26"/>
  <c r="H137" i="26"/>
  <c r="F73" i="13"/>
  <c r="F73" i="21"/>
  <c r="G73" i="21"/>
  <c r="G73" i="22"/>
  <c r="H73" i="22" s="1"/>
  <c r="D10" i="22"/>
  <c r="D10" i="25"/>
  <c r="G10" i="25" s="1"/>
  <c r="G73" i="25"/>
  <c r="H113" i="8"/>
  <c r="H148" i="8"/>
  <c r="H101" i="7"/>
  <c r="H131" i="7"/>
  <c r="H126" i="6"/>
  <c r="H137" i="4"/>
  <c r="H109" i="3"/>
  <c r="H122" i="2"/>
  <c r="H139" i="2"/>
  <c r="H137" i="1"/>
  <c r="H128" i="19"/>
  <c r="H133" i="19"/>
  <c r="H117" i="18"/>
  <c r="H102" i="18"/>
  <c r="H98" i="29"/>
  <c r="H124" i="28"/>
  <c r="H136" i="28"/>
  <c r="H122" i="28"/>
  <c r="H87" i="28"/>
  <c r="H102" i="28"/>
  <c r="H106" i="28"/>
  <c r="H153" i="28"/>
  <c r="H111" i="26"/>
  <c r="H96" i="26"/>
  <c r="H128" i="24"/>
  <c r="D8" i="16"/>
  <c r="F8" i="16" s="1"/>
  <c r="H112" i="2"/>
  <c r="H118" i="2"/>
  <c r="H91" i="1"/>
  <c r="H121" i="1"/>
  <c r="H140" i="1"/>
  <c r="H74" i="1"/>
  <c r="H74" i="17"/>
  <c r="H79" i="14"/>
  <c r="H101" i="13"/>
  <c r="H121" i="10"/>
  <c r="H129" i="33"/>
  <c r="H134" i="33"/>
  <c r="H122" i="29"/>
  <c r="H100" i="29"/>
  <c r="H150" i="28"/>
  <c r="H79" i="28"/>
  <c r="H98" i="28"/>
  <c r="H77" i="27"/>
  <c r="H122" i="27"/>
  <c r="H131" i="26"/>
  <c r="H149" i="26"/>
  <c r="H108" i="25"/>
  <c r="H96" i="21"/>
  <c r="H102" i="21"/>
  <c r="H139" i="32"/>
  <c r="H139" i="10"/>
  <c r="H111" i="31"/>
  <c r="H138" i="31"/>
  <c r="H143" i="30"/>
  <c r="H140" i="28"/>
  <c r="H92" i="28"/>
  <c r="H107" i="27"/>
  <c r="H116" i="27"/>
  <c r="H91" i="27"/>
  <c r="H104" i="3"/>
  <c r="H155" i="34"/>
  <c r="H152" i="34"/>
  <c r="H120" i="34"/>
  <c r="H112" i="34"/>
  <c r="H123" i="1"/>
  <c r="H119" i="1"/>
  <c r="H83" i="2"/>
  <c r="H143" i="6"/>
  <c r="H123" i="6"/>
  <c r="H113" i="6"/>
  <c r="H123" i="8"/>
  <c r="H155" i="9"/>
  <c r="H119" i="11"/>
  <c r="H140" i="12"/>
  <c r="H123" i="13"/>
  <c r="H126" i="15"/>
  <c r="H84" i="15"/>
  <c r="H104" i="16"/>
  <c r="H90" i="17"/>
  <c r="H152" i="19"/>
  <c r="H136" i="19"/>
  <c r="H123" i="21"/>
  <c r="H144" i="28"/>
  <c r="H98" i="32"/>
  <c r="D8" i="32"/>
  <c r="H123" i="34"/>
  <c r="H108" i="34"/>
  <c r="H104" i="34"/>
  <c r="H98" i="34"/>
  <c r="H86" i="34"/>
  <c r="H82" i="34"/>
  <c r="H144" i="1"/>
  <c r="H138" i="1"/>
  <c r="H136" i="1"/>
  <c r="H123" i="3"/>
  <c r="H146" i="6"/>
  <c r="H83" i="9"/>
  <c r="H140" i="13"/>
  <c r="H115" i="14"/>
  <c r="H99" i="14"/>
  <c r="H90" i="15"/>
  <c r="H125" i="16"/>
  <c r="H123" i="16"/>
  <c r="H115" i="16"/>
  <c r="H112" i="16"/>
  <c r="H99" i="16"/>
  <c r="H150" i="17"/>
  <c r="H146" i="17"/>
  <c r="H103" i="17"/>
  <c r="H86" i="17"/>
  <c r="H84" i="17"/>
  <c r="H104" i="23"/>
  <c r="H146" i="24"/>
  <c r="H154" i="30"/>
  <c r="H147" i="30"/>
  <c r="H103" i="32"/>
  <c r="H99" i="32"/>
  <c r="H91" i="2"/>
  <c r="E126" i="12"/>
  <c r="H126" i="12" s="1"/>
  <c r="E136" i="12"/>
  <c r="H136" i="12" s="1"/>
  <c r="E138" i="12"/>
  <c r="H138" i="12" s="1"/>
  <c r="E106" i="12"/>
  <c r="H106" i="12" s="1"/>
  <c r="E83" i="12"/>
  <c r="H83" i="12" s="1"/>
  <c r="E116" i="12"/>
  <c r="H116" i="12" s="1"/>
  <c r="E141" i="12"/>
  <c r="H141" i="12" s="1"/>
  <c r="E73" i="12"/>
  <c r="G73" i="12"/>
  <c r="E131" i="12"/>
  <c r="H131" i="12" s="1"/>
  <c r="E135" i="12"/>
  <c r="H135" i="12" s="1"/>
  <c r="E79" i="12"/>
  <c r="H79" i="12" s="1"/>
  <c r="E137" i="12"/>
  <c r="H137" i="12" s="1"/>
  <c r="E107" i="12"/>
  <c r="H107" i="12" s="1"/>
  <c r="E87" i="12"/>
  <c r="H87" i="12" s="1"/>
  <c r="E78" i="12"/>
  <c r="H78" i="12" s="1"/>
  <c r="E128" i="12"/>
  <c r="H128" i="12" s="1"/>
  <c r="E114" i="12"/>
  <c r="H114" i="12" s="1"/>
  <c r="E104" i="12"/>
  <c r="H104" i="12" s="1"/>
  <c r="E85" i="12"/>
  <c r="H85" i="12" s="1"/>
  <c r="E75" i="12"/>
  <c r="H75" i="12" s="1"/>
  <c r="E143" i="12"/>
  <c r="H143" i="12" s="1"/>
  <c r="E133" i="12"/>
  <c r="H133" i="12" s="1"/>
  <c r="E124" i="12"/>
  <c r="H124" i="12" s="1"/>
  <c r="E117" i="12"/>
  <c r="H117" i="12" s="1"/>
  <c r="E109" i="12"/>
  <c r="H109" i="12" s="1"/>
  <c r="E91" i="12"/>
  <c r="H91" i="12" s="1"/>
  <c r="E153" i="12"/>
  <c r="H153" i="12" s="1"/>
  <c r="E139" i="12"/>
  <c r="H139" i="12" s="1"/>
  <c r="E122" i="12"/>
  <c r="H122" i="12" s="1"/>
  <c r="E112" i="12"/>
  <c r="H112" i="12" s="1"/>
  <c r="E127" i="12"/>
  <c r="H127" i="12" s="1"/>
  <c r="E102" i="12"/>
  <c r="H102" i="12" s="1"/>
  <c r="E100" i="12"/>
  <c r="H100" i="12" s="1"/>
  <c r="E82" i="12"/>
  <c r="H82" i="12" s="1"/>
  <c r="E121" i="12"/>
  <c r="H121" i="12" s="1"/>
  <c r="E119" i="12"/>
  <c r="H119" i="12" s="1"/>
  <c r="E111" i="12"/>
  <c r="H111" i="12" s="1"/>
  <c r="E150" i="12"/>
  <c r="H150" i="12" s="1"/>
  <c r="E134" i="12"/>
  <c r="H134" i="12" s="1"/>
  <c r="E110" i="12"/>
  <c r="H110" i="12" s="1"/>
  <c r="E99" i="12"/>
  <c r="H99" i="12" s="1"/>
  <c r="H131" i="2"/>
  <c r="E84" i="31"/>
  <c r="H84" i="31" s="1"/>
  <c r="E82" i="31"/>
  <c r="H82" i="31" s="1"/>
  <c r="E73" i="31"/>
  <c r="G73" i="31"/>
  <c r="E143" i="31"/>
  <c r="H143" i="31" s="1"/>
  <c r="E117" i="31"/>
  <c r="H117" i="31" s="1"/>
  <c r="E109" i="31"/>
  <c r="H109" i="31" s="1"/>
  <c r="E100" i="31"/>
  <c r="H100" i="31" s="1"/>
  <c r="E150" i="31"/>
  <c r="H150" i="31" s="1"/>
  <c r="E141" i="31"/>
  <c r="H141" i="31" s="1"/>
  <c r="E133" i="31"/>
  <c r="H133" i="31" s="1"/>
  <c r="E130" i="31"/>
  <c r="H130" i="31" s="1"/>
  <c r="E122" i="31"/>
  <c r="H122" i="31" s="1"/>
  <c r="E114" i="31"/>
  <c r="H114" i="31" s="1"/>
  <c r="E107" i="31"/>
  <c r="H107" i="31" s="1"/>
  <c r="E89" i="31"/>
  <c r="H89" i="31" s="1"/>
  <c r="E78" i="31"/>
  <c r="H78" i="31" s="1"/>
  <c r="E154" i="31"/>
  <c r="H154" i="31" s="1"/>
  <c r="E74" i="31"/>
  <c r="H74" i="31" s="1"/>
  <c r="E135" i="31"/>
  <c r="H135" i="31" s="1"/>
  <c r="E127" i="31"/>
  <c r="H127" i="31" s="1"/>
  <c r="E102" i="31"/>
  <c r="H102" i="31" s="1"/>
  <c r="E149" i="31"/>
  <c r="H149" i="31" s="1"/>
  <c r="E139" i="31"/>
  <c r="H139" i="31" s="1"/>
  <c r="E98" i="31"/>
  <c r="H98" i="31" s="1"/>
  <c r="E87" i="31"/>
  <c r="H87" i="31" s="1"/>
  <c r="E129" i="31"/>
  <c r="H129" i="31" s="1"/>
  <c r="E120" i="31"/>
  <c r="H120" i="31" s="1"/>
  <c r="E112" i="31"/>
  <c r="H112" i="31" s="1"/>
  <c r="E93" i="31"/>
  <c r="H93" i="31" s="1"/>
  <c r="E90" i="31"/>
  <c r="H90" i="31" s="1"/>
  <c r="E155" i="31"/>
  <c r="H155" i="31" s="1"/>
  <c r="E148" i="31"/>
  <c r="H148" i="31" s="1"/>
  <c r="E116" i="31"/>
  <c r="H116" i="31" s="1"/>
  <c r="E108" i="31"/>
  <c r="H108" i="31" s="1"/>
  <c r="E97" i="31"/>
  <c r="H97" i="31" s="1"/>
  <c r="E86" i="31"/>
  <c r="H86" i="31" s="1"/>
  <c r="E126" i="31"/>
  <c r="H126" i="31" s="1"/>
  <c r="E119" i="31"/>
  <c r="H119" i="31" s="1"/>
  <c r="E92" i="31"/>
  <c r="H92" i="31" s="1"/>
  <c r="E83" i="31"/>
  <c r="H83" i="31" s="1"/>
  <c r="H121" i="2"/>
  <c r="E96" i="12"/>
  <c r="H96" i="12" s="1"/>
  <c r="E120" i="12"/>
  <c r="H120" i="12" s="1"/>
  <c r="E101" i="31"/>
  <c r="H101" i="31" s="1"/>
  <c r="E137" i="31"/>
  <c r="H137" i="31" s="1"/>
  <c r="E153" i="31"/>
  <c r="H153" i="31" s="1"/>
  <c r="E96" i="31"/>
  <c r="H96" i="31" s="1"/>
  <c r="E104" i="31"/>
  <c r="H104" i="31" s="1"/>
  <c r="E113" i="31"/>
  <c r="H113" i="31" s="1"/>
  <c r="H77" i="7"/>
  <c r="H126" i="7"/>
  <c r="H143" i="7"/>
  <c r="H135" i="2"/>
  <c r="H148" i="2"/>
  <c r="H87" i="1"/>
  <c r="E90" i="12"/>
  <c r="H90" i="12" s="1"/>
  <c r="C10" i="12"/>
  <c r="E77" i="12"/>
  <c r="H77" i="12" s="1"/>
  <c r="E130" i="12"/>
  <c r="H130" i="12" s="1"/>
  <c r="E110" i="31"/>
  <c r="H110" i="31" s="1"/>
  <c r="E146" i="31"/>
  <c r="H146" i="31" s="1"/>
  <c r="E79" i="31"/>
  <c r="H79" i="31" s="1"/>
  <c r="E106" i="31"/>
  <c r="H106" i="31" s="1"/>
  <c r="E125" i="31"/>
  <c r="H125" i="31" s="1"/>
  <c r="C10" i="31"/>
  <c r="C8" i="31"/>
  <c r="E152" i="2"/>
  <c r="H152" i="2" s="1"/>
  <c r="E75" i="2"/>
  <c r="H75" i="2" s="1"/>
  <c r="G73" i="2"/>
  <c r="E149" i="2"/>
  <c r="H149" i="2" s="1"/>
  <c r="E155" i="2"/>
  <c r="H155" i="2" s="1"/>
  <c r="E138" i="2"/>
  <c r="H138" i="2" s="1"/>
  <c r="E129" i="2"/>
  <c r="H129" i="2" s="1"/>
  <c r="E125" i="2"/>
  <c r="H125" i="2" s="1"/>
  <c r="E120" i="2"/>
  <c r="H120" i="2" s="1"/>
  <c r="E116" i="2"/>
  <c r="H116" i="2" s="1"/>
  <c r="E111" i="2"/>
  <c r="H111" i="2" s="1"/>
  <c r="E107" i="2"/>
  <c r="H107" i="2" s="1"/>
  <c r="E101" i="2"/>
  <c r="H101" i="2" s="1"/>
  <c r="E93" i="2"/>
  <c r="H93" i="2" s="1"/>
  <c r="E89" i="2"/>
  <c r="H89" i="2" s="1"/>
  <c r="E79" i="2"/>
  <c r="H79" i="2" s="1"/>
  <c r="E140" i="2"/>
  <c r="H140" i="2" s="1"/>
  <c r="C8" i="2"/>
  <c r="E79" i="7"/>
  <c r="H79" i="7" s="1"/>
  <c r="E153" i="7"/>
  <c r="H153" i="7" s="1"/>
  <c r="E82" i="7"/>
  <c r="H82" i="7" s="1"/>
  <c r="E110" i="7"/>
  <c r="H110" i="7" s="1"/>
  <c r="E120" i="7"/>
  <c r="H120" i="7" s="1"/>
  <c r="E154" i="7"/>
  <c r="H154" i="7" s="1"/>
  <c r="E138" i="7"/>
  <c r="H138" i="7" s="1"/>
  <c r="E129" i="7"/>
  <c r="H129" i="7" s="1"/>
  <c r="E125" i="7"/>
  <c r="H125" i="7" s="1"/>
  <c r="E75" i="13"/>
  <c r="H75" i="13" s="1"/>
  <c r="E92" i="13"/>
  <c r="H92" i="13" s="1"/>
  <c r="E108" i="13"/>
  <c r="H108" i="13" s="1"/>
  <c r="E111" i="13"/>
  <c r="H111" i="13" s="1"/>
  <c r="E119" i="13"/>
  <c r="H119" i="13" s="1"/>
  <c r="E118" i="13"/>
  <c r="H118" i="13" s="1"/>
  <c r="E82" i="13"/>
  <c r="H82" i="13" s="1"/>
  <c r="E87" i="13"/>
  <c r="H87" i="13" s="1"/>
  <c r="E112" i="13"/>
  <c r="H112" i="13" s="1"/>
  <c r="E120" i="13"/>
  <c r="H120" i="13" s="1"/>
  <c r="E143" i="13"/>
  <c r="H143" i="13" s="1"/>
  <c r="E150" i="13"/>
  <c r="H150" i="13" s="1"/>
  <c r="E73" i="13"/>
  <c r="E153" i="13"/>
  <c r="H153" i="13" s="1"/>
  <c r="E127" i="13"/>
  <c r="H127" i="13" s="1"/>
  <c r="E93" i="13"/>
  <c r="H93" i="13" s="1"/>
  <c r="E151" i="13"/>
  <c r="H151" i="13" s="1"/>
  <c r="E90" i="13"/>
  <c r="H90" i="13" s="1"/>
  <c r="E124" i="13"/>
  <c r="H124" i="13" s="1"/>
  <c r="E77" i="13"/>
  <c r="H77" i="13" s="1"/>
  <c r="E126" i="13"/>
  <c r="H126" i="13" s="1"/>
  <c r="C8" i="13"/>
  <c r="E8" i="13" s="1"/>
  <c r="E131" i="13"/>
  <c r="H131" i="13" s="1"/>
  <c r="E78" i="13"/>
  <c r="H78" i="13" s="1"/>
  <c r="E128" i="13"/>
  <c r="H128" i="13" s="1"/>
  <c r="E125" i="13"/>
  <c r="H125" i="13" s="1"/>
  <c r="E100" i="13"/>
  <c r="H100" i="13" s="1"/>
  <c r="E141" i="13"/>
  <c r="H141" i="13" s="1"/>
  <c r="E116" i="13"/>
  <c r="H116" i="13" s="1"/>
  <c r="C10" i="13"/>
  <c r="E129" i="13"/>
  <c r="H129" i="13" s="1"/>
  <c r="E121" i="13"/>
  <c r="H121" i="13" s="1"/>
  <c r="E131" i="20"/>
  <c r="H131" i="20" s="1"/>
  <c r="E139" i="20"/>
  <c r="H139" i="20" s="1"/>
  <c r="E98" i="20"/>
  <c r="H98" i="20" s="1"/>
  <c r="E117" i="20"/>
  <c r="H117" i="20" s="1"/>
  <c r="E75" i="20"/>
  <c r="H75" i="20" s="1"/>
  <c r="E96" i="20"/>
  <c r="H96" i="20" s="1"/>
  <c r="E130" i="20"/>
  <c r="H130" i="20" s="1"/>
  <c r="G73" i="20"/>
  <c r="E140" i="20"/>
  <c r="H140" i="20" s="1"/>
  <c r="E125" i="20"/>
  <c r="H125" i="20" s="1"/>
  <c r="E127" i="20"/>
  <c r="H127" i="20" s="1"/>
  <c r="E74" i="20"/>
  <c r="H74" i="20" s="1"/>
  <c r="E122" i="20"/>
  <c r="H122" i="20" s="1"/>
  <c r="H92" i="10"/>
  <c r="H117" i="10"/>
  <c r="E92" i="1"/>
  <c r="H92" i="1" s="1"/>
  <c r="E99" i="1"/>
  <c r="H99" i="1" s="1"/>
  <c r="E117" i="1"/>
  <c r="H117" i="1" s="1"/>
  <c r="E83" i="1"/>
  <c r="H83" i="1" s="1"/>
  <c r="E143" i="1"/>
  <c r="H143" i="1" s="1"/>
  <c r="C10" i="1"/>
  <c r="E122" i="1"/>
  <c r="H122" i="1" s="1"/>
  <c r="E100" i="1"/>
  <c r="H100" i="1" s="1"/>
  <c r="E89" i="1"/>
  <c r="H89" i="1" s="1"/>
  <c r="E91" i="8"/>
  <c r="H91" i="8" s="1"/>
  <c r="E102" i="8"/>
  <c r="H102" i="8" s="1"/>
  <c r="E146" i="8"/>
  <c r="H146" i="8" s="1"/>
  <c r="E152" i="8"/>
  <c r="H152" i="8" s="1"/>
  <c r="E75" i="8"/>
  <c r="H75" i="8" s="1"/>
  <c r="E138" i="8"/>
  <c r="H138" i="8" s="1"/>
  <c r="E118" i="8"/>
  <c r="H118" i="8" s="1"/>
  <c r="E137" i="8"/>
  <c r="H137" i="8" s="1"/>
  <c r="E90" i="8"/>
  <c r="H90" i="8" s="1"/>
  <c r="E143" i="8"/>
  <c r="H143" i="8" s="1"/>
  <c r="E73" i="8"/>
  <c r="E126" i="8"/>
  <c r="H126" i="8" s="1"/>
  <c r="E147" i="8"/>
  <c r="H147" i="8" s="1"/>
  <c r="E151" i="8"/>
  <c r="H151" i="8" s="1"/>
  <c r="C10" i="14"/>
  <c r="E82" i="14"/>
  <c r="H82" i="14" s="1"/>
  <c r="E130" i="14"/>
  <c r="H130" i="14" s="1"/>
  <c r="E78" i="14"/>
  <c r="H78" i="14" s="1"/>
  <c r="E81" i="14"/>
  <c r="H81" i="14" s="1"/>
  <c r="E97" i="14"/>
  <c r="H97" i="14" s="1"/>
  <c r="E108" i="14"/>
  <c r="H108" i="14" s="1"/>
  <c r="E114" i="14"/>
  <c r="H114" i="14" s="1"/>
  <c r="G73" i="14"/>
  <c r="E153" i="14"/>
  <c r="H153" i="14" s="1"/>
  <c r="E139" i="14"/>
  <c r="H139" i="14" s="1"/>
  <c r="E122" i="14"/>
  <c r="H122" i="14" s="1"/>
  <c r="E112" i="14"/>
  <c r="H112" i="14" s="1"/>
  <c r="E96" i="14"/>
  <c r="H96" i="14" s="1"/>
  <c r="E127" i="14"/>
  <c r="H127" i="14" s="1"/>
  <c r="E102" i="14"/>
  <c r="H102" i="14" s="1"/>
  <c r="E92" i="14"/>
  <c r="H92" i="14" s="1"/>
  <c r="E143" i="14"/>
  <c r="H143" i="14" s="1"/>
  <c r="E118" i="14"/>
  <c r="H118" i="14" s="1"/>
  <c r="E116" i="14"/>
  <c r="H116" i="14" s="1"/>
  <c r="E109" i="14"/>
  <c r="H109" i="14" s="1"/>
  <c r="E100" i="14"/>
  <c r="H100" i="14" s="1"/>
  <c r="E90" i="14"/>
  <c r="H90" i="14" s="1"/>
  <c r="E149" i="14"/>
  <c r="H149" i="14" s="1"/>
  <c r="E77" i="18"/>
  <c r="H77" i="18" s="1"/>
  <c r="E136" i="18"/>
  <c r="H136" i="18" s="1"/>
  <c r="E139" i="18"/>
  <c r="H139" i="18" s="1"/>
  <c r="E148" i="18"/>
  <c r="H148" i="18" s="1"/>
  <c r="E98" i="18"/>
  <c r="H98" i="18" s="1"/>
  <c r="E131" i="18"/>
  <c r="H131" i="18" s="1"/>
  <c r="E154" i="18"/>
  <c r="H154" i="18" s="1"/>
  <c r="E135" i="18"/>
  <c r="H135" i="18" s="1"/>
  <c r="E149" i="18"/>
  <c r="H149" i="18" s="1"/>
  <c r="E126" i="18"/>
  <c r="H126" i="18" s="1"/>
  <c r="C8" i="18"/>
  <c r="E10" i="18" s="1"/>
  <c r="E140" i="18"/>
  <c r="H140" i="18" s="1"/>
  <c r="E127" i="18"/>
  <c r="H127" i="18" s="1"/>
  <c r="E125" i="18"/>
  <c r="H125" i="18" s="1"/>
  <c r="E118" i="18"/>
  <c r="H118" i="18" s="1"/>
  <c r="E110" i="18"/>
  <c r="H110" i="18" s="1"/>
  <c r="E108" i="18"/>
  <c r="H108" i="18" s="1"/>
  <c r="E78" i="18"/>
  <c r="H78" i="18" s="1"/>
  <c r="E153" i="18"/>
  <c r="H153" i="18" s="1"/>
  <c r="E129" i="18"/>
  <c r="H129" i="18" s="1"/>
  <c r="E120" i="18"/>
  <c r="H120" i="18" s="1"/>
  <c r="E86" i="18"/>
  <c r="H86" i="18" s="1"/>
  <c r="H102" i="10"/>
  <c r="H79" i="10"/>
  <c r="E8" i="24"/>
  <c r="H141" i="1"/>
  <c r="E135" i="1"/>
  <c r="H135" i="1" s="1"/>
  <c r="H130" i="1"/>
  <c r="H84" i="2"/>
  <c r="E106" i="14"/>
  <c r="H106" i="14" s="1"/>
  <c r="H150" i="2"/>
  <c r="H108" i="1"/>
  <c r="H128" i="1"/>
  <c r="H127" i="16"/>
  <c r="H101" i="16"/>
  <c r="H148" i="11"/>
  <c r="H81" i="33"/>
  <c r="H85" i="33"/>
  <c r="H104" i="33"/>
  <c r="H113" i="33"/>
  <c r="H121" i="33"/>
  <c r="H79" i="25"/>
  <c r="H79" i="20"/>
  <c r="H96" i="34"/>
  <c r="E108" i="16"/>
  <c r="H108" i="16" s="1"/>
  <c r="E113" i="16"/>
  <c r="H113" i="16" s="1"/>
  <c r="E117" i="16"/>
  <c r="H117" i="16" s="1"/>
  <c r="E124" i="16"/>
  <c r="H124" i="16" s="1"/>
  <c r="E135" i="16"/>
  <c r="H135" i="16" s="1"/>
  <c r="E93" i="16"/>
  <c r="H93" i="16" s="1"/>
  <c r="E153" i="16"/>
  <c r="H153" i="16" s="1"/>
  <c r="E116" i="16"/>
  <c r="H116" i="16" s="1"/>
  <c r="E92" i="16"/>
  <c r="H92" i="16" s="1"/>
  <c r="E73" i="16"/>
  <c r="G73" i="16"/>
  <c r="E82" i="17"/>
  <c r="H82" i="17" s="1"/>
  <c r="E89" i="17"/>
  <c r="H89" i="17" s="1"/>
  <c r="E113" i="17"/>
  <c r="H113" i="17" s="1"/>
  <c r="E119" i="17"/>
  <c r="H119" i="17" s="1"/>
  <c r="E141" i="17"/>
  <c r="H141" i="17" s="1"/>
  <c r="E85" i="17"/>
  <c r="H85" i="17" s="1"/>
  <c r="E101" i="17"/>
  <c r="H101" i="17" s="1"/>
  <c r="E138" i="17"/>
  <c r="H138" i="17" s="1"/>
  <c r="E128" i="17"/>
  <c r="H128" i="17" s="1"/>
  <c r="E117" i="17"/>
  <c r="H117" i="17" s="1"/>
  <c r="E129" i="25"/>
  <c r="H129" i="25" s="1"/>
  <c r="E151" i="25"/>
  <c r="H151" i="25" s="1"/>
  <c r="E87" i="25"/>
  <c r="H87" i="25" s="1"/>
  <c r="E110" i="25"/>
  <c r="H110" i="25" s="1"/>
  <c r="E135" i="25"/>
  <c r="H135" i="25" s="1"/>
  <c r="E106" i="25"/>
  <c r="H106" i="25" s="1"/>
  <c r="E113" i="25"/>
  <c r="H113" i="25" s="1"/>
  <c r="E150" i="25"/>
  <c r="H150" i="25" s="1"/>
  <c r="E90" i="25"/>
  <c r="H90" i="25" s="1"/>
  <c r="E85" i="30"/>
  <c r="H85" i="30" s="1"/>
  <c r="E90" i="30"/>
  <c r="H90" i="30" s="1"/>
  <c r="E116" i="30"/>
  <c r="H116" i="30" s="1"/>
  <c r="E119" i="30"/>
  <c r="H119" i="30" s="1"/>
  <c r="E126" i="30"/>
  <c r="H126" i="30" s="1"/>
  <c r="E111" i="30"/>
  <c r="H111" i="30" s="1"/>
  <c r="E134" i="30"/>
  <c r="H134" i="30" s="1"/>
  <c r="E131" i="30"/>
  <c r="H131" i="30" s="1"/>
  <c r="H138" i="34"/>
  <c r="H134" i="34"/>
  <c r="H131" i="34"/>
  <c r="H119" i="34"/>
  <c r="H115" i="34"/>
  <c r="H152" i="1"/>
  <c r="H109" i="6"/>
  <c r="H140" i="9"/>
  <c r="H92" i="15"/>
  <c r="H74" i="3"/>
  <c r="H74" i="27"/>
  <c r="E91" i="4"/>
  <c r="H91" i="4" s="1"/>
  <c r="E101" i="4"/>
  <c r="H101" i="4" s="1"/>
  <c r="E108" i="4"/>
  <c r="H108" i="4" s="1"/>
  <c r="E75" i="9"/>
  <c r="H75" i="9" s="1"/>
  <c r="E92" i="9"/>
  <c r="H92" i="9" s="1"/>
  <c r="E101" i="9"/>
  <c r="H101" i="9" s="1"/>
  <c r="E109" i="9"/>
  <c r="H109" i="9" s="1"/>
  <c r="E112" i="9"/>
  <c r="H112" i="9" s="1"/>
  <c r="E117" i="9"/>
  <c r="H117" i="9" s="1"/>
  <c r="E148" i="9"/>
  <c r="H148" i="9" s="1"/>
  <c r="E114" i="9"/>
  <c r="H114" i="9" s="1"/>
  <c r="E119" i="9"/>
  <c r="H119" i="9" s="1"/>
  <c r="E143" i="9"/>
  <c r="H143" i="9" s="1"/>
  <c r="E153" i="9"/>
  <c r="H153" i="9" s="1"/>
  <c r="E82" i="19"/>
  <c r="H82" i="19" s="1"/>
  <c r="E147" i="19"/>
  <c r="H147" i="19" s="1"/>
  <c r="E85" i="19"/>
  <c r="H85" i="19" s="1"/>
  <c r="E93" i="19"/>
  <c r="H93" i="19" s="1"/>
  <c r="E117" i="19"/>
  <c r="H117" i="19" s="1"/>
  <c r="E129" i="19"/>
  <c r="H129" i="19" s="1"/>
  <c r="E100" i="24"/>
  <c r="H100" i="24" s="1"/>
  <c r="E153" i="24"/>
  <c r="H153" i="24" s="1"/>
  <c r="E106" i="24"/>
  <c r="H106" i="24" s="1"/>
  <c r="E129" i="24"/>
  <c r="H129" i="24" s="1"/>
  <c r="E131" i="24"/>
  <c r="H131" i="24" s="1"/>
  <c r="E134" i="24"/>
  <c r="H134" i="24" s="1"/>
  <c r="E90" i="24"/>
  <c r="H90" i="24" s="1"/>
  <c r="E84" i="29"/>
  <c r="H84" i="29" s="1"/>
  <c r="E143" i="29"/>
  <c r="H143" i="29" s="1"/>
  <c r="E86" i="29"/>
  <c r="H86" i="29" s="1"/>
  <c r="E114" i="29"/>
  <c r="H114" i="29" s="1"/>
  <c r="E126" i="29"/>
  <c r="H126" i="29" s="1"/>
  <c r="E79" i="32"/>
  <c r="H79" i="32" s="1"/>
  <c r="E122" i="32"/>
  <c r="H122" i="32" s="1"/>
  <c r="E131" i="32"/>
  <c r="H131" i="32" s="1"/>
  <c r="E134" i="32"/>
  <c r="H134" i="32" s="1"/>
  <c r="E100" i="32"/>
  <c r="H100" i="32" s="1"/>
  <c r="E109" i="32"/>
  <c r="H109" i="32" s="1"/>
  <c r="E124" i="32"/>
  <c r="H124" i="32" s="1"/>
  <c r="E148" i="32"/>
  <c r="H148" i="32" s="1"/>
  <c r="E153" i="32"/>
  <c r="H153" i="32" s="1"/>
  <c r="E133" i="32"/>
  <c r="H133" i="32" s="1"/>
  <c r="E110" i="32"/>
  <c r="H110" i="32" s="1"/>
  <c r="E154" i="32"/>
  <c r="H154" i="32" s="1"/>
  <c r="E128" i="34"/>
  <c r="H128" i="34" s="1"/>
  <c r="E117" i="4"/>
  <c r="H117" i="4" s="1"/>
  <c r="E109" i="4"/>
  <c r="H109" i="4" s="1"/>
  <c r="E138" i="5"/>
  <c r="H138" i="5" s="1"/>
  <c r="E141" i="9"/>
  <c r="H141" i="9" s="1"/>
  <c r="E79" i="9"/>
  <c r="H79" i="9" s="1"/>
  <c r="H113" i="13"/>
  <c r="E144" i="29"/>
  <c r="H144" i="29" s="1"/>
  <c r="E108" i="32"/>
  <c r="H108" i="32" s="1"/>
  <c r="E96" i="32"/>
  <c r="H96" i="32" s="1"/>
  <c r="E91" i="32"/>
  <c r="H91" i="32" s="1"/>
  <c r="H74" i="13"/>
  <c r="H74" i="29"/>
  <c r="E107" i="34"/>
  <c r="H107" i="34" s="1"/>
  <c r="E127" i="34"/>
  <c r="H127" i="34" s="1"/>
  <c r="E130" i="34"/>
  <c r="H130" i="34" s="1"/>
  <c r="E131" i="5"/>
  <c r="H131" i="5" s="1"/>
  <c r="E75" i="5"/>
  <c r="H75" i="5" s="1"/>
  <c r="E103" i="5"/>
  <c r="H103" i="5" s="1"/>
  <c r="E114" i="5"/>
  <c r="H114" i="5" s="1"/>
  <c r="E109" i="11"/>
  <c r="H109" i="11" s="1"/>
  <c r="E141" i="11"/>
  <c r="H141" i="11" s="1"/>
  <c r="E83" i="11"/>
  <c r="H83" i="11" s="1"/>
  <c r="E93" i="11"/>
  <c r="H93" i="11" s="1"/>
  <c r="E126" i="11"/>
  <c r="H126" i="11" s="1"/>
  <c r="E75" i="22"/>
  <c r="H75" i="22" s="1"/>
  <c r="E137" i="22"/>
  <c r="H137" i="22" s="1"/>
  <c r="E77" i="22"/>
  <c r="H77" i="22" s="1"/>
  <c r="E138" i="22"/>
  <c r="H138" i="22" s="1"/>
  <c r="E79" i="26"/>
  <c r="H79" i="26" s="1"/>
  <c r="E120" i="26"/>
  <c r="H120" i="26" s="1"/>
  <c r="E138" i="26"/>
  <c r="H138" i="26" s="1"/>
  <c r="E136" i="26"/>
  <c r="H136" i="26" s="1"/>
  <c r="E74" i="9"/>
  <c r="H74" i="9" s="1"/>
  <c r="E111" i="34"/>
  <c r="H111" i="34" s="1"/>
  <c r="H90" i="34"/>
  <c r="H147" i="4"/>
  <c r="E131" i="4"/>
  <c r="H131" i="4" s="1"/>
  <c r="H126" i="4"/>
  <c r="E100" i="4"/>
  <c r="H100" i="4" s="1"/>
  <c r="E92" i="4"/>
  <c r="H92" i="4" s="1"/>
  <c r="E133" i="9"/>
  <c r="H133" i="9" s="1"/>
  <c r="E113" i="9"/>
  <c r="H113" i="9" s="1"/>
  <c r="E100" i="9"/>
  <c r="H100" i="9" s="1"/>
  <c r="E97" i="9"/>
  <c r="H97" i="9" s="1"/>
  <c r="E81" i="11"/>
  <c r="H81" i="11" s="1"/>
  <c r="E147" i="22"/>
  <c r="H147" i="22" s="1"/>
  <c r="E141" i="26"/>
  <c r="H141" i="26" s="1"/>
  <c r="E106" i="26"/>
  <c r="H106" i="26" s="1"/>
  <c r="H103" i="4"/>
  <c r="H99" i="4"/>
  <c r="H120" i="6"/>
  <c r="H155" i="7"/>
  <c r="H103" i="7"/>
  <c r="H104" i="8"/>
  <c r="H97" i="8"/>
  <c r="H81" i="8"/>
  <c r="H150" i="9"/>
  <c r="H147" i="9"/>
  <c r="H81" i="10"/>
  <c r="H144" i="14"/>
  <c r="E153" i="15"/>
  <c r="H153" i="15" s="1"/>
  <c r="H140" i="15"/>
  <c r="E125" i="15"/>
  <c r="H125" i="15" s="1"/>
  <c r="E116" i="15"/>
  <c r="H116" i="15" s="1"/>
  <c r="E113" i="15"/>
  <c r="H113" i="15" s="1"/>
  <c r="H91" i="19"/>
  <c r="H86" i="19"/>
  <c r="H134" i="23"/>
  <c r="E99" i="21"/>
  <c r="H99" i="21" s="1"/>
  <c r="E104" i="21"/>
  <c r="H104" i="21" s="1"/>
  <c r="E141" i="21"/>
  <c r="H141" i="21" s="1"/>
  <c r="E109" i="21"/>
  <c r="H109" i="21" s="1"/>
  <c r="E108" i="23"/>
  <c r="H108" i="23" s="1"/>
  <c r="E112" i="23"/>
  <c r="H112" i="23" s="1"/>
  <c r="E119" i="23"/>
  <c r="H119" i="23" s="1"/>
  <c r="E131" i="23"/>
  <c r="H131" i="23" s="1"/>
  <c r="E138" i="23"/>
  <c r="H138" i="23" s="1"/>
  <c r="E147" i="23"/>
  <c r="H147" i="23" s="1"/>
  <c r="E149" i="23"/>
  <c r="H149" i="23" s="1"/>
  <c r="E92" i="23"/>
  <c r="H92" i="23" s="1"/>
  <c r="E110" i="23"/>
  <c r="H110" i="23" s="1"/>
  <c r="E125" i="23"/>
  <c r="H125" i="23" s="1"/>
  <c r="E112" i="27"/>
  <c r="H112" i="27" s="1"/>
  <c r="E118" i="27"/>
  <c r="H118" i="27" s="1"/>
  <c r="E125" i="27"/>
  <c r="H125" i="27" s="1"/>
  <c r="E131" i="27"/>
  <c r="H131" i="27" s="1"/>
  <c r="E141" i="27"/>
  <c r="H141" i="27" s="1"/>
  <c r="E150" i="27"/>
  <c r="H150" i="27" s="1"/>
  <c r="H154" i="34"/>
  <c r="H151" i="34"/>
  <c r="H144" i="34"/>
  <c r="H139" i="34"/>
  <c r="H99" i="34"/>
  <c r="H91" i="34"/>
  <c r="H151" i="1"/>
  <c r="H134" i="1"/>
  <c r="H120" i="1"/>
  <c r="H81" i="2"/>
  <c r="H144" i="3"/>
  <c r="E135" i="3"/>
  <c r="H135" i="3" s="1"/>
  <c r="H84" i="3"/>
  <c r="H152" i="4"/>
  <c r="H123" i="4"/>
  <c r="H104" i="4"/>
  <c r="H118" i="6"/>
  <c r="H104" i="6"/>
  <c r="H81" i="6"/>
  <c r="H152" i="7"/>
  <c r="H136" i="8"/>
  <c r="H92" i="8"/>
  <c r="H136" i="9"/>
  <c r="H104" i="9"/>
  <c r="H93" i="9"/>
  <c r="H155" i="10"/>
  <c r="H115" i="12"/>
  <c r="H81" i="12"/>
  <c r="E141" i="15"/>
  <c r="H141" i="15" s="1"/>
  <c r="E134" i="15"/>
  <c r="H134" i="15" s="1"/>
  <c r="E120" i="15"/>
  <c r="H120" i="15" s="1"/>
  <c r="E118" i="15"/>
  <c r="H118" i="15" s="1"/>
  <c r="H109" i="19"/>
  <c r="E138" i="21"/>
  <c r="H138" i="21" s="1"/>
  <c r="E131" i="21"/>
  <c r="H131" i="21" s="1"/>
  <c r="E148" i="23"/>
  <c r="H148" i="23" s="1"/>
  <c r="E91" i="23"/>
  <c r="H91" i="23" s="1"/>
  <c r="E87" i="23"/>
  <c r="H87" i="23" s="1"/>
  <c r="H81" i="26"/>
  <c r="E154" i="27"/>
  <c r="H154" i="27" s="1"/>
  <c r="H98" i="27"/>
  <c r="H148" i="17"/>
  <c r="H130" i="17"/>
  <c r="H123" i="17"/>
  <c r="H97" i="17"/>
  <c r="H151" i="18"/>
  <c r="H103" i="18"/>
  <c r="H144" i="19"/>
  <c r="H138" i="19"/>
  <c r="H144" i="23"/>
  <c r="H103" i="26"/>
  <c r="H123" i="27"/>
  <c r="H103" i="27"/>
  <c r="H136" i="30"/>
  <c r="H99" i="30"/>
  <c r="H84" i="30"/>
  <c r="H146" i="32"/>
  <c r="H113" i="32"/>
  <c r="H149" i="17"/>
  <c r="H81" i="18"/>
  <c r="H150" i="20"/>
  <c r="H141" i="20"/>
  <c r="H120" i="20"/>
  <c r="H84" i="20"/>
  <c r="H155" i="21"/>
  <c r="H114" i="21"/>
  <c r="H84" i="21"/>
  <c r="H103" i="22"/>
  <c r="H140" i="23"/>
  <c r="H106" i="23"/>
  <c r="H81" i="23"/>
  <c r="H108" i="24"/>
  <c r="H84" i="24"/>
  <c r="H155" i="25"/>
  <c r="H146" i="27"/>
  <c r="H140" i="27"/>
  <c r="H83" i="27"/>
  <c r="H140" i="29"/>
  <c r="H117" i="30"/>
  <c r="H103" i="31"/>
  <c r="H120" i="32"/>
  <c r="H41" i="3"/>
  <c r="H24" i="33"/>
  <c r="H29" i="33"/>
  <c r="H37" i="33"/>
  <c r="H41" i="33"/>
  <c r="D9" i="20"/>
  <c r="D8" i="6"/>
  <c r="F8" i="6" s="1"/>
  <c r="G18" i="6"/>
  <c r="D9" i="6"/>
  <c r="G9" i="6" s="1"/>
  <c r="D9" i="17"/>
  <c r="D8" i="17"/>
  <c r="G18" i="19"/>
  <c r="D8" i="19"/>
  <c r="F8" i="19" s="1"/>
  <c r="H22" i="28"/>
  <c r="H41" i="5"/>
  <c r="H29" i="3"/>
  <c r="H53" i="3"/>
  <c r="H39" i="2"/>
  <c r="H31" i="12"/>
  <c r="H67" i="10"/>
  <c r="H36" i="28"/>
  <c r="H56" i="10"/>
  <c r="H41" i="10"/>
  <c r="H37" i="11"/>
  <c r="H58" i="12"/>
  <c r="H54" i="12"/>
  <c r="H47" i="13"/>
  <c r="H46" i="18"/>
  <c r="H23" i="18"/>
  <c r="H42" i="19"/>
  <c r="H33" i="19"/>
  <c r="H23" i="20"/>
  <c r="H39" i="23"/>
  <c r="H35" i="23"/>
  <c r="H45" i="24"/>
  <c r="H41" i="24"/>
  <c r="H53" i="25"/>
  <c r="H34" i="25"/>
  <c r="H57" i="27"/>
  <c r="H54" i="27"/>
  <c r="H51" i="27"/>
  <c r="H42" i="27"/>
  <c r="H39" i="27"/>
  <c r="H64" i="30"/>
  <c r="H38" i="30"/>
  <c r="H33" i="30"/>
  <c r="H22" i="30"/>
  <c r="H56" i="32"/>
  <c r="H53" i="5"/>
  <c r="H50" i="5"/>
  <c r="H27" i="4"/>
  <c r="H27" i="19"/>
  <c r="H33" i="12"/>
  <c r="H37" i="31"/>
  <c r="D8" i="2"/>
  <c r="F11" i="2" s="1"/>
  <c r="D9" i="2"/>
  <c r="G9" i="2" s="1"/>
  <c r="G18" i="2"/>
  <c r="D9" i="8"/>
  <c r="G9" i="8" s="1"/>
  <c r="G18" i="8"/>
  <c r="H18" i="8" s="1"/>
  <c r="D8" i="31"/>
  <c r="F8" i="31" s="1"/>
  <c r="G18" i="31"/>
  <c r="H46" i="3"/>
  <c r="H57" i="4"/>
  <c r="H51" i="4"/>
  <c r="H47" i="4"/>
  <c r="H39" i="4"/>
  <c r="H32" i="5"/>
  <c r="H20" i="5"/>
  <c r="H60" i="6"/>
  <c r="H56" i="6"/>
  <c r="H51" i="6"/>
  <c r="H46" i="6"/>
  <c r="H37" i="6"/>
  <c r="H64" i="15"/>
  <c r="H20" i="16"/>
  <c r="H48" i="17"/>
  <c r="H37" i="17"/>
  <c r="H35" i="12"/>
  <c r="H61" i="11"/>
  <c r="H46" i="11"/>
  <c r="H58" i="10"/>
  <c r="H41" i="32"/>
  <c r="H54" i="31"/>
  <c r="H41" i="31"/>
  <c r="H44" i="28"/>
  <c r="H35" i="27"/>
  <c r="H49" i="27"/>
  <c r="H61" i="26"/>
  <c r="H60" i="25"/>
  <c r="H26" i="25"/>
  <c r="H53" i="24"/>
  <c r="H51" i="34"/>
  <c r="H64" i="5"/>
  <c r="H45" i="6"/>
  <c r="H36" i="6"/>
  <c r="H33" i="6"/>
  <c r="H58" i="7"/>
  <c r="H23" i="8"/>
  <c r="H32" i="11"/>
  <c r="H54" i="13"/>
  <c r="H28" i="16"/>
  <c r="H21" i="16"/>
  <c r="H65" i="17"/>
  <c r="H55" i="17"/>
  <c r="H38" i="17"/>
  <c r="H34" i="17"/>
  <c r="H32" i="19"/>
  <c r="H20" i="20"/>
  <c r="H48" i="24"/>
  <c r="H34" i="24"/>
  <c r="H56" i="25"/>
  <c r="H48" i="25"/>
  <c r="H31" i="26"/>
  <c r="H47" i="29"/>
  <c r="H33" i="31"/>
  <c r="H32" i="12"/>
  <c r="H29" i="12"/>
  <c r="H42" i="11"/>
  <c r="H32" i="10"/>
  <c r="H49" i="10"/>
  <c r="H58" i="33"/>
  <c r="H64" i="33"/>
  <c r="H31" i="21"/>
  <c r="H19" i="16"/>
  <c r="H19" i="20"/>
  <c r="H19" i="24"/>
  <c r="H38" i="7"/>
  <c r="H49" i="15"/>
  <c r="H35" i="20"/>
  <c r="H54" i="21"/>
  <c r="H47" i="21"/>
  <c r="H39" i="21"/>
  <c r="H36" i="21"/>
  <c r="H40" i="23"/>
  <c r="H30" i="30"/>
  <c r="H44" i="7"/>
  <c r="H66" i="7"/>
  <c r="H64" i="6"/>
  <c r="H39" i="20"/>
  <c r="E26" i="17"/>
  <c r="H26" i="17" s="1"/>
  <c r="E28" i="17"/>
  <c r="H28" i="17" s="1"/>
  <c r="E18" i="17"/>
  <c r="E49" i="17"/>
  <c r="H49" i="17" s="1"/>
  <c r="G18" i="17"/>
  <c r="C9" i="17"/>
  <c r="E29" i="17"/>
  <c r="H29" i="17" s="1"/>
  <c r="E22" i="20"/>
  <c r="H22" i="20" s="1"/>
  <c r="E27" i="20"/>
  <c r="H27" i="20" s="1"/>
  <c r="E46" i="20"/>
  <c r="H46" i="20" s="1"/>
  <c r="C9" i="20"/>
  <c r="E53" i="20"/>
  <c r="H53" i="20" s="1"/>
  <c r="E18" i="20"/>
  <c r="E49" i="20"/>
  <c r="H49" i="20" s="1"/>
  <c r="G18" i="20"/>
  <c r="E66" i="25"/>
  <c r="H66" i="25" s="1"/>
  <c r="E43" i="25"/>
  <c r="H43" i="25" s="1"/>
  <c r="E51" i="25"/>
  <c r="H51" i="25" s="1"/>
  <c r="E24" i="25"/>
  <c r="H24" i="25" s="1"/>
  <c r="E31" i="25"/>
  <c r="H31" i="25" s="1"/>
  <c r="E37" i="25"/>
  <c r="H37" i="25" s="1"/>
  <c r="E41" i="25"/>
  <c r="H41" i="25" s="1"/>
  <c r="E59" i="25"/>
  <c r="H59" i="25" s="1"/>
  <c r="E29" i="25"/>
  <c r="H29" i="25" s="1"/>
  <c r="C9" i="25"/>
  <c r="E61" i="25"/>
  <c r="H61" i="25" s="1"/>
  <c r="E27" i="25"/>
  <c r="H27" i="25" s="1"/>
  <c r="E23" i="29"/>
  <c r="H23" i="29" s="1"/>
  <c r="E30" i="29"/>
  <c r="H30" i="29" s="1"/>
  <c r="E34" i="29"/>
  <c r="H34" i="29" s="1"/>
  <c r="E37" i="29"/>
  <c r="H37" i="29" s="1"/>
  <c r="E53" i="29"/>
  <c r="H53" i="29" s="1"/>
  <c r="E44" i="29"/>
  <c r="H44" i="29" s="1"/>
  <c r="E48" i="29"/>
  <c r="H48" i="29" s="1"/>
  <c r="E40" i="29"/>
  <c r="H40" i="29" s="1"/>
  <c r="E60" i="29"/>
  <c r="H60" i="29" s="1"/>
  <c r="E19" i="29"/>
  <c r="H19" i="29" s="1"/>
  <c r="E24" i="29"/>
  <c r="H24" i="29" s="1"/>
  <c r="E28" i="29"/>
  <c r="H28" i="29" s="1"/>
  <c r="E27" i="29"/>
  <c r="H27" i="29" s="1"/>
  <c r="E22" i="29"/>
  <c r="H22" i="29" s="1"/>
  <c r="E38" i="29"/>
  <c r="H38" i="29" s="1"/>
  <c r="E66" i="29"/>
  <c r="H66" i="29" s="1"/>
  <c r="E26" i="29"/>
  <c r="H26" i="29" s="1"/>
  <c r="H38" i="6"/>
  <c r="H49" i="16"/>
  <c r="H37" i="13"/>
  <c r="H65" i="12"/>
  <c r="E37" i="4"/>
  <c r="H37" i="4" s="1"/>
  <c r="E53" i="4"/>
  <c r="H53" i="4" s="1"/>
  <c r="E22" i="21"/>
  <c r="H22" i="21" s="1"/>
  <c r="E26" i="21"/>
  <c r="H26" i="21" s="1"/>
  <c r="E56" i="21"/>
  <c r="H56" i="21" s="1"/>
  <c r="E23" i="21"/>
  <c r="H23" i="21" s="1"/>
  <c r="E18" i="21"/>
  <c r="E21" i="21"/>
  <c r="H21" i="21" s="1"/>
  <c r="E60" i="21"/>
  <c r="H60" i="21" s="1"/>
  <c r="C8" i="21"/>
  <c r="E8" i="21" s="1"/>
  <c r="G18" i="21"/>
  <c r="E49" i="21"/>
  <c r="H49" i="21" s="1"/>
  <c r="E29" i="21"/>
  <c r="H29" i="21" s="1"/>
  <c r="E44" i="21"/>
  <c r="H44" i="21" s="1"/>
  <c r="E28" i="21"/>
  <c r="H28" i="21" s="1"/>
  <c r="E20" i="21"/>
  <c r="H20" i="21" s="1"/>
  <c r="C9" i="21"/>
  <c r="E27" i="21"/>
  <c r="H27" i="21" s="1"/>
  <c r="E38" i="21"/>
  <c r="H38" i="21" s="1"/>
  <c r="E61" i="21"/>
  <c r="H61" i="21" s="1"/>
  <c r="E29" i="30"/>
  <c r="H29" i="30" s="1"/>
  <c r="E43" i="30"/>
  <c r="H43" i="30" s="1"/>
  <c r="G18" i="30"/>
  <c r="H53" i="7"/>
  <c r="H40" i="27"/>
  <c r="G18" i="4"/>
  <c r="E18" i="4"/>
  <c r="E43" i="34"/>
  <c r="H43" i="34" s="1"/>
  <c r="G18" i="34"/>
  <c r="H52" i="16"/>
  <c r="H19" i="15"/>
  <c r="H21" i="8"/>
  <c r="E24" i="16"/>
  <c r="H24" i="16" s="1"/>
  <c r="E27" i="16"/>
  <c r="H27" i="16" s="1"/>
  <c r="E33" i="16"/>
  <c r="E20" i="19"/>
  <c r="H20" i="19" s="1"/>
  <c r="E31" i="19"/>
  <c r="H31" i="19" s="1"/>
  <c r="E59" i="19"/>
  <c r="H59" i="19" s="1"/>
  <c r="E22" i="19"/>
  <c r="H22" i="19" s="1"/>
  <c r="E43" i="19"/>
  <c r="H43" i="19" s="1"/>
  <c r="E24" i="19"/>
  <c r="H24" i="19" s="1"/>
  <c r="E28" i="19"/>
  <c r="H28" i="19" s="1"/>
  <c r="E65" i="19"/>
  <c r="H65" i="19" s="1"/>
  <c r="E65" i="32"/>
  <c r="H65" i="32" s="1"/>
  <c r="E49" i="32"/>
  <c r="H49" i="32" s="1"/>
  <c r="H45" i="4"/>
  <c r="H30" i="12"/>
  <c r="H26" i="2"/>
  <c r="H21" i="12"/>
  <c r="H61" i="12"/>
  <c r="H48" i="33"/>
  <c r="H60" i="33"/>
  <c r="H66" i="33"/>
  <c r="E44" i="32"/>
  <c r="H44" i="32" s="1"/>
  <c r="G18" i="9"/>
  <c r="H18" i="9" s="1"/>
  <c r="C8" i="9"/>
  <c r="E24" i="8"/>
  <c r="H24" i="8" s="1"/>
  <c r="E28" i="8"/>
  <c r="H28" i="8" s="1"/>
  <c r="E52" i="8"/>
  <c r="H52" i="8" s="1"/>
  <c r="E57" i="8"/>
  <c r="H57" i="8" s="1"/>
  <c r="E43" i="11"/>
  <c r="H43" i="11" s="1"/>
  <c r="E50" i="11"/>
  <c r="H50" i="11" s="1"/>
  <c r="E67" i="11"/>
  <c r="H67" i="11" s="1"/>
  <c r="E58" i="11"/>
  <c r="H58" i="11" s="1"/>
  <c r="E55" i="15"/>
  <c r="H55" i="15" s="1"/>
  <c r="E22" i="15"/>
  <c r="H22" i="15" s="1"/>
  <c r="E29" i="15"/>
  <c r="H29" i="15" s="1"/>
  <c r="E32" i="31"/>
  <c r="H32" i="31" s="1"/>
  <c r="E57" i="31"/>
  <c r="H57" i="31" s="1"/>
  <c r="E18" i="31"/>
  <c r="E55" i="8"/>
  <c r="H55" i="8" s="1"/>
  <c r="E47" i="8"/>
  <c r="H47" i="8" s="1"/>
  <c r="E36" i="9"/>
  <c r="H36" i="9" s="1"/>
  <c r="H33" i="14"/>
  <c r="E35" i="15"/>
  <c r="H35" i="15" s="1"/>
  <c r="E26" i="16"/>
  <c r="H26" i="16" s="1"/>
  <c r="H19" i="6"/>
  <c r="H19" i="27"/>
  <c r="E18" i="2"/>
  <c r="E65" i="6"/>
  <c r="H65" i="6" s="1"/>
  <c r="E24" i="24"/>
  <c r="H24" i="24" s="1"/>
  <c r="E66" i="24"/>
  <c r="H66" i="24" s="1"/>
  <c r="E37" i="27"/>
  <c r="H37" i="27" s="1"/>
  <c r="E50" i="27"/>
  <c r="H50" i="27" s="1"/>
  <c r="E59" i="27"/>
  <c r="H59" i="27" s="1"/>
  <c r="E30" i="28"/>
  <c r="H30" i="28" s="1"/>
  <c r="E67" i="28"/>
  <c r="H67" i="28" s="1"/>
  <c r="E39" i="28"/>
  <c r="H39" i="28" s="1"/>
  <c r="H41" i="34"/>
  <c r="H61" i="1"/>
  <c r="E53" i="1"/>
  <c r="H53" i="1" s="1"/>
  <c r="E67" i="3"/>
  <c r="H67" i="3" s="1"/>
  <c r="E65" i="3"/>
  <c r="H65" i="3" s="1"/>
  <c r="E59" i="3"/>
  <c r="H59" i="3" s="1"/>
  <c r="E35" i="3"/>
  <c r="H35" i="3" s="1"/>
  <c r="E23" i="3"/>
  <c r="H23" i="3" s="1"/>
  <c r="E57" i="7"/>
  <c r="H57" i="7" s="1"/>
  <c r="H44" i="8"/>
  <c r="H41" i="9"/>
  <c r="E64" i="10"/>
  <c r="H64" i="10" s="1"/>
  <c r="E37" i="10"/>
  <c r="H37" i="10" s="1"/>
  <c r="H21" i="10"/>
  <c r="H56" i="11"/>
  <c r="E67" i="12"/>
  <c r="H67" i="12" s="1"/>
  <c r="H42" i="12"/>
  <c r="H34" i="12"/>
  <c r="H20" i="12"/>
  <c r="E43" i="13"/>
  <c r="H43" i="13" s="1"/>
  <c r="H41" i="13"/>
  <c r="H50" i="14"/>
  <c r="E31" i="14"/>
  <c r="H31" i="14" s="1"/>
  <c r="H20" i="14"/>
  <c r="H50" i="15"/>
  <c r="H58" i="16"/>
  <c r="H54" i="16"/>
  <c r="E21" i="18"/>
  <c r="H21" i="18" s="1"/>
  <c r="E58" i="23"/>
  <c r="H58" i="23" s="1"/>
  <c r="E26" i="24"/>
  <c r="H26" i="24" s="1"/>
  <c r="E60" i="27"/>
  <c r="H60" i="27" s="1"/>
  <c r="H46" i="28"/>
  <c r="E21" i="28"/>
  <c r="H21" i="28" s="1"/>
  <c r="H19" i="31"/>
  <c r="H29" i="20"/>
  <c r="E53" i="22"/>
  <c r="H53" i="22" s="1"/>
  <c r="E65" i="22"/>
  <c r="H65" i="22" s="1"/>
  <c r="E19" i="14"/>
  <c r="H19" i="14" s="1"/>
  <c r="H19" i="18"/>
  <c r="H19" i="22"/>
  <c r="H19" i="26"/>
  <c r="H67" i="34"/>
  <c r="H29" i="34"/>
  <c r="H38" i="1"/>
  <c r="E52" i="3"/>
  <c r="H52" i="3" s="1"/>
  <c r="H58" i="4"/>
  <c r="H41" i="4"/>
  <c r="H67" i="6"/>
  <c r="H44" i="6"/>
  <c r="E65" i="7"/>
  <c r="H65" i="7" s="1"/>
  <c r="E60" i="7"/>
  <c r="H60" i="7" s="1"/>
  <c r="H45" i="7"/>
  <c r="H36" i="8"/>
  <c r="H56" i="9"/>
  <c r="H55" i="10"/>
  <c r="H45" i="10"/>
  <c r="H34" i="11"/>
  <c r="H50" i="12"/>
  <c r="H42" i="13"/>
  <c r="H43" i="15"/>
  <c r="H21" i="15"/>
  <c r="H50" i="16"/>
  <c r="H37" i="16"/>
  <c r="H67" i="17"/>
  <c r="H61" i="17"/>
  <c r="H57" i="17"/>
  <c r="E57" i="24"/>
  <c r="H57" i="24" s="1"/>
  <c r="E67" i="26"/>
  <c r="H67" i="26" s="1"/>
  <c r="E37" i="26"/>
  <c r="H37" i="26" s="1"/>
  <c r="H35" i="26"/>
  <c r="E24" i="26"/>
  <c r="H24" i="26" s="1"/>
  <c r="E26" i="27"/>
  <c r="H26" i="27" s="1"/>
  <c r="H23" i="28"/>
  <c r="H20" i="28"/>
  <c r="H35" i="17"/>
  <c r="H24" i="17"/>
  <c r="H39" i="18"/>
  <c r="H32" i="18"/>
  <c r="H39" i="19"/>
  <c r="H67" i="20"/>
  <c r="H61" i="20"/>
  <c r="H57" i="20"/>
  <c r="H51" i="20"/>
  <c r="H30" i="20"/>
  <c r="H21" i="20"/>
  <c r="H65" i="21"/>
  <c r="H64" i="21"/>
  <c r="H58" i="21"/>
  <c r="H55" i="21"/>
  <c r="H48" i="21"/>
  <c r="H46" i="21"/>
  <c r="H30" i="21"/>
  <c r="H60" i="22"/>
  <c r="H47" i="22"/>
  <c r="H60" i="23"/>
  <c r="H37" i="23"/>
  <c r="H33" i="23"/>
  <c r="H31" i="23"/>
  <c r="H22" i="23"/>
  <c r="H20" i="23"/>
  <c r="H60" i="24"/>
  <c r="H52" i="24"/>
  <c r="H36" i="24"/>
  <c r="H20" i="24"/>
  <c r="H58" i="25"/>
  <c r="H54" i="25"/>
  <c r="H64" i="26"/>
  <c r="H21" i="27"/>
  <c r="H55" i="29"/>
  <c r="H42" i="29"/>
  <c r="H33" i="29"/>
  <c r="H67" i="30"/>
  <c r="H65" i="30"/>
  <c r="H57" i="30"/>
  <c r="H55" i="30"/>
  <c r="H47" i="30"/>
  <c r="H42" i="30"/>
  <c r="H40" i="30"/>
  <c r="H31" i="30"/>
  <c r="H28" i="30"/>
  <c r="H39" i="31"/>
  <c r="H45" i="17"/>
  <c r="H45" i="18"/>
  <c r="H42" i="18"/>
  <c r="H30" i="18"/>
  <c r="H41" i="20"/>
  <c r="H41" i="21"/>
  <c r="H46" i="25"/>
  <c r="H33" i="25"/>
  <c r="H20" i="25"/>
  <c r="H50" i="28"/>
  <c r="H42" i="28"/>
  <c r="H38" i="28"/>
  <c r="H33" i="28"/>
  <c r="H26" i="28"/>
  <c r="H64" i="29"/>
  <c r="H20" i="29"/>
  <c r="H48" i="30"/>
  <c r="H56" i="31"/>
  <c r="H46" i="31"/>
  <c r="H30" i="31"/>
  <c r="H60" i="32"/>
  <c r="H42" i="32"/>
  <c r="H30" i="32"/>
  <c r="F29" i="26"/>
  <c r="F191" i="21"/>
  <c r="F208" i="21"/>
  <c r="E18" i="34"/>
  <c r="C9" i="34"/>
  <c r="C8" i="34"/>
  <c r="E58" i="22"/>
  <c r="H58" i="22" s="1"/>
  <c r="E48" i="22"/>
  <c r="H48" i="22" s="1"/>
  <c r="E43" i="22"/>
  <c r="H43" i="22" s="1"/>
  <c r="C9" i="22"/>
  <c r="E61" i="22"/>
  <c r="H61" i="22" s="1"/>
  <c r="E22" i="22"/>
  <c r="H22" i="22" s="1"/>
  <c r="E66" i="22"/>
  <c r="H66" i="22" s="1"/>
  <c r="E44" i="22"/>
  <c r="H44" i="22" s="1"/>
  <c r="E38" i="22"/>
  <c r="H38" i="22" s="1"/>
  <c r="E35" i="22"/>
  <c r="H35" i="22" s="1"/>
  <c r="E67" i="22"/>
  <c r="H67" i="22" s="1"/>
  <c r="E29" i="22"/>
  <c r="H29" i="22" s="1"/>
  <c r="E49" i="22"/>
  <c r="H49" i="22" s="1"/>
  <c r="E26" i="22"/>
  <c r="H26" i="22" s="1"/>
  <c r="E41" i="22"/>
  <c r="H41" i="22" s="1"/>
  <c r="C8" i="22"/>
  <c r="D8" i="25"/>
  <c r="F24" i="25"/>
  <c r="F18" i="25"/>
  <c r="G18" i="25"/>
  <c r="F60" i="25"/>
  <c r="F51" i="25"/>
  <c r="F31" i="25"/>
  <c r="F57" i="25"/>
  <c r="F41" i="25"/>
  <c r="F29" i="25"/>
  <c r="F49" i="25"/>
  <c r="D9" i="25"/>
  <c r="F43" i="25"/>
  <c r="H59" i="17"/>
  <c r="H51" i="17"/>
  <c r="H65" i="20"/>
  <c r="H59" i="20"/>
  <c r="H55" i="20"/>
  <c r="H47" i="20"/>
  <c r="H45" i="21"/>
  <c r="H32" i="21"/>
  <c r="H45" i="22"/>
  <c r="H55" i="24"/>
  <c r="H43" i="24"/>
  <c r="H39" i="24"/>
  <c r="H37" i="24"/>
  <c r="H45" i="26"/>
  <c r="H32" i="26"/>
  <c r="H39" i="29"/>
  <c r="H61" i="30"/>
  <c r="H46" i="32"/>
  <c r="H99" i="19"/>
  <c r="H123" i="20"/>
  <c r="E167" i="5"/>
  <c r="H167" i="5" s="1"/>
  <c r="G165" i="5"/>
  <c r="C8" i="5"/>
  <c r="E165" i="5"/>
  <c r="E308" i="5"/>
  <c r="H308" i="5" s="1"/>
  <c r="E290" i="5"/>
  <c r="H290" i="5" s="1"/>
  <c r="E279" i="5"/>
  <c r="H279" i="5" s="1"/>
  <c r="E224" i="5"/>
  <c r="H224" i="5" s="1"/>
  <c r="E207" i="5"/>
  <c r="H207" i="5" s="1"/>
  <c r="E198" i="5"/>
  <c r="H198" i="5" s="1"/>
  <c r="E194" i="5"/>
  <c r="H194" i="5" s="1"/>
  <c r="E182" i="5"/>
  <c r="H182" i="5" s="1"/>
  <c r="E172" i="5"/>
  <c r="H172" i="5" s="1"/>
  <c r="E301" i="5"/>
  <c r="H301" i="5" s="1"/>
  <c r="E297" i="5"/>
  <c r="H297" i="5" s="1"/>
  <c r="E274" i="5"/>
  <c r="H274" i="5" s="1"/>
  <c r="E257" i="5"/>
  <c r="H257" i="5" s="1"/>
  <c r="E251" i="5"/>
  <c r="H251" i="5" s="1"/>
  <c r="E309" i="5"/>
  <c r="H309" i="5" s="1"/>
  <c r="E305" i="5"/>
  <c r="H305" i="5" s="1"/>
  <c r="E267" i="5"/>
  <c r="H267" i="5" s="1"/>
  <c r="E235" i="5"/>
  <c r="H235" i="5" s="1"/>
  <c r="E221" i="5"/>
  <c r="H221" i="5" s="1"/>
  <c r="E206" i="5"/>
  <c r="H206" i="5" s="1"/>
  <c r="E197" i="5"/>
  <c r="H197" i="5" s="1"/>
  <c r="E193" i="5"/>
  <c r="H193" i="5" s="1"/>
  <c r="E178" i="5"/>
  <c r="H178" i="5" s="1"/>
  <c r="E322" i="5"/>
  <c r="H322" i="5" s="1"/>
  <c r="E316" i="5"/>
  <c r="H316" i="5" s="1"/>
  <c r="E275" i="5"/>
  <c r="H275" i="5" s="1"/>
  <c r="E256" i="5"/>
  <c r="H256" i="5" s="1"/>
  <c r="E237" i="5"/>
  <c r="H237" i="5" s="1"/>
  <c r="E201" i="5"/>
  <c r="H201" i="5" s="1"/>
  <c r="E166" i="5"/>
  <c r="H166" i="5" s="1"/>
  <c r="E171" i="5"/>
  <c r="H171" i="5" s="1"/>
  <c r="E168" i="5"/>
  <c r="H168" i="5" s="1"/>
  <c r="E306" i="5"/>
  <c r="H306" i="5" s="1"/>
  <c r="E287" i="5"/>
  <c r="H287" i="5" s="1"/>
  <c r="E230" i="5"/>
  <c r="H230" i="5" s="1"/>
  <c r="E217" i="5"/>
  <c r="H217" i="5" s="1"/>
  <c r="E205" i="5"/>
  <c r="H205" i="5" s="1"/>
  <c r="E196" i="5"/>
  <c r="H196" i="5" s="1"/>
  <c r="E191" i="5"/>
  <c r="H191" i="5" s="1"/>
  <c r="E180" i="5"/>
  <c r="H180" i="5" s="1"/>
  <c r="E303" i="5"/>
  <c r="H303" i="5" s="1"/>
  <c r="E299" i="5"/>
  <c r="H299" i="5" s="1"/>
  <c r="E276" i="5"/>
  <c r="H276" i="5" s="1"/>
  <c r="E272" i="5"/>
  <c r="H272" i="5" s="1"/>
  <c r="E252" i="5"/>
  <c r="H252" i="5" s="1"/>
  <c r="E307" i="5"/>
  <c r="H307" i="5" s="1"/>
  <c r="E289" i="5"/>
  <c r="H289" i="5" s="1"/>
  <c r="E265" i="5"/>
  <c r="H265" i="5" s="1"/>
  <c r="E240" i="5"/>
  <c r="H240" i="5" s="1"/>
  <c r="E229" i="5"/>
  <c r="H229" i="5" s="1"/>
  <c r="E216" i="5"/>
  <c r="H216" i="5" s="1"/>
  <c r="E204" i="5"/>
  <c r="H204" i="5" s="1"/>
  <c r="E195" i="5"/>
  <c r="H195" i="5" s="1"/>
  <c r="E181" i="5"/>
  <c r="H181" i="5" s="1"/>
  <c r="E173" i="5"/>
  <c r="H173" i="5" s="1"/>
  <c r="E319" i="5"/>
  <c r="H319" i="5" s="1"/>
  <c r="E302" i="5"/>
  <c r="H302" i="5" s="1"/>
  <c r="E273" i="5"/>
  <c r="H273" i="5" s="1"/>
  <c r="E228" i="5"/>
  <c r="H228" i="5" s="1"/>
  <c r="E170" i="5"/>
  <c r="H170" i="5" s="1"/>
  <c r="F167" i="7"/>
  <c r="G165" i="7"/>
  <c r="F165" i="7"/>
  <c r="F319" i="7"/>
  <c r="F317" i="7"/>
  <c r="F306" i="7"/>
  <c r="F299" i="7"/>
  <c r="F279" i="7"/>
  <c r="F273" i="7"/>
  <c r="F265" i="7"/>
  <c r="F248" i="7"/>
  <c r="F232" i="7"/>
  <c r="F224" i="7"/>
  <c r="F216" i="7"/>
  <c r="F202" i="7"/>
  <c r="F197" i="7"/>
  <c r="F193" i="7"/>
  <c r="F180" i="7"/>
  <c r="F173" i="7"/>
  <c r="F168" i="7"/>
  <c r="D11" i="7"/>
  <c r="F166" i="7"/>
  <c r="F311" i="7"/>
  <c r="F303" i="7"/>
  <c r="F292" i="7"/>
  <c r="F275" i="7"/>
  <c r="F267" i="7"/>
  <c r="F256" i="7"/>
  <c r="F250" i="7"/>
  <c r="F237" i="7"/>
  <c r="F227" i="7"/>
  <c r="F221" i="7"/>
  <c r="F206" i="7"/>
  <c r="F195" i="7"/>
  <c r="F186" i="7"/>
  <c r="F177" i="7"/>
  <c r="F171" i="7"/>
  <c r="F168" i="9"/>
  <c r="G165" i="9"/>
  <c r="H165" i="9" s="1"/>
  <c r="F165" i="9"/>
  <c r="E174" i="27"/>
  <c r="H174" i="27" s="1"/>
  <c r="G165" i="27"/>
  <c r="E165" i="27"/>
  <c r="E275" i="27"/>
  <c r="H275" i="27" s="1"/>
  <c r="E194" i="27"/>
  <c r="H194" i="27" s="1"/>
  <c r="E322" i="27"/>
  <c r="H322" i="27" s="1"/>
  <c r="E272" i="27"/>
  <c r="H272" i="27" s="1"/>
  <c r="E191" i="27"/>
  <c r="H191" i="27" s="1"/>
  <c r="E181" i="27"/>
  <c r="H181" i="27" s="1"/>
  <c r="E240" i="27"/>
  <c r="H240" i="27" s="1"/>
  <c r="E309" i="27"/>
  <c r="H309" i="27" s="1"/>
  <c r="E299" i="27"/>
  <c r="H299" i="27" s="1"/>
  <c r="E252" i="27"/>
  <c r="H252" i="27" s="1"/>
  <c r="E229" i="27"/>
  <c r="H229" i="27" s="1"/>
  <c r="E205" i="27"/>
  <c r="H205" i="27" s="1"/>
  <c r="E202" i="27"/>
  <c r="H202" i="27" s="1"/>
  <c r="E197" i="27"/>
  <c r="H197" i="27" s="1"/>
  <c r="E195" i="27"/>
  <c r="H195" i="27" s="1"/>
  <c r="E186" i="27"/>
  <c r="H186" i="27" s="1"/>
  <c r="C11" i="27"/>
  <c r="E251" i="27"/>
  <c r="H251" i="27" s="1"/>
  <c r="E173" i="27"/>
  <c r="H173" i="27" s="1"/>
  <c r="E274" i="27"/>
  <c r="H274" i="27" s="1"/>
  <c r="E193" i="27"/>
  <c r="H193" i="27" s="1"/>
  <c r="E190" i="27"/>
  <c r="H190" i="27" s="1"/>
  <c r="E180" i="27"/>
  <c r="H180" i="27" s="1"/>
  <c r="E302" i="27"/>
  <c r="H302" i="27" s="1"/>
  <c r="E206" i="27"/>
  <c r="H206" i="27" s="1"/>
  <c r="E317" i="27"/>
  <c r="H317" i="27" s="1"/>
  <c r="E301" i="27"/>
  <c r="H301" i="27" s="1"/>
  <c r="E204" i="27"/>
  <c r="H204" i="27" s="1"/>
  <c r="E201" i="27"/>
  <c r="H201" i="27" s="1"/>
  <c r="E198" i="27"/>
  <c r="H198" i="27" s="1"/>
  <c r="E196" i="27"/>
  <c r="H196" i="27" s="1"/>
  <c r="E187" i="27"/>
  <c r="H187" i="27" s="1"/>
  <c r="E289" i="27"/>
  <c r="H289" i="27" s="1"/>
  <c r="E250" i="27"/>
  <c r="H250" i="27" s="1"/>
  <c r="E207" i="27"/>
  <c r="H207" i="27" s="1"/>
  <c r="E171" i="27"/>
  <c r="H171" i="27" s="1"/>
  <c r="E256" i="27"/>
  <c r="H256" i="27" s="1"/>
  <c r="E232" i="27"/>
  <c r="H232" i="27" s="1"/>
  <c r="E177" i="27"/>
  <c r="H177" i="27" s="1"/>
  <c r="E267" i="27"/>
  <c r="H267" i="27" s="1"/>
  <c r="C8" i="27"/>
  <c r="E266" i="27"/>
  <c r="H266" i="27" s="1"/>
  <c r="E303" i="27"/>
  <c r="H303" i="27" s="1"/>
  <c r="E265" i="27"/>
  <c r="H265" i="27" s="1"/>
  <c r="E241" i="27"/>
  <c r="H241" i="27" s="1"/>
  <c r="E279" i="27"/>
  <c r="H279" i="27" s="1"/>
  <c r="E212" i="27"/>
  <c r="H212" i="27" s="1"/>
  <c r="F173" i="29"/>
  <c r="D8" i="29"/>
  <c r="F303" i="29"/>
  <c r="F274" i="29"/>
  <c r="F243" i="29"/>
  <c r="F207" i="29"/>
  <c r="F193" i="29"/>
  <c r="F178" i="29"/>
  <c r="F171" i="29"/>
  <c r="F232" i="29"/>
  <c r="F215" i="29"/>
  <c r="F177" i="29"/>
  <c r="F317" i="29"/>
  <c r="F307" i="29"/>
  <c r="F299" i="29"/>
  <c r="F292" i="29"/>
  <c r="F255" i="29"/>
  <c r="F229" i="29"/>
  <c r="F212" i="29"/>
  <c r="F275" i="29"/>
  <c r="F165" i="29"/>
  <c r="F166" i="29"/>
  <c r="F313" i="29"/>
  <c r="F290" i="29"/>
  <c r="F265" i="29"/>
  <c r="F250" i="29"/>
  <c r="F235" i="29"/>
  <c r="F217" i="29"/>
  <c r="F181" i="29"/>
  <c r="F319" i="29"/>
  <c r="F198" i="29"/>
  <c r="F324" i="29"/>
  <c r="F309" i="29"/>
  <c r="F276" i="29"/>
  <c r="F231" i="29"/>
  <c r="F204" i="29"/>
  <c r="F196" i="29"/>
  <c r="F186" i="29"/>
  <c r="F174" i="29"/>
  <c r="F167" i="29"/>
  <c r="F251" i="29"/>
  <c r="F194" i="29"/>
  <c r="F289" i="29"/>
  <c r="F201" i="29"/>
  <c r="F191" i="29"/>
  <c r="F170" i="29"/>
  <c r="F308" i="29"/>
  <c r="F294" i="29"/>
  <c r="F237" i="29"/>
  <c r="F195" i="29"/>
  <c r="F266" i="29"/>
  <c r="D11" i="29"/>
  <c r="F305" i="29"/>
  <c r="F264" i="29"/>
  <c r="F241" i="29"/>
  <c r="F216" i="29"/>
  <c r="F224" i="29"/>
  <c r="F318" i="29"/>
  <c r="F301" i="29"/>
  <c r="F252" i="29"/>
  <c r="F221" i="29"/>
  <c r="F202" i="29"/>
  <c r="F182" i="29"/>
  <c r="H290" i="34"/>
  <c r="H249" i="34"/>
  <c r="H227" i="34"/>
  <c r="H218" i="34"/>
  <c r="H301" i="6"/>
  <c r="H294" i="6"/>
  <c r="H280" i="6"/>
  <c r="H220" i="6"/>
  <c r="H172" i="6"/>
  <c r="H271" i="7"/>
  <c r="H245" i="8"/>
  <c r="H244" i="9"/>
  <c r="H236" i="9"/>
  <c r="H225" i="9"/>
  <c r="H217" i="9"/>
  <c r="H176" i="10"/>
  <c r="H233" i="11"/>
  <c r="H174" i="16"/>
  <c r="H236" i="17"/>
  <c r="H188" i="23"/>
  <c r="H239" i="25"/>
  <c r="H318" i="26"/>
  <c r="H316" i="26"/>
  <c r="H311" i="29"/>
  <c r="H245" i="29"/>
  <c r="G10" i="3"/>
  <c r="F171" i="9"/>
  <c r="F194" i="9"/>
  <c r="F202" i="9"/>
  <c r="F229" i="9"/>
  <c r="F287" i="9"/>
  <c r="F171" i="8"/>
  <c r="F180" i="8"/>
  <c r="F194" i="8"/>
  <c r="F216" i="8"/>
  <c r="F230" i="8"/>
  <c r="F265" i="8"/>
  <c r="F273" i="8"/>
  <c r="F289" i="8"/>
  <c r="F303" i="8"/>
  <c r="H256" i="7"/>
  <c r="H275" i="7"/>
  <c r="F178" i="7"/>
  <c r="F196" i="7"/>
  <c r="F215" i="7"/>
  <c r="F230" i="7"/>
  <c r="F251" i="7"/>
  <c r="F272" i="7"/>
  <c r="F294" i="7"/>
  <c r="F316" i="7"/>
  <c r="H372" i="6"/>
  <c r="E227" i="5"/>
  <c r="H227" i="5" s="1"/>
  <c r="E237" i="19"/>
  <c r="H237" i="19" s="1"/>
  <c r="E206" i="19"/>
  <c r="H206" i="19" s="1"/>
  <c r="E219" i="19"/>
  <c r="H219" i="19" s="1"/>
  <c r="E251" i="19"/>
  <c r="H251" i="19" s="1"/>
  <c r="E264" i="19"/>
  <c r="H264" i="19" s="1"/>
  <c r="E272" i="19"/>
  <c r="H272" i="19" s="1"/>
  <c r="E289" i="19"/>
  <c r="H289" i="19" s="1"/>
  <c r="E298" i="19"/>
  <c r="H298" i="19" s="1"/>
  <c r="E308" i="19"/>
  <c r="H308" i="19" s="1"/>
  <c r="H373" i="18"/>
  <c r="H539" i="13"/>
  <c r="H373" i="12"/>
  <c r="H216" i="11"/>
  <c r="H287" i="11"/>
  <c r="H293" i="11"/>
  <c r="H303" i="11"/>
  <c r="F170" i="10"/>
  <c r="F186" i="10"/>
  <c r="F198" i="10"/>
  <c r="F213" i="10"/>
  <c r="F231" i="10"/>
  <c r="F250" i="10"/>
  <c r="F266" i="10"/>
  <c r="F289" i="10"/>
  <c r="F305" i="10"/>
  <c r="D11" i="10"/>
  <c r="H167" i="33"/>
  <c r="F205" i="29"/>
  <c r="F316" i="29"/>
  <c r="H276" i="29"/>
  <c r="H318" i="29"/>
  <c r="G165" i="29"/>
  <c r="H165" i="29" s="1"/>
  <c r="E292" i="27"/>
  <c r="H292" i="27" s="1"/>
  <c r="E264" i="27"/>
  <c r="H264" i="27" s="1"/>
  <c r="E287" i="27"/>
  <c r="H287" i="27" s="1"/>
  <c r="H224" i="26"/>
  <c r="F66" i="25"/>
  <c r="F195" i="21"/>
  <c r="E18" i="7"/>
  <c r="E22" i="7"/>
  <c r="H22" i="7" s="1"/>
  <c r="C8" i="7"/>
  <c r="C9" i="7"/>
  <c r="G18" i="7"/>
  <c r="E30" i="7"/>
  <c r="H30" i="7" s="1"/>
  <c r="E64" i="7"/>
  <c r="H64" i="7" s="1"/>
  <c r="E24" i="7"/>
  <c r="H24" i="7" s="1"/>
  <c r="E52" i="7"/>
  <c r="H52" i="7" s="1"/>
  <c r="E28" i="7"/>
  <c r="H28" i="7" s="1"/>
  <c r="E59" i="7"/>
  <c r="H59" i="7" s="1"/>
  <c r="E51" i="7"/>
  <c r="H51" i="7" s="1"/>
  <c r="E31" i="7"/>
  <c r="H31" i="7" s="1"/>
  <c r="E42" i="7"/>
  <c r="H42" i="7" s="1"/>
  <c r="E34" i="7"/>
  <c r="H34" i="7" s="1"/>
  <c r="E26" i="7"/>
  <c r="H26" i="7" s="1"/>
  <c r="E49" i="7"/>
  <c r="H49" i="7" s="1"/>
  <c r="D9" i="9"/>
  <c r="F35" i="9"/>
  <c r="F18" i="9"/>
  <c r="D8" i="9"/>
  <c r="F22" i="12"/>
  <c r="F35" i="12"/>
  <c r="F26" i="12"/>
  <c r="F61" i="12"/>
  <c r="F27" i="12"/>
  <c r="F18" i="12"/>
  <c r="G18" i="12"/>
  <c r="F31" i="12"/>
  <c r="F66" i="12"/>
  <c r="F28" i="12"/>
  <c r="H32" i="4"/>
  <c r="H23" i="4"/>
  <c r="C10" i="7"/>
  <c r="E73" i="7"/>
  <c r="G73" i="9"/>
  <c r="H73" i="9" s="1"/>
  <c r="F77" i="9"/>
  <c r="F73" i="9"/>
  <c r="E127" i="30"/>
  <c r="H127" i="30" s="1"/>
  <c r="E73" i="30"/>
  <c r="G73" i="30"/>
  <c r="C8" i="30"/>
  <c r="C10" i="30"/>
  <c r="E124" i="30"/>
  <c r="H124" i="30" s="1"/>
  <c r="E101" i="30"/>
  <c r="H101" i="30" s="1"/>
  <c r="E89" i="30"/>
  <c r="H89" i="30" s="1"/>
  <c r="E153" i="30"/>
  <c r="H153" i="30" s="1"/>
  <c r="E139" i="30"/>
  <c r="H139" i="30" s="1"/>
  <c r="E77" i="30"/>
  <c r="H77" i="30" s="1"/>
  <c r="E74" i="30"/>
  <c r="H74" i="30" s="1"/>
  <c r="E125" i="30"/>
  <c r="H125" i="30" s="1"/>
  <c r="E100" i="30"/>
  <c r="H100" i="30" s="1"/>
  <c r="E79" i="30"/>
  <c r="H79" i="30" s="1"/>
  <c r="E87" i="30"/>
  <c r="H87" i="30" s="1"/>
  <c r="E148" i="30"/>
  <c r="H148" i="30" s="1"/>
  <c r="E75" i="30"/>
  <c r="H75" i="30" s="1"/>
  <c r="E122" i="30"/>
  <c r="H122" i="30" s="1"/>
  <c r="E106" i="30"/>
  <c r="H106" i="30" s="1"/>
  <c r="E135" i="30"/>
  <c r="H135" i="30" s="1"/>
  <c r="E113" i="30"/>
  <c r="H113" i="30" s="1"/>
  <c r="E96" i="30"/>
  <c r="H96" i="30" s="1"/>
  <c r="F127" i="32"/>
  <c r="F73" i="32"/>
  <c r="G73" i="32"/>
  <c r="H73" i="32" s="1"/>
  <c r="F134" i="32"/>
  <c r="F116" i="32"/>
  <c r="F101" i="32"/>
  <c r="F78" i="32"/>
  <c r="F148" i="32"/>
  <c r="F126" i="32"/>
  <c r="F109" i="32"/>
  <c r="F91" i="32"/>
  <c r="F131" i="32"/>
  <c r="F154" i="32"/>
  <c r="F129" i="32"/>
  <c r="F96" i="32"/>
  <c r="F18" i="26"/>
  <c r="F35" i="26"/>
  <c r="D9" i="26"/>
  <c r="D8" i="26"/>
  <c r="F24" i="26"/>
  <c r="F20" i="26"/>
  <c r="F61" i="26"/>
  <c r="F49" i="26"/>
  <c r="F27" i="26"/>
  <c r="F41" i="26"/>
  <c r="F65" i="26"/>
  <c r="F66" i="26"/>
  <c r="F38" i="26"/>
  <c r="F52" i="26"/>
  <c r="F67" i="26"/>
  <c r="F37" i="26"/>
  <c r="F43" i="26"/>
  <c r="F26" i="26"/>
  <c r="E78" i="34"/>
  <c r="H78" i="34" s="1"/>
  <c r="E73" i="34"/>
  <c r="G73" i="34"/>
  <c r="E74" i="34"/>
  <c r="H74" i="34" s="1"/>
  <c r="E133" i="34"/>
  <c r="H133" i="34" s="1"/>
  <c r="E102" i="34"/>
  <c r="H102" i="34" s="1"/>
  <c r="E100" i="34"/>
  <c r="H100" i="34" s="1"/>
  <c r="C10" i="34"/>
  <c r="E122" i="34"/>
  <c r="H122" i="34" s="1"/>
  <c r="E101" i="34"/>
  <c r="H101" i="34" s="1"/>
  <c r="F168" i="8"/>
  <c r="G165" i="8"/>
  <c r="D8" i="8"/>
  <c r="F165" i="8"/>
  <c r="F166" i="8"/>
  <c r="F167" i="10"/>
  <c r="D8" i="10"/>
  <c r="F319" i="10"/>
  <c r="F303" i="10"/>
  <c r="F292" i="10"/>
  <c r="F286" i="10"/>
  <c r="F274" i="10"/>
  <c r="F265" i="10"/>
  <c r="F252" i="10"/>
  <c r="F237" i="10"/>
  <c r="F230" i="10"/>
  <c r="F218" i="10"/>
  <c r="F208" i="10"/>
  <c r="F202" i="10"/>
  <c r="F197" i="10"/>
  <c r="F193" i="10"/>
  <c r="F182" i="10"/>
  <c r="F177" i="10"/>
  <c r="F308" i="10"/>
  <c r="F297" i="10"/>
  <c r="F290" i="10"/>
  <c r="F276" i="10"/>
  <c r="F272" i="10"/>
  <c r="F256" i="10"/>
  <c r="F251" i="10"/>
  <c r="F244" i="10"/>
  <c r="F234" i="10"/>
  <c r="F223" i="10"/>
  <c r="F216" i="10"/>
  <c r="F205" i="10"/>
  <c r="F195" i="10"/>
  <c r="F187" i="10"/>
  <c r="F180" i="10"/>
  <c r="F171" i="10"/>
  <c r="E195" i="19"/>
  <c r="H195" i="19" s="1"/>
  <c r="E165" i="19"/>
  <c r="E193" i="19"/>
  <c r="H193" i="19" s="1"/>
  <c r="E180" i="19"/>
  <c r="H180" i="19" s="1"/>
  <c r="E232" i="19"/>
  <c r="H232" i="19" s="1"/>
  <c r="E221" i="19"/>
  <c r="H221" i="19" s="1"/>
  <c r="E186" i="19"/>
  <c r="H186" i="19" s="1"/>
  <c r="G165" i="19"/>
  <c r="E194" i="19"/>
  <c r="H194" i="19" s="1"/>
  <c r="E181" i="19"/>
  <c r="H181" i="19" s="1"/>
  <c r="E247" i="19"/>
  <c r="H247" i="19" s="1"/>
  <c r="E224" i="19"/>
  <c r="H224" i="19" s="1"/>
  <c r="E167" i="19"/>
  <c r="H167" i="19" s="1"/>
  <c r="F167" i="21"/>
  <c r="F307" i="21"/>
  <c r="F275" i="21"/>
  <c r="F267" i="21"/>
  <c r="F251" i="21"/>
  <c r="F202" i="21"/>
  <c r="F321" i="21"/>
  <c r="F273" i="21"/>
  <c r="F180" i="21"/>
  <c r="F256" i="21"/>
  <c r="F205" i="21"/>
  <c r="G165" i="21"/>
  <c r="F265" i="21"/>
  <c r="F227" i="21"/>
  <c r="F194" i="21"/>
  <c r="F182" i="21"/>
  <c r="F217" i="21"/>
  <c r="F166" i="21"/>
  <c r="F301" i="21"/>
  <c r="F232" i="21"/>
  <c r="F223" i="21"/>
  <c r="F215" i="21"/>
  <c r="F197" i="21"/>
  <c r="F178" i="21"/>
  <c r="D11" i="21"/>
  <c r="F293" i="21"/>
  <c r="F230" i="21"/>
  <c r="F196" i="21"/>
  <c r="F292" i="21"/>
  <c r="F266" i="21"/>
  <c r="F220" i="21"/>
  <c r="F234" i="21"/>
  <c r="F303" i="21"/>
  <c r="F231" i="21"/>
  <c r="F216" i="21"/>
  <c r="F198" i="21"/>
  <c r="F187" i="21"/>
  <c r="F221" i="21"/>
  <c r="F165" i="21"/>
  <c r="F193" i="21"/>
  <c r="F174" i="21"/>
  <c r="F289" i="21"/>
  <c r="F171" i="21"/>
  <c r="F287" i="21"/>
  <c r="F308" i="21"/>
  <c r="F279" i="21"/>
  <c r="F186" i="21"/>
  <c r="D8" i="21"/>
  <c r="F243" i="21"/>
  <c r="F247" i="21"/>
  <c r="F206" i="21"/>
  <c r="F170" i="21"/>
  <c r="F264" i="21"/>
  <c r="F186" i="9"/>
  <c r="F196" i="9"/>
  <c r="F216" i="9"/>
  <c r="F231" i="9"/>
  <c r="F264" i="9"/>
  <c r="F303" i="9"/>
  <c r="F173" i="8"/>
  <c r="F186" i="8"/>
  <c r="F196" i="8"/>
  <c r="F205" i="8"/>
  <c r="F221" i="8"/>
  <c r="F243" i="8"/>
  <c r="F256" i="8"/>
  <c r="F267" i="8"/>
  <c r="F275" i="8"/>
  <c r="F298" i="8"/>
  <c r="F310" i="8"/>
  <c r="F318" i="8"/>
  <c r="D11" i="8"/>
  <c r="H230" i="7"/>
  <c r="H273" i="7"/>
  <c r="H279" i="7"/>
  <c r="H292" i="7"/>
  <c r="H303" i="7"/>
  <c r="H317" i="7"/>
  <c r="F172" i="7"/>
  <c r="F191" i="7"/>
  <c r="F201" i="7"/>
  <c r="F223" i="7"/>
  <c r="F243" i="7"/>
  <c r="F264" i="7"/>
  <c r="F276" i="7"/>
  <c r="F305" i="7"/>
  <c r="H216" i="6"/>
  <c r="H384" i="6"/>
  <c r="C11" i="5"/>
  <c r="E213" i="5"/>
  <c r="H213" i="5" s="1"/>
  <c r="E292" i="5"/>
  <c r="H292" i="5" s="1"/>
  <c r="E264" i="5"/>
  <c r="H264" i="5" s="1"/>
  <c r="E31" i="34"/>
  <c r="H31" i="34" s="1"/>
  <c r="E197" i="19"/>
  <c r="H197" i="19" s="1"/>
  <c r="E171" i="19"/>
  <c r="H171" i="19" s="1"/>
  <c r="E202" i="19"/>
  <c r="H202" i="19" s="1"/>
  <c r="E252" i="19"/>
  <c r="H252" i="19" s="1"/>
  <c r="E266" i="19"/>
  <c r="H266" i="19" s="1"/>
  <c r="E275" i="19"/>
  <c r="H275" i="19" s="1"/>
  <c r="E292" i="19"/>
  <c r="H292" i="19" s="1"/>
  <c r="E301" i="19"/>
  <c r="H301" i="19" s="1"/>
  <c r="E190" i="19"/>
  <c r="H190" i="19" s="1"/>
  <c r="E166" i="19"/>
  <c r="H166" i="19" s="1"/>
  <c r="H386" i="12"/>
  <c r="H220" i="11"/>
  <c r="H227" i="11"/>
  <c r="F178" i="10"/>
  <c r="F194" i="10"/>
  <c r="F203" i="10"/>
  <c r="F221" i="10"/>
  <c r="F241" i="10"/>
  <c r="F255" i="10"/>
  <c r="F275" i="10"/>
  <c r="F166" i="10"/>
  <c r="G165" i="10"/>
  <c r="H165" i="10" s="1"/>
  <c r="H173" i="33"/>
  <c r="F197" i="29"/>
  <c r="H298" i="29"/>
  <c r="F256" i="29"/>
  <c r="F199" i="29"/>
  <c r="F234" i="29"/>
  <c r="F297" i="29"/>
  <c r="E216" i="27"/>
  <c r="H216" i="27" s="1"/>
  <c r="E305" i="27"/>
  <c r="H305" i="27" s="1"/>
  <c r="H461" i="27"/>
  <c r="F28" i="26"/>
  <c r="G18" i="26"/>
  <c r="H216" i="26"/>
  <c r="H243" i="26"/>
  <c r="F37" i="25"/>
  <c r="F59" i="25"/>
  <c r="H29" i="23"/>
  <c r="E18" i="22"/>
  <c r="E27" i="22"/>
  <c r="H27" i="22" s="1"/>
  <c r="D9" i="11"/>
  <c r="F20" i="11"/>
  <c r="F18" i="11"/>
  <c r="D8" i="11"/>
  <c r="F35" i="11"/>
  <c r="F50" i="11"/>
  <c r="F24" i="11"/>
  <c r="F65" i="11"/>
  <c r="F64" i="11"/>
  <c r="F38" i="11"/>
  <c r="F61" i="11"/>
  <c r="H52" i="4"/>
  <c r="E78" i="6"/>
  <c r="H78" i="6" s="1"/>
  <c r="E73" i="6"/>
  <c r="C8" i="6"/>
  <c r="E131" i="6"/>
  <c r="H131" i="6" s="1"/>
  <c r="E133" i="6"/>
  <c r="H133" i="6" s="1"/>
  <c r="E110" i="6"/>
  <c r="H110" i="6" s="1"/>
  <c r="E102" i="6"/>
  <c r="H102" i="6" s="1"/>
  <c r="E100" i="6"/>
  <c r="H100" i="6" s="1"/>
  <c r="E89" i="6"/>
  <c r="H89" i="6" s="1"/>
  <c r="E83" i="6"/>
  <c r="H83" i="6" s="1"/>
  <c r="E124" i="6"/>
  <c r="H124" i="6" s="1"/>
  <c r="E112" i="6"/>
  <c r="H112" i="6" s="1"/>
  <c r="E108" i="6"/>
  <c r="H108" i="6" s="1"/>
  <c r="E101" i="6"/>
  <c r="H101" i="6" s="1"/>
  <c r="E91" i="6"/>
  <c r="H91" i="6" s="1"/>
  <c r="E85" i="6"/>
  <c r="H85" i="6" s="1"/>
  <c r="E79" i="6"/>
  <c r="H79" i="6" s="1"/>
  <c r="E77" i="15"/>
  <c r="H77" i="15" s="1"/>
  <c r="E73" i="15"/>
  <c r="E74" i="15"/>
  <c r="H74" i="15" s="1"/>
  <c r="E137" i="15"/>
  <c r="H137" i="15" s="1"/>
  <c r="E128" i="15"/>
  <c r="H128" i="15" s="1"/>
  <c r="E111" i="15"/>
  <c r="H111" i="15" s="1"/>
  <c r="E109" i="15"/>
  <c r="H109" i="15" s="1"/>
  <c r="E148" i="15"/>
  <c r="H148" i="15" s="1"/>
  <c r="E122" i="15"/>
  <c r="H122" i="15" s="1"/>
  <c r="C8" i="15"/>
  <c r="E11" i="15" s="1"/>
  <c r="E96" i="15"/>
  <c r="H96" i="15" s="1"/>
  <c r="E135" i="15"/>
  <c r="H135" i="15" s="1"/>
  <c r="E127" i="15"/>
  <c r="H127" i="15" s="1"/>
  <c r="E101" i="15"/>
  <c r="H101" i="15" s="1"/>
  <c r="E139" i="15"/>
  <c r="H139" i="15" s="1"/>
  <c r="E124" i="15"/>
  <c r="H124" i="15" s="1"/>
  <c r="G73" i="18"/>
  <c r="F78" i="18"/>
  <c r="F73" i="18"/>
  <c r="F155" i="18"/>
  <c r="F139" i="18"/>
  <c r="F129" i="18"/>
  <c r="F122" i="18"/>
  <c r="F97" i="18"/>
  <c r="F75" i="18"/>
  <c r="F136" i="18"/>
  <c r="F102" i="18"/>
  <c r="F150" i="18"/>
  <c r="F133" i="18"/>
  <c r="F118" i="18"/>
  <c r="F109" i="18"/>
  <c r="F101" i="18"/>
  <c r="F89" i="18"/>
  <c r="F79" i="18"/>
  <c r="F149" i="18"/>
  <c r="F153" i="18"/>
  <c r="F137" i="18"/>
  <c r="F120" i="18"/>
  <c r="F112" i="18"/>
  <c r="F93" i="18"/>
  <c r="F85" i="18"/>
  <c r="F119" i="18"/>
  <c r="F141" i="18"/>
  <c r="F125" i="18"/>
  <c r="F116" i="18"/>
  <c r="F91" i="18"/>
  <c r="F131" i="18"/>
  <c r="F98" i="18"/>
  <c r="E96" i="23"/>
  <c r="H96" i="23" s="1"/>
  <c r="E133" i="23"/>
  <c r="H133" i="23" s="1"/>
  <c r="E129" i="23"/>
  <c r="H129" i="23" s="1"/>
  <c r="E127" i="23"/>
  <c r="H127" i="23" s="1"/>
  <c r="E121" i="23"/>
  <c r="H121" i="23" s="1"/>
  <c r="E101" i="23"/>
  <c r="H101" i="23" s="1"/>
  <c r="E83" i="23"/>
  <c r="H83" i="23" s="1"/>
  <c r="E90" i="23"/>
  <c r="H90" i="23" s="1"/>
  <c r="E130" i="23"/>
  <c r="H130" i="23" s="1"/>
  <c r="E128" i="23"/>
  <c r="H128" i="23" s="1"/>
  <c r="E122" i="23"/>
  <c r="H122" i="23" s="1"/>
  <c r="E111" i="23"/>
  <c r="H111" i="23" s="1"/>
  <c r="E82" i="23"/>
  <c r="H82" i="23" s="1"/>
  <c r="E100" i="23"/>
  <c r="H100" i="23" s="1"/>
  <c r="G73" i="23"/>
  <c r="E116" i="23"/>
  <c r="H116" i="23" s="1"/>
  <c r="E77" i="23"/>
  <c r="H77" i="23" s="1"/>
  <c r="E89" i="23"/>
  <c r="H89" i="23" s="1"/>
  <c r="E74" i="23"/>
  <c r="H74" i="23" s="1"/>
  <c r="E117" i="23"/>
  <c r="H117" i="23" s="1"/>
  <c r="C8" i="23"/>
  <c r="E11" i="23" s="1"/>
  <c r="C10" i="23"/>
  <c r="F77" i="24"/>
  <c r="F134" i="24"/>
  <c r="F110" i="24"/>
  <c r="F100" i="24"/>
  <c r="F87" i="24"/>
  <c r="D10" i="24"/>
  <c r="F148" i="24"/>
  <c r="F137" i="24"/>
  <c r="F106" i="24"/>
  <c r="F73" i="24"/>
  <c r="D8" i="24"/>
  <c r="F127" i="24"/>
  <c r="F124" i="24"/>
  <c r="F90" i="24"/>
  <c r="F79" i="24"/>
  <c r="F131" i="24"/>
  <c r="F128" i="24"/>
  <c r="F121" i="24"/>
  <c r="F129" i="24"/>
  <c r="F96" i="24"/>
  <c r="F125" i="24"/>
  <c r="F91" i="24"/>
  <c r="F122" i="24"/>
  <c r="F111" i="24"/>
  <c r="F89" i="24"/>
  <c r="F74" i="24"/>
  <c r="F98" i="24"/>
  <c r="F78" i="24"/>
  <c r="F139" i="24"/>
  <c r="F153" i="24"/>
  <c r="F113" i="24"/>
  <c r="H243" i="29"/>
  <c r="H273" i="29"/>
  <c r="H52" i="28"/>
  <c r="H297" i="26"/>
  <c r="H74" i="25"/>
  <c r="E26" i="3"/>
  <c r="H26" i="3" s="1"/>
  <c r="C8" i="3"/>
  <c r="E10" i="3" s="1"/>
  <c r="G18" i="3"/>
  <c r="H18" i="3" s="1"/>
  <c r="F26" i="5"/>
  <c r="D9" i="5"/>
  <c r="F18" i="5"/>
  <c r="D8" i="5"/>
  <c r="F18" i="19"/>
  <c r="F22" i="19"/>
  <c r="D9" i="19"/>
  <c r="E29" i="29"/>
  <c r="H29" i="29" s="1"/>
  <c r="G18" i="29"/>
  <c r="E21" i="29"/>
  <c r="H21" i="29" s="1"/>
  <c r="E43" i="29"/>
  <c r="H43" i="29" s="1"/>
  <c r="E52" i="29"/>
  <c r="H52" i="29" s="1"/>
  <c r="E61" i="29"/>
  <c r="H61" i="29" s="1"/>
  <c r="E51" i="29"/>
  <c r="H51" i="29" s="1"/>
  <c r="E49" i="29"/>
  <c r="H49" i="29" s="1"/>
  <c r="E32" i="29"/>
  <c r="H32" i="29" s="1"/>
  <c r="E41" i="29"/>
  <c r="H41" i="29" s="1"/>
  <c r="E31" i="29"/>
  <c r="H31" i="29" s="1"/>
  <c r="E18" i="29"/>
  <c r="E50" i="29"/>
  <c r="H50" i="29" s="1"/>
  <c r="E35" i="29"/>
  <c r="H35" i="29" s="1"/>
  <c r="D9" i="32"/>
  <c r="F44" i="32"/>
  <c r="F18" i="32"/>
  <c r="G18" i="32"/>
  <c r="H19" i="28"/>
  <c r="H32" i="17"/>
  <c r="H40" i="18"/>
  <c r="H54" i="19"/>
  <c r="H52" i="25"/>
  <c r="H47" i="25"/>
  <c r="C8" i="1"/>
  <c r="E78" i="1"/>
  <c r="H78" i="1" s="1"/>
  <c r="E73" i="1"/>
  <c r="G73" i="3"/>
  <c r="F75" i="3"/>
  <c r="E73" i="20"/>
  <c r="E134" i="20"/>
  <c r="H134" i="20" s="1"/>
  <c r="E110" i="20"/>
  <c r="H110" i="20" s="1"/>
  <c r="E101" i="20"/>
  <c r="H101" i="20" s="1"/>
  <c r="E137" i="20"/>
  <c r="H137" i="20" s="1"/>
  <c r="E93" i="20"/>
  <c r="H93" i="20" s="1"/>
  <c r="E92" i="20"/>
  <c r="H92" i="20" s="1"/>
  <c r="C8" i="20"/>
  <c r="E133" i="20"/>
  <c r="H133" i="20" s="1"/>
  <c r="E109" i="20"/>
  <c r="H109" i="20" s="1"/>
  <c r="E100" i="20"/>
  <c r="H100" i="20" s="1"/>
  <c r="E107" i="20"/>
  <c r="H107" i="20" s="1"/>
  <c r="E85" i="20"/>
  <c r="H85" i="20" s="1"/>
  <c r="C10" i="20"/>
  <c r="E121" i="20"/>
  <c r="H121" i="20" s="1"/>
  <c r="E124" i="20"/>
  <c r="H124" i="20" s="1"/>
  <c r="E89" i="20"/>
  <c r="H89" i="20" s="1"/>
  <c r="E78" i="20"/>
  <c r="H78" i="20" s="1"/>
  <c r="E128" i="20"/>
  <c r="H128" i="20" s="1"/>
  <c r="E112" i="20"/>
  <c r="H112" i="20" s="1"/>
  <c r="E111" i="20"/>
  <c r="H111" i="20" s="1"/>
  <c r="H98" i="12"/>
  <c r="H99" i="13"/>
  <c r="H308" i="29"/>
  <c r="H54" i="28"/>
  <c r="H177" i="28"/>
  <c r="H197" i="28"/>
  <c r="H453" i="27"/>
  <c r="H458" i="27"/>
  <c r="H65" i="26"/>
  <c r="H292" i="26"/>
  <c r="H302" i="26"/>
  <c r="H306" i="21"/>
  <c r="C9" i="15"/>
  <c r="E65" i="15"/>
  <c r="H65" i="15" s="1"/>
  <c r="D8" i="18"/>
  <c r="F29" i="18"/>
  <c r="F18" i="18"/>
  <c r="D9" i="18"/>
  <c r="G18" i="18"/>
  <c r="H18" i="18" s="1"/>
  <c r="H19" i="1"/>
  <c r="H48" i="18"/>
  <c r="H20" i="30"/>
  <c r="H59" i="32"/>
  <c r="F75" i="4"/>
  <c r="G73" i="4"/>
  <c r="F73" i="4"/>
  <c r="E73" i="11"/>
  <c r="E77" i="11"/>
  <c r="H77" i="11" s="1"/>
  <c r="C8" i="11"/>
  <c r="G73" i="13"/>
  <c r="F77" i="13"/>
  <c r="H84" i="13"/>
  <c r="H109" i="17"/>
  <c r="H81" i="17"/>
  <c r="H144" i="18"/>
  <c r="H123" i="18"/>
  <c r="H147" i="24"/>
  <c r="H97" i="24"/>
  <c r="H92" i="24"/>
  <c r="H86" i="24"/>
  <c r="H115" i="26"/>
  <c r="H84" i="27"/>
  <c r="H123" i="30"/>
  <c r="H98" i="30"/>
  <c r="H81" i="30"/>
  <c r="H99" i="31"/>
  <c r="H61" i="24"/>
  <c r="H171" i="23"/>
  <c r="H456" i="22"/>
  <c r="D9" i="33"/>
  <c r="F18" i="33"/>
  <c r="D8" i="3"/>
  <c r="D9" i="3"/>
  <c r="F18" i="3"/>
  <c r="E24" i="9"/>
  <c r="H24" i="9" s="1"/>
  <c r="C9" i="9"/>
  <c r="E18" i="12"/>
  <c r="C8" i="12"/>
  <c r="G18" i="15"/>
  <c r="H18" i="15" s="1"/>
  <c r="C8" i="19"/>
  <c r="F21" i="22"/>
  <c r="D8" i="22"/>
  <c r="F29" i="22"/>
  <c r="G18" i="22"/>
  <c r="F53" i="22"/>
  <c r="F41" i="22"/>
  <c r="F43" i="22"/>
  <c r="H56" i="5"/>
  <c r="H46" i="27"/>
  <c r="H23" i="30"/>
  <c r="H58" i="32"/>
  <c r="H38" i="32"/>
  <c r="E77" i="3"/>
  <c r="H77" i="3" s="1"/>
  <c r="E73" i="3"/>
  <c r="F74" i="7"/>
  <c r="G73" i="7"/>
  <c r="F100" i="15"/>
  <c r="G73" i="15"/>
  <c r="H134" i="11"/>
  <c r="H136" i="22"/>
  <c r="F168" i="34"/>
  <c r="F165" i="34"/>
  <c r="F167" i="2"/>
  <c r="G165" i="2"/>
  <c r="F180" i="17"/>
  <c r="F165" i="17"/>
  <c r="H166" i="4"/>
  <c r="H107" i="24"/>
  <c r="H168" i="23"/>
  <c r="D8" i="34"/>
  <c r="F18" i="34"/>
  <c r="E24" i="5"/>
  <c r="H24" i="5" s="1"/>
  <c r="C9" i="5"/>
  <c r="F23" i="7"/>
  <c r="D8" i="7"/>
  <c r="F18" i="7"/>
  <c r="E23" i="11"/>
  <c r="H23" i="11" s="1"/>
  <c r="C9" i="11"/>
  <c r="E26" i="18"/>
  <c r="H26" i="18" s="1"/>
  <c r="C9" i="18"/>
  <c r="E23" i="25"/>
  <c r="H23" i="25" s="1"/>
  <c r="C8" i="25"/>
  <c r="E18" i="25"/>
  <c r="H33" i="16"/>
  <c r="H44" i="17"/>
  <c r="H40" i="20"/>
  <c r="H47" i="23"/>
  <c r="H42" i="23"/>
  <c r="H46" i="24"/>
  <c r="H40" i="25"/>
  <c r="H48" i="27"/>
  <c r="F78" i="1"/>
  <c r="G73" i="1"/>
  <c r="D8" i="1"/>
  <c r="E74" i="4"/>
  <c r="H74" i="4" s="1"/>
  <c r="E73" i="4"/>
  <c r="C8" i="4"/>
  <c r="F78" i="6"/>
  <c r="G73" i="6"/>
  <c r="F81" i="11"/>
  <c r="G73" i="11"/>
  <c r="F75" i="20"/>
  <c r="D8" i="20"/>
  <c r="F127" i="20"/>
  <c r="F92" i="20"/>
  <c r="F117" i="20"/>
  <c r="F89" i="20"/>
  <c r="F78" i="20"/>
  <c r="F128" i="20"/>
  <c r="F121" i="20"/>
  <c r="F73" i="20"/>
  <c r="F125" i="20"/>
  <c r="F131" i="20"/>
  <c r="F74" i="20"/>
  <c r="F139" i="20"/>
  <c r="F91" i="23"/>
  <c r="F73" i="23"/>
  <c r="F79" i="23"/>
  <c r="D10" i="23"/>
  <c r="F148" i="23"/>
  <c r="F138" i="23"/>
  <c r="F129" i="23"/>
  <c r="F122" i="23"/>
  <c r="F102" i="23"/>
  <c r="F92" i="23"/>
  <c r="F117" i="23"/>
  <c r="F90" i="23"/>
  <c r="F116" i="23"/>
  <c r="F89" i="23"/>
  <c r="F77" i="23"/>
  <c r="F96" i="23"/>
  <c r="F150" i="23"/>
  <c r="F133" i="23"/>
  <c r="F125" i="23"/>
  <c r="F119" i="23"/>
  <c r="F111" i="23"/>
  <c r="F119" i="28"/>
  <c r="D8" i="28"/>
  <c r="F73" i="28"/>
  <c r="H149" i="16"/>
  <c r="H151" i="17"/>
  <c r="H134" i="19"/>
  <c r="H97" i="20"/>
  <c r="H82" i="20"/>
  <c r="H115" i="22"/>
  <c r="H106" i="32"/>
  <c r="D11" i="1"/>
  <c r="F165" i="1"/>
  <c r="F167" i="3"/>
  <c r="G165" i="3"/>
  <c r="E181" i="23"/>
  <c r="H181" i="23" s="1"/>
  <c r="E166" i="23"/>
  <c r="H166" i="23" s="1"/>
  <c r="E264" i="23"/>
  <c r="H264" i="23" s="1"/>
  <c r="E206" i="23"/>
  <c r="H206" i="23" s="1"/>
  <c r="E198" i="23"/>
  <c r="H198" i="23" s="1"/>
  <c r="E231" i="23"/>
  <c r="H231" i="23" s="1"/>
  <c r="E197" i="23"/>
  <c r="H197" i="23" s="1"/>
  <c r="E308" i="23"/>
  <c r="H308" i="23" s="1"/>
  <c r="E292" i="23"/>
  <c r="H292" i="23" s="1"/>
  <c r="E202" i="23"/>
  <c r="H202" i="23" s="1"/>
  <c r="E196" i="23"/>
  <c r="H196" i="23" s="1"/>
  <c r="E194" i="23"/>
  <c r="H194" i="23" s="1"/>
  <c r="E174" i="23"/>
  <c r="H174" i="23" s="1"/>
  <c r="E201" i="23"/>
  <c r="H201" i="23" s="1"/>
  <c r="G165" i="23"/>
  <c r="E165" i="23"/>
  <c r="E256" i="23"/>
  <c r="H256" i="23" s="1"/>
  <c r="E216" i="23"/>
  <c r="H216" i="23" s="1"/>
  <c r="E205" i="23"/>
  <c r="H205" i="23" s="1"/>
  <c r="E195" i="23"/>
  <c r="H195" i="23" s="1"/>
  <c r="E186" i="23"/>
  <c r="H186" i="23" s="1"/>
  <c r="E173" i="23"/>
  <c r="H173" i="23" s="1"/>
  <c r="E167" i="23"/>
  <c r="H167" i="23" s="1"/>
  <c r="E297" i="23"/>
  <c r="H297" i="23" s="1"/>
  <c r="F166" i="25"/>
  <c r="F308" i="25"/>
  <c r="F297" i="25"/>
  <c r="F279" i="25"/>
  <c r="F273" i="25"/>
  <c r="F264" i="25"/>
  <c r="F251" i="25"/>
  <c r="F242" i="25"/>
  <c r="F229" i="25"/>
  <c r="F217" i="25"/>
  <c r="F206" i="25"/>
  <c r="F197" i="25"/>
  <c r="G165" i="25"/>
  <c r="H165" i="25" s="1"/>
  <c r="F303" i="25"/>
  <c r="F292" i="25"/>
  <c r="F275" i="25"/>
  <c r="F266" i="25"/>
  <c r="F252" i="25"/>
  <c r="F244" i="25"/>
  <c r="F231" i="25"/>
  <c r="F224" i="25"/>
  <c r="F215" i="25"/>
  <c r="F201" i="25"/>
  <c r="H224" i="8"/>
  <c r="H187" i="8"/>
  <c r="H149" i="3"/>
  <c r="H147" i="5"/>
  <c r="H104" i="10"/>
  <c r="H147" i="13"/>
  <c r="H299" i="7"/>
  <c r="H223" i="7"/>
  <c r="H299" i="8"/>
  <c r="H294" i="9"/>
  <c r="H188" i="11"/>
  <c r="H227" i="12"/>
  <c r="H176" i="12"/>
  <c r="H198" i="15"/>
  <c r="H178" i="15"/>
  <c r="H317" i="16"/>
  <c r="H300" i="16"/>
  <c r="H293" i="16"/>
  <c r="H291" i="16"/>
  <c r="H246" i="16"/>
  <c r="H232" i="16"/>
  <c r="H218" i="17"/>
  <c r="H320" i="19"/>
  <c r="H296" i="19"/>
  <c r="H183" i="24"/>
  <c r="H315" i="25"/>
  <c r="E146" i="33"/>
  <c r="H146" i="33" s="1"/>
  <c r="E148" i="33"/>
  <c r="H148" i="33" s="1"/>
  <c r="E150" i="33"/>
  <c r="H150" i="33" s="1"/>
  <c r="E152" i="33"/>
  <c r="H152" i="33" s="1"/>
  <c r="E153" i="33"/>
  <c r="H153" i="33" s="1"/>
  <c r="E155" i="33"/>
  <c r="H155" i="33" s="1"/>
  <c r="H121" i="9"/>
  <c r="H114" i="11"/>
  <c r="H276" i="11"/>
  <c r="H286" i="25"/>
  <c r="H225" i="26"/>
  <c r="H307" i="27"/>
  <c r="F334" i="33"/>
  <c r="D12" i="33"/>
  <c r="H442" i="6"/>
  <c r="H225" i="8"/>
  <c r="H237" i="9"/>
  <c r="H218" i="9"/>
  <c r="H318" i="10"/>
  <c r="H248" i="10"/>
  <c r="H225" i="10"/>
  <c r="H319" i="11"/>
  <c r="H286" i="11"/>
  <c r="H324" i="13"/>
  <c r="H310" i="13"/>
  <c r="H268" i="13"/>
  <c r="H240" i="13"/>
  <c r="H220" i="13"/>
  <c r="H190" i="13"/>
  <c r="H306" i="14"/>
  <c r="H291" i="14"/>
  <c r="H230" i="14"/>
  <c r="H228" i="14"/>
  <c r="H315" i="15"/>
  <c r="H306" i="15"/>
  <c r="H280" i="15"/>
  <c r="H276" i="15"/>
  <c r="H235" i="15"/>
  <c r="H220" i="15"/>
  <c r="H309" i="17"/>
  <c r="H295" i="17"/>
  <c r="H272" i="17"/>
  <c r="H174" i="17"/>
  <c r="H245" i="18"/>
  <c r="H233" i="18"/>
  <c r="H178" i="18"/>
  <c r="H168" i="19"/>
  <c r="H308" i="20"/>
  <c r="H245" i="21"/>
  <c r="H240" i="21"/>
  <c r="H169" i="21"/>
  <c r="H271" i="22"/>
  <c r="H306" i="23"/>
  <c r="H244" i="23"/>
  <c r="H175" i="29"/>
  <c r="H304" i="30"/>
  <c r="H300" i="30"/>
  <c r="H280" i="11"/>
  <c r="H175" i="12"/>
  <c r="H233" i="13"/>
  <c r="H309" i="14"/>
  <c r="H240" i="14"/>
  <c r="H214" i="14"/>
  <c r="H174" i="14"/>
  <c r="H316" i="15"/>
  <c r="H299" i="15"/>
  <c r="H286" i="15"/>
  <c r="H250" i="15"/>
  <c r="H236" i="15"/>
  <c r="H221" i="15"/>
  <c r="H177" i="15"/>
  <c r="H309" i="16"/>
  <c r="H294" i="16"/>
  <c r="H243" i="16"/>
  <c r="H233" i="16"/>
  <c r="H175" i="16"/>
  <c r="H317" i="17"/>
  <c r="H286" i="17"/>
  <c r="H252" i="17"/>
  <c r="H219" i="17"/>
  <c r="H207" i="17"/>
  <c r="H204" i="17"/>
  <c r="H181" i="17"/>
  <c r="H320" i="18"/>
  <c r="H295" i="18"/>
  <c r="H244" i="18"/>
  <c r="H242" i="18"/>
  <c r="H231" i="18"/>
  <c r="H210" i="18"/>
  <c r="H321" i="19"/>
  <c r="H270" i="19"/>
  <c r="H243" i="19"/>
  <c r="H210" i="19"/>
  <c r="H301" i="20"/>
  <c r="H245" i="20"/>
  <c r="H174" i="20"/>
  <c r="H169" i="20"/>
  <c r="H272" i="22"/>
  <c r="H320" i="23"/>
  <c r="H307" i="23"/>
  <c r="H245" i="23"/>
  <c r="H224" i="23"/>
  <c r="H232" i="24"/>
  <c r="H306" i="25"/>
  <c r="H287" i="25"/>
  <c r="H219" i="25"/>
  <c r="H241" i="26"/>
  <c r="H214" i="26"/>
  <c r="H321" i="27"/>
  <c r="H175" i="27"/>
  <c r="H225" i="29"/>
  <c r="H226" i="30"/>
  <c r="H204" i="30"/>
  <c r="H320" i="31"/>
  <c r="H241" i="32"/>
  <c r="H237" i="32"/>
  <c r="H207" i="32"/>
  <c r="H535" i="34"/>
  <c r="H515" i="34"/>
  <c r="H499" i="34"/>
  <c r="H487" i="34"/>
  <c r="H468" i="34"/>
  <c r="H453" i="34"/>
  <c r="H434" i="34"/>
  <c r="H414" i="34"/>
  <c r="H391" i="34"/>
  <c r="H349" i="34"/>
  <c r="H538" i="1"/>
  <c r="H521" i="1"/>
  <c r="H494" i="1"/>
  <c r="H482" i="1"/>
  <c r="H467" i="1"/>
  <c r="H460" i="1"/>
  <c r="H418" i="1"/>
  <c r="H396" i="1"/>
  <c r="H380" i="1"/>
  <c r="H367" i="1"/>
  <c r="H360" i="1"/>
  <c r="H351" i="1"/>
  <c r="H341" i="1"/>
  <c r="H546" i="2"/>
  <c r="H544" i="2"/>
  <c r="H538" i="3"/>
  <c r="H515" i="3"/>
  <c r="H497" i="3"/>
  <c r="H376" i="3"/>
  <c r="H515" i="6"/>
  <c r="H501" i="6"/>
  <c r="H490" i="6"/>
  <c r="H476" i="6"/>
  <c r="H451" i="6"/>
  <c r="H444" i="6"/>
  <c r="H425" i="6"/>
  <c r="H401" i="6"/>
  <c r="H369" i="6"/>
  <c r="H349" i="6"/>
  <c r="H347" i="6"/>
  <c r="H526" i="7"/>
  <c r="H485" i="7"/>
  <c r="H479" i="7"/>
  <c r="H406" i="7"/>
  <c r="H446" i="10"/>
  <c r="H393" i="10"/>
  <c r="H535" i="11"/>
  <c r="H496" i="11"/>
  <c r="H446" i="11"/>
  <c r="H537" i="12"/>
  <c r="H396" i="12"/>
  <c r="H478" i="13"/>
  <c r="H175" i="30"/>
  <c r="H542" i="34"/>
  <c r="H516" i="34"/>
  <c r="H500" i="34"/>
  <c r="H488" i="34"/>
  <c r="H469" i="34"/>
  <c r="H454" i="34"/>
  <c r="H435" i="34"/>
  <c r="H378" i="34"/>
  <c r="H361" i="34"/>
  <c r="H351" i="34"/>
  <c r="H335" i="34"/>
  <c r="H539" i="1"/>
  <c r="H522" i="1"/>
  <c r="H501" i="1"/>
  <c r="H489" i="1"/>
  <c r="H473" i="1"/>
  <c r="H461" i="1"/>
  <c r="H421" i="1"/>
  <c r="H397" i="1"/>
  <c r="H361" i="1"/>
  <c r="H342" i="1"/>
  <c r="H402" i="2"/>
  <c r="H391" i="2"/>
  <c r="H516" i="3"/>
  <c r="H502" i="3"/>
  <c r="H476" i="3"/>
  <c r="H468" i="3"/>
  <c r="H418" i="3"/>
  <c r="H416" i="3"/>
  <c r="H344" i="3"/>
  <c r="H547" i="4"/>
  <c r="H502" i="6"/>
  <c r="H483" i="6"/>
  <c r="H461" i="6"/>
  <c r="H445" i="6"/>
  <c r="H426" i="6"/>
  <c r="H402" i="6"/>
  <c r="H382" i="6"/>
  <c r="H359" i="6"/>
  <c r="H535" i="7"/>
  <c r="H445" i="7"/>
  <c r="H447" i="10"/>
  <c r="H396" i="10"/>
  <c r="H394" i="10"/>
  <c r="H370" i="10"/>
  <c r="H364" i="10"/>
  <c r="H538" i="12"/>
  <c r="H509" i="26"/>
  <c r="H540" i="12"/>
  <c r="H528" i="12"/>
  <c r="H480" i="12"/>
  <c r="H544" i="13"/>
  <c r="H515" i="13"/>
  <c r="H418" i="13"/>
  <c r="H402" i="13"/>
  <c r="H397" i="13"/>
  <c r="H338" i="13"/>
  <c r="H517" i="14"/>
  <c r="H454" i="14"/>
  <c r="H452" i="14"/>
  <c r="H528" i="15"/>
  <c r="H459" i="15"/>
  <c r="H451" i="15"/>
  <c r="H386" i="15"/>
  <c r="H364" i="15"/>
  <c r="H360" i="15"/>
  <c r="H527" i="16"/>
  <c r="H512" i="16"/>
  <c r="H505" i="16"/>
  <c r="H440" i="16"/>
  <c r="H417" i="16"/>
  <c r="H396" i="16"/>
  <c r="H394" i="16"/>
  <c r="H362" i="16"/>
  <c r="H394" i="17"/>
  <c r="H390" i="17"/>
  <c r="H385" i="17"/>
  <c r="H370" i="17"/>
  <c r="H362" i="17"/>
  <c r="H358" i="17"/>
  <c r="H528" i="18"/>
  <c r="H526" i="18"/>
  <c r="H544" i="19"/>
  <c r="H490" i="19"/>
  <c r="H465" i="19"/>
  <c r="H434" i="19"/>
  <c r="H392" i="19"/>
  <c r="H522" i="20"/>
  <c r="H476" i="20"/>
  <c r="H408" i="20"/>
  <c r="H475" i="21"/>
  <c r="H402" i="21"/>
  <c r="H344" i="10"/>
  <c r="H499" i="11"/>
  <c r="H474" i="11"/>
  <c r="H362" i="11"/>
  <c r="H529" i="12"/>
  <c r="H447" i="12"/>
  <c r="H516" i="13"/>
  <c r="H479" i="13"/>
  <c r="H408" i="13"/>
  <c r="H351" i="13"/>
  <c r="H496" i="14"/>
  <c r="H481" i="14"/>
  <c r="H463" i="14"/>
  <c r="H352" i="14"/>
  <c r="H529" i="15"/>
  <c r="H460" i="15"/>
  <c r="H452" i="15"/>
  <c r="H368" i="15"/>
  <c r="H361" i="15"/>
  <c r="H357" i="15"/>
  <c r="H546" i="16"/>
  <c r="H528" i="16"/>
  <c r="H431" i="16"/>
  <c r="H391" i="17"/>
  <c r="H386" i="17"/>
  <c r="H382" i="17"/>
  <c r="H363" i="17"/>
  <c r="H359" i="17"/>
  <c r="H538" i="18"/>
  <c r="H517" i="19"/>
  <c r="H497" i="19"/>
  <c r="H376" i="19"/>
  <c r="H546" i="20"/>
  <c r="H529" i="20"/>
  <c r="H511" i="20"/>
  <c r="H468" i="20"/>
  <c r="H433" i="20"/>
  <c r="H409" i="20"/>
  <c r="H476" i="21"/>
  <c r="H524" i="22"/>
  <c r="H498" i="20"/>
  <c r="H486" i="20"/>
  <c r="H391" i="20"/>
  <c r="H516" i="21"/>
  <c r="H469" i="21"/>
  <c r="H413" i="21"/>
  <c r="H344" i="21"/>
  <c r="H505" i="22"/>
  <c r="H497" i="22"/>
  <c r="H481" i="22"/>
  <c r="H408" i="22"/>
  <c r="H544" i="23"/>
  <c r="H528" i="23"/>
  <c r="H526" i="23"/>
  <c r="H505" i="23"/>
  <c r="H434" i="23"/>
  <c r="H396" i="23"/>
  <c r="H394" i="23"/>
  <c r="H361" i="23"/>
  <c r="H547" i="24"/>
  <c r="H543" i="24"/>
  <c r="H504" i="24"/>
  <c r="H490" i="24"/>
  <c r="H449" i="24"/>
  <c r="H393" i="24"/>
  <c r="H370" i="24"/>
  <c r="H546" i="25"/>
  <c r="H540" i="25"/>
  <c r="H521" i="25"/>
  <c r="H519" i="25"/>
  <c r="H412" i="25"/>
  <c r="H389" i="25"/>
  <c r="H337" i="25"/>
  <c r="H481" i="26"/>
  <c r="H347" i="26"/>
  <c r="H543" i="30"/>
  <c r="H499" i="20"/>
  <c r="H448" i="20"/>
  <c r="H526" i="21"/>
  <c r="H494" i="21"/>
  <c r="H438" i="21"/>
  <c r="H352" i="21"/>
  <c r="H526" i="22"/>
  <c r="H446" i="22"/>
  <c r="H421" i="22"/>
  <c r="H529" i="23"/>
  <c r="H518" i="23"/>
  <c r="H498" i="23"/>
  <c r="H483" i="23"/>
  <c r="H464" i="23"/>
  <c r="H426" i="23"/>
  <c r="H418" i="23"/>
  <c r="H397" i="23"/>
  <c r="H337" i="23"/>
  <c r="H544" i="24"/>
  <c r="H540" i="24"/>
  <c r="H505" i="24"/>
  <c r="H463" i="24"/>
  <c r="H452" i="24"/>
  <c r="H450" i="24"/>
  <c r="H394" i="24"/>
  <c r="H376" i="24"/>
  <c r="H351" i="24"/>
  <c r="H547" i="25"/>
  <c r="H534" i="25"/>
  <c r="H476" i="25"/>
  <c r="H471" i="25"/>
  <c r="H418" i="25"/>
  <c r="H390" i="25"/>
  <c r="H347" i="25"/>
  <c r="H491" i="26"/>
  <c r="H486" i="26"/>
  <c r="H477" i="26"/>
  <c r="H474" i="26"/>
  <c r="H361" i="26"/>
  <c r="H402" i="27"/>
  <c r="F558" i="13"/>
  <c r="F567" i="13"/>
  <c r="F561" i="13"/>
  <c r="E570" i="30"/>
  <c r="H570" i="30" s="1"/>
  <c r="E556" i="30"/>
  <c r="H556" i="30" s="1"/>
  <c r="F575" i="13"/>
  <c r="F569" i="13"/>
  <c r="H401" i="27"/>
  <c r="H540" i="31"/>
  <c r="H494" i="32"/>
  <c r="H384" i="32"/>
  <c r="H376" i="32"/>
  <c r="H444" i="30"/>
  <c r="H398" i="32"/>
  <c r="H349" i="32"/>
  <c r="F569" i="2"/>
  <c r="F567" i="2"/>
  <c r="F571" i="2"/>
  <c r="F555" i="2"/>
  <c r="F578" i="2"/>
  <c r="F562" i="2"/>
  <c r="F573" i="2"/>
  <c r="F575" i="2"/>
  <c r="H573" i="34"/>
  <c r="H571" i="1"/>
  <c r="H489" i="32"/>
  <c r="H408" i="32"/>
  <c r="H389" i="32"/>
  <c r="H377" i="32"/>
  <c r="H351" i="32"/>
  <c r="F572" i="28"/>
  <c r="F561" i="28"/>
  <c r="H572" i="34"/>
  <c r="H566" i="1"/>
  <c r="H555" i="32"/>
  <c r="H559" i="4"/>
  <c r="H563" i="9"/>
  <c r="H576" i="15"/>
  <c r="H559" i="15"/>
  <c r="H569" i="20"/>
  <c r="H562" i="23"/>
  <c r="H562" i="30"/>
  <c r="H572" i="32"/>
  <c r="E557" i="10"/>
  <c r="H557" i="10" s="1"/>
  <c r="E569" i="10"/>
  <c r="H569" i="10" s="1"/>
  <c r="E576" i="10"/>
  <c r="H576" i="10" s="1"/>
  <c r="E574" i="10"/>
  <c r="H574" i="10" s="1"/>
  <c r="H568" i="9"/>
  <c r="H560" i="15"/>
  <c r="H576" i="21"/>
  <c r="H559" i="24"/>
  <c r="H576" i="25"/>
  <c r="G13" i="22" l="1"/>
  <c r="E13" i="22"/>
  <c r="H553" i="5"/>
  <c r="E13" i="12"/>
  <c r="E11" i="10"/>
  <c r="H553" i="28"/>
  <c r="G13" i="27"/>
  <c r="G13" i="31"/>
  <c r="H553" i="20"/>
  <c r="H553" i="4"/>
  <c r="H553" i="9"/>
  <c r="H553" i="12"/>
  <c r="G13" i="12"/>
  <c r="H13" i="12" s="1"/>
  <c r="H553" i="26"/>
  <c r="H553" i="10"/>
  <c r="G12" i="24"/>
  <c r="G11" i="23"/>
  <c r="H18" i="26"/>
  <c r="H165" i="21"/>
  <c r="E13" i="9"/>
  <c r="H553" i="22"/>
  <c r="H553" i="2"/>
  <c r="H18" i="1"/>
  <c r="G10" i="8"/>
  <c r="H333" i="32"/>
  <c r="E9" i="31"/>
  <c r="G11" i="20"/>
  <c r="G12" i="34"/>
  <c r="H333" i="31"/>
  <c r="H553" i="30"/>
  <c r="G10" i="26"/>
  <c r="G10" i="1"/>
  <c r="G13" i="9"/>
  <c r="G13" i="7"/>
  <c r="H165" i="13"/>
  <c r="H553" i="3"/>
  <c r="H553" i="8"/>
  <c r="G13" i="25"/>
  <c r="H553" i="6"/>
  <c r="H18" i="6"/>
  <c r="G10" i="18"/>
  <c r="H10" i="18" s="1"/>
  <c r="G9" i="10"/>
  <c r="H73" i="5"/>
  <c r="G13" i="24"/>
  <c r="E10" i="24"/>
  <c r="G11" i="34"/>
  <c r="G12" i="10"/>
  <c r="G12" i="2"/>
  <c r="H18" i="28"/>
  <c r="G13" i="28"/>
  <c r="G11" i="11"/>
  <c r="G12" i="18"/>
  <c r="H73" i="18"/>
  <c r="E8" i="28"/>
  <c r="H73" i="2"/>
  <c r="G10" i="17"/>
  <c r="G10" i="16"/>
  <c r="H73" i="14"/>
  <c r="H73" i="21"/>
  <c r="G10" i="33"/>
  <c r="G10" i="15"/>
  <c r="G12" i="30"/>
  <c r="H553" i="33"/>
  <c r="H18" i="19"/>
  <c r="F9" i="34"/>
  <c r="H73" i="25"/>
  <c r="G11" i="16"/>
  <c r="G13" i="13"/>
  <c r="H73" i="33"/>
  <c r="G9" i="14"/>
  <c r="G9" i="12"/>
  <c r="H333" i="34"/>
  <c r="G13" i="15"/>
  <c r="H165" i="2"/>
  <c r="H165" i="20"/>
  <c r="H165" i="33"/>
  <c r="G10" i="21"/>
  <c r="H73" i="10"/>
  <c r="H165" i="24"/>
  <c r="H333" i="23"/>
  <c r="E12" i="4"/>
  <c r="H165" i="8"/>
  <c r="H165" i="32"/>
  <c r="H333" i="11"/>
  <c r="G12" i="4"/>
  <c r="G9" i="27"/>
  <c r="G9" i="23"/>
  <c r="H333" i="24"/>
  <c r="G10" i="11"/>
  <c r="G10" i="4"/>
  <c r="F12" i="10"/>
  <c r="F9" i="12"/>
  <c r="G13" i="19"/>
  <c r="F12" i="18"/>
  <c r="F11" i="5"/>
  <c r="G13" i="17"/>
  <c r="F12" i="8"/>
  <c r="H73" i="8"/>
  <c r="G11" i="9"/>
  <c r="H553" i="11"/>
  <c r="H553" i="19"/>
  <c r="F11" i="12"/>
  <c r="F9" i="21"/>
  <c r="G13" i="23"/>
  <c r="F11" i="20"/>
  <c r="G9" i="21"/>
  <c r="F13" i="29"/>
  <c r="G11" i="31"/>
  <c r="F12" i="24"/>
  <c r="F13" i="25"/>
  <c r="G13" i="29"/>
  <c r="G11" i="32"/>
  <c r="G10" i="31"/>
  <c r="H165" i="3"/>
  <c r="H73" i="13"/>
  <c r="E12" i="33"/>
  <c r="E10" i="27"/>
  <c r="G12" i="17"/>
  <c r="H12" i="17" s="1"/>
  <c r="G9" i="30"/>
  <c r="H18" i="23"/>
  <c r="G9" i="31"/>
  <c r="H9" i="31" s="1"/>
  <c r="E9" i="28"/>
  <c r="G11" i="33"/>
  <c r="G13" i="34"/>
  <c r="G12" i="20"/>
  <c r="F13" i="11"/>
  <c r="F13" i="13"/>
  <c r="F12" i="17"/>
  <c r="H333" i="20"/>
  <c r="F12" i="23"/>
  <c r="F10" i="15"/>
  <c r="F9" i="15"/>
  <c r="F13" i="15"/>
  <c r="G11" i="3"/>
  <c r="F12" i="15"/>
  <c r="F9" i="23"/>
  <c r="H73" i="24"/>
  <c r="G10" i="2"/>
  <c r="F10" i="11"/>
  <c r="G9" i="13"/>
  <c r="H18" i="13"/>
  <c r="E12" i="10"/>
  <c r="G13" i="11"/>
  <c r="E13" i="5"/>
  <c r="H13" i="22"/>
  <c r="E11" i="32"/>
  <c r="E12" i="28"/>
  <c r="H553" i="17"/>
  <c r="G13" i="4"/>
  <c r="G13" i="2"/>
  <c r="E13" i="29"/>
  <c r="E11" i="29"/>
  <c r="H553" i="13"/>
  <c r="G13" i="5"/>
  <c r="H553" i="27"/>
  <c r="G12" i="26"/>
  <c r="H333" i="5"/>
  <c r="H333" i="28"/>
  <c r="E12" i="24"/>
  <c r="H333" i="30"/>
  <c r="H333" i="27"/>
  <c r="H333" i="12"/>
  <c r="E9" i="10"/>
  <c r="E13" i="28"/>
  <c r="E10" i="32"/>
  <c r="E11" i="14"/>
  <c r="E8" i="14"/>
  <c r="E13" i="10"/>
  <c r="H13" i="10" s="1"/>
  <c r="E10" i="29"/>
  <c r="E12" i="29"/>
  <c r="H12" i="29" s="1"/>
  <c r="E10" i="28"/>
  <c r="H10" i="28" s="1"/>
  <c r="E9" i="32"/>
  <c r="E10" i="14"/>
  <c r="E13" i="32"/>
  <c r="E9" i="29"/>
  <c r="H9" i="29" s="1"/>
  <c r="H165" i="7"/>
  <c r="E12" i="32"/>
  <c r="E12" i="14"/>
  <c r="E10" i="10"/>
  <c r="E11" i="24"/>
  <c r="H11" i="24" s="1"/>
  <c r="H73" i="23"/>
  <c r="E9" i="14"/>
  <c r="E13" i="24"/>
  <c r="E10" i="2"/>
  <c r="G10" i="22"/>
  <c r="H73" i="29"/>
  <c r="G10" i="14"/>
  <c r="E12" i="16"/>
  <c r="H12" i="16" s="1"/>
  <c r="G10" i="10"/>
  <c r="E9" i="24"/>
  <c r="H9" i="24" s="1"/>
  <c r="E11" i="16"/>
  <c r="H11" i="16" s="1"/>
  <c r="H18" i="24"/>
  <c r="G9" i="4"/>
  <c r="H18" i="10"/>
  <c r="H18" i="14"/>
  <c r="E13" i="16"/>
  <c r="H13" i="16" s="1"/>
  <c r="E10" i="16"/>
  <c r="E9" i="16"/>
  <c r="H9" i="16" s="1"/>
  <c r="H18" i="32"/>
  <c r="H18" i="30"/>
  <c r="G10" i="29"/>
  <c r="F12" i="1"/>
  <c r="H165" i="15"/>
  <c r="G11" i="26"/>
  <c r="H11" i="28"/>
  <c r="G13" i="1"/>
  <c r="E9" i="18"/>
  <c r="G9" i="28"/>
  <c r="H9" i="28" s="1"/>
  <c r="G12" i="32"/>
  <c r="G10" i="32"/>
  <c r="G8" i="32"/>
  <c r="H8" i="32" s="1"/>
  <c r="H333" i="13"/>
  <c r="G10" i="27"/>
  <c r="H11" i="23"/>
  <c r="G11" i="19"/>
  <c r="G11" i="22"/>
  <c r="E9" i="8"/>
  <c r="H9" i="8" s="1"/>
  <c r="F10" i="26"/>
  <c r="H18" i="31"/>
  <c r="H165" i="4"/>
  <c r="H18" i="4"/>
  <c r="G10" i="13"/>
  <c r="F12" i="27"/>
  <c r="F13" i="27"/>
  <c r="F11" i="15"/>
  <c r="F9" i="30"/>
  <c r="F10" i="22"/>
  <c r="G11" i="14"/>
  <c r="H333" i="17"/>
  <c r="F11" i="30"/>
  <c r="F12" i="29"/>
  <c r="G13" i="32"/>
  <c r="F10" i="30"/>
  <c r="G13" i="21"/>
  <c r="H333" i="22"/>
  <c r="H553" i="31"/>
  <c r="G9" i="1"/>
  <c r="F10" i="32"/>
  <c r="E10" i="13"/>
  <c r="F8" i="32"/>
  <c r="H333" i="1"/>
  <c r="F11" i="16"/>
  <c r="F13" i="32"/>
  <c r="F10" i="27"/>
  <c r="G12" i="27"/>
  <c r="F10" i="16"/>
  <c r="F12" i="30"/>
  <c r="F11" i="27"/>
  <c r="F12" i="32"/>
  <c r="H553" i="16"/>
  <c r="E11" i="13"/>
  <c r="H11" i="13" s="1"/>
  <c r="G8" i="13"/>
  <c r="H8" i="13" s="1"/>
  <c r="E12" i="13"/>
  <c r="H12" i="13" s="1"/>
  <c r="H165" i="11"/>
  <c r="H165" i="14"/>
  <c r="G12" i="22"/>
  <c r="E11" i="18"/>
  <c r="H11" i="18" s="1"/>
  <c r="H165" i="26"/>
  <c r="H73" i="31"/>
  <c r="H73" i="28"/>
  <c r="H18" i="27"/>
  <c r="H18" i="2"/>
  <c r="G13" i="3"/>
  <c r="F9" i="4"/>
  <c r="F12" i="9"/>
  <c r="F10" i="12"/>
  <c r="H73" i="12"/>
  <c r="F8" i="12"/>
  <c r="F13" i="12"/>
  <c r="G10" i="12"/>
  <c r="F12" i="13"/>
  <c r="F9" i="13"/>
  <c r="F8" i="13"/>
  <c r="F11" i="13"/>
  <c r="F10" i="13"/>
  <c r="H12" i="14"/>
  <c r="F10" i="14"/>
  <c r="G8" i="14"/>
  <c r="F11" i="14"/>
  <c r="F13" i="14"/>
  <c r="H11" i="15"/>
  <c r="F12" i="16"/>
  <c r="F9" i="16"/>
  <c r="F13" i="16"/>
  <c r="H73" i="16"/>
  <c r="F12" i="19"/>
  <c r="F13" i="19"/>
  <c r="G9" i="20"/>
  <c r="F11" i="22"/>
  <c r="F11" i="23"/>
  <c r="F13" i="23"/>
  <c r="H333" i="25"/>
  <c r="F9" i="27"/>
  <c r="F10" i="28"/>
  <c r="F13" i="30"/>
  <c r="F11" i="32"/>
  <c r="F11" i="33"/>
  <c r="F10" i="33"/>
  <c r="F9" i="6"/>
  <c r="F9" i="8"/>
  <c r="F13" i="6"/>
  <c r="E9" i="12"/>
  <c r="H9" i="12" s="1"/>
  <c r="E8" i="8"/>
  <c r="E13" i="8"/>
  <c r="H13" i="8" s="1"/>
  <c r="E11" i="17"/>
  <c r="H11" i="17" s="1"/>
  <c r="E8" i="31"/>
  <c r="E13" i="31"/>
  <c r="E10" i="31"/>
  <c r="F13" i="34"/>
  <c r="F11" i="19"/>
  <c r="F11" i="11"/>
  <c r="G8" i="33"/>
  <c r="F12" i="12"/>
  <c r="F9" i="31"/>
  <c r="H333" i="9"/>
  <c r="H333" i="6"/>
  <c r="F12" i="31"/>
  <c r="H12" i="8"/>
  <c r="F11" i="4"/>
  <c r="F13" i="4"/>
  <c r="F12" i="22"/>
  <c r="F11" i="17"/>
  <c r="F10" i="19"/>
  <c r="F13" i="33"/>
  <c r="E13" i="17"/>
  <c r="E11" i="33"/>
  <c r="H11" i="33" s="1"/>
  <c r="H333" i="2"/>
  <c r="E9" i="2"/>
  <c r="H9" i="2" s="1"/>
  <c r="E8" i="17"/>
  <c r="E12" i="31"/>
  <c r="H12" i="31" s="1"/>
  <c r="H12" i="28"/>
  <c r="E9" i="7"/>
  <c r="E11" i="31"/>
  <c r="G8" i="31"/>
  <c r="E12" i="2"/>
  <c r="H12" i="2" s="1"/>
  <c r="E10" i="17"/>
  <c r="H333" i="3"/>
  <c r="H333" i="10"/>
  <c r="F11" i="24"/>
  <c r="G8" i="16"/>
  <c r="H8" i="16" s="1"/>
  <c r="F10" i="4"/>
  <c r="F12" i="14"/>
  <c r="F9" i="14"/>
  <c r="G11" i="4"/>
  <c r="F12" i="4"/>
  <c r="E9" i="26"/>
  <c r="E12" i="26"/>
  <c r="E10" i="26"/>
  <c r="E13" i="26"/>
  <c r="H13" i="26" s="1"/>
  <c r="E8" i="26"/>
  <c r="E11" i="19"/>
  <c r="E9" i="33"/>
  <c r="E13" i="33"/>
  <c r="H13" i="33" s="1"/>
  <c r="E10" i="33"/>
  <c r="E8" i="33"/>
  <c r="H165" i="17"/>
  <c r="E11" i="26"/>
  <c r="E9" i="21"/>
  <c r="E13" i="13"/>
  <c r="H165" i="1"/>
  <c r="H165" i="22"/>
  <c r="E9" i="13"/>
  <c r="E10" i="8"/>
  <c r="H10" i="8" s="1"/>
  <c r="E11" i="8"/>
  <c r="H73" i="4"/>
  <c r="F13" i="31"/>
  <c r="H73" i="30"/>
  <c r="F10" i="34"/>
  <c r="F10" i="25"/>
  <c r="F13" i="28"/>
  <c r="H73" i="20"/>
  <c r="E10" i="5"/>
  <c r="H10" i="5" s="1"/>
  <c r="E8" i="18"/>
  <c r="E13" i="18"/>
  <c r="H13" i="18" s="1"/>
  <c r="E12" i="18"/>
  <c r="E8" i="2"/>
  <c r="E11" i="2"/>
  <c r="H11" i="2" s="1"/>
  <c r="E13" i="2"/>
  <c r="E9" i="11"/>
  <c r="H10" i="3"/>
  <c r="H73" i="15"/>
  <c r="E9" i="5"/>
  <c r="H13" i="14"/>
  <c r="F12" i="6"/>
  <c r="F10" i="29"/>
  <c r="F9" i="2"/>
  <c r="F13" i="21"/>
  <c r="F10" i="17"/>
  <c r="F9" i="22"/>
  <c r="F12" i="26"/>
  <c r="F10" i="9"/>
  <c r="F10" i="1"/>
  <c r="F13" i="2"/>
  <c r="F11" i="26"/>
  <c r="F11" i="25"/>
  <c r="F13" i="17"/>
  <c r="F10" i="21"/>
  <c r="F8" i="17"/>
  <c r="F11" i="31"/>
  <c r="F10" i="2"/>
  <c r="F9" i="1"/>
  <c r="F8" i="2"/>
  <c r="G8" i="2"/>
  <c r="F9" i="17"/>
  <c r="F12" i="2"/>
  <c r="F13" i="22"/>
  <c r="F12" i="11"/>
  <c r="G8" i="17"/>
  <c r="F10" i="31"/>
  <c r="F11" i="6"/>
  <c r="F10" i="6"/>
  <c r="E8" i="9"/>
  <c r="E10" i="9"/>
  <c r="H10" i="9" s="1"/>
  <c r="E12" i="9"/>
  <c r="H12" i="9" s="1"/>
  <c r="E11" i="9"/>
  <c r="H18" i="21"/>
  <c r="E9" i="17"/>
  <c r="G9" i="17"/>
  <c r="H18" i="12"/>
  <c r="H18" i="34"/>
  <c r="E13" i="21"/>
  <c r="E12" i="21"/>
  <c r="H12" i="21" s="1"/>
  <c r="E10" i="21"/>
  <c r="E11" i="21"/>
  <c r="H18" i="20"/>
  <c r="H18" i="17"/>
  <c r="H18" i="25"/>
  <c r="E12" i="22"/>
  <c r="E9" i="9"/>
  <c r="E11" i="22"/>
  <c r="E10" i="23"/>
  <c r="F12" i="33"/>
  <c r="G12" i="33"/>
  <c r="F10" i="23"/>
  <c r="G10" i="23"/>
  <c r="F8" i="20"/>
  <c r="G8" i="20"/>
  <c r="F8" i="7"/>
  <c r="G8" i="7"/>
  <c r="F8" i="3"/>
  <c r="G8" i="3"/>
  <c r="F9" i="33"/>
  <c r="G9" i="33"/>
  <c r="E9" i="15"/>
  <c r="G9" i="15"/>
  <c r="F13" i="18"/>
  <c r="F11" i="3"/>
  <c r="E10" i="20"/>
  <c r="H18" i="29"/>
  <c r="F9" i="19"/>
  <c r="G9" i="19"/>
  <c r="E9" i="6"/>
  <c r="H9" i="6" s="1"/>
  <c r="E8" i="6"/>
  <c r="E13" i="6"/>
  <c r="H13" i="6" s="1"/>
  <c r="G8" i="6"/>
  <c r="E10" i="6"/>
  <c r="H10" i="6" s="1"/>
  <c r="F13" i="7"/>
  <c r="F11" i="8"/>
  <c r="G11" i="8"/>
  <c r="H165" i="19"/>
  <c r="F8" i="10"/>
  <c r="G8" i="10"/>
  <c r="H8" i="10" s="1"/>
  <c r="G8" i="8"/>
  <c r="F8" i="8"/>
  <c r="F9" i="26"/>
  <c r="G9" i="26"/>
  <c r="E8" i="30"/>
  <c r="E13" i="30"/>
  <c r="H13" i="30" s="1"/>
  <c r="G8" i="30"/>
  <c r="E11" i="30"/>
  <c r="H11" i="30" s="1"/>
  <c r="E12" i="30"/>
  <c r="E10" i="7"/>
  <c r="G10" i="7"/>
  <c r="F9" i="9"/>
  <c r="G9" i="9"/>
  <c r="F9" i="7"/>
  <c r="F10" i="18"/>
  <c r="F11" i="7"/>
  <c r="G11" i="7"/>
  <c r="H165" i="5"/>
  <c r="E9" i="34"/>
  <c r="G9" i="34"/>
  <c r="F9" i="10"/>
  <c r="H165" i="23"/>
  <c r="F11" i="1"/>
  <c r="G11" i="1"/>
  <c r="F13" i="1"/>
  <c r="F8" i="1"/>
  <c r="G8" i="1"/>
  <c r="E12" i="25"/>
  <c r="H12" i="25" s="1"/>
  <c r="E13" i="25"/>
  <c r="E11" i="25"/>
  <c r="H11" i="25" s="1"/>
  <c r="E9" i="25"/>
  <c r="E8" i="25"/>
  <c r="E10" i="25"/>
  <c r="H10" i="25" s="1"/>
  <c r="F8" i="34"/>
  <c r="G8" i="34"/>
  <c r="F8" i="22"/>
  <c r="G8" i="22"/>
  <c r="E8" i="12"/>
  <c r="E12" i="12"/>
  <c r="H12" i="12" s="1"/>
  <c r="E11" i="12"/>
  <c r="H11" i="12" s="1"/>
  <c r="E10" i="12"/>
  <c r="F9" i="20"/>
  <c r="H73" i="11"/>
  <c r="F12" i="25"/>
  <c r="F10" i="10"/>
  <c r="F10" i="3"/>
  <c r="H73" i="1"/>
  <c r="F9" i="32"/>
  <c r="G9" i="32"/>
  <c r="F9" i="5"/>
  <c r="G9" i="5"/>
  <c r="E9" i="3"/>
  <c r="E13" i="3"/>
  <c r="E8" i="3"/>
  <c r="F13" i="10"/>
  <c r="F8" i="24"/>
  <c r="G8" i="24"/>
  <c r="H8" i="24" s="1"/>
  <c r="E8" i="23"/>
  <c r="G8" i="23"/>
  <c r="E12" i="23"/>
  <c r="H12" i="23" s="1"/>
  <c r="E13" i="23"/>
  <c r="E9" i="23"/>
  <c r="H73" i="6"/>
  <c r="F9" i="24"/>
  <c r="H18" i="22"/>
  <c r="G10" i="20"/>
  <c r="E11" i="3"/>
  <c r="E11" i="5"/>
  <c r="G11" i="5"/>
  <c r="E11" i="6"/>
  <c r="H11" i="6" s="1"/>
  <c r="F10" i="8"/>
  <c r="E10" i="34"/>
  <c r="G10" i="34"/>
  <c r="G8" i="9"/>
  <c r="F8" i="9"/>
  <c r="H18" i="7"/>
  <c r="E9" i="30"/>
  <c r="F13" i="3"/>
  <c r="H165" i="27"/>
  <c r="E8" i="5"/>
  <c r="E12" i="5"/>
  <c r="H12" i="5" s="1"/>
  <c r="E12" i="3"/>
  <c r="H12" i="3" s="1"/>
  <c r="F11" i="9"/>
  <c r="E12" i="6"/>
  <c r="H12" i="6" s="1"/>
  <c r="G8" i="4"/>
  <c r="E9" i="4"/>
  <c r="E8" i="4"/>
  <c r="E13" i="4"/>
  <c r="E11" i="4"/>
  <c r="F13" i="20"/>
  <c r="F8" i="18"/>
  <c r="G8" i="18"/>
  <c r="F10" i="7"/>
  <c r="E8" i="20"/>
  <c r="E9" i="20"/>
  <c r="E12" i="20"/>
  <c r="F12" i="3"/>
  <c r="F10" i="24"/>
  <c r="G10" i="24"/>
  <c r="F9" i="11"/>
  <c r="G9" i="11"/>
  <c r="H9" i="11" s="1"/>
  <c r="F12" i="20"/>
  <c r="F11" i="21"/>
  <c r="G11" i="21"/>
  <c r="F12" i="7"/>
  <c r="F13" i="8"/>
  <c r="F11" i="29"/>
  <c r="G11" i="29"/>
  <c r="G8" i="29"/>
  <c r="H8" i="29" s="1"/>
  <c r="F8" i="29"/>
  <c r="G8" i="27"/>
  <c r="E8" i="27"/>
  <c r="E9" i="27"/>
  <c r="H9" i="27" s="1"/>
  <c r="E12" i="27"/>
  <c r="E13" i="27"/>
  <c r="H13" i="27" s="1"/>
  <c r="F8" i="25"/>
  <c r="G8" i="25"/>
  <c r="E11" i="20"/>
  <c r="H11" i="20" s="1"/>
  <c r="F8" i="28"/>
  <c r="G8" i="28"/>
  <c r="F9" i="29"/>
  <c r="F11" i="28"/>
  <c r="H73" i="3"/>
  <c r="E8" i="19"/>
  <c r="E10" i="19"/>
  <c r="H10" i="19" s="1"/>
  <c r="E13" i="19"/>
  <c r="E12" i="19"/>
  <c r="H12" i="19" s="1"/>
  <c r="E9" i="19"/>
  <c r="F9" i="3"/>
  <c r="G9" i="3"/>
  <c r="F12" i="28"/>
  <c r="E12" i="11"/>
  <c r="H12" i="11" s="1"/>
  <c r="E13" i="11"/>
  <c r="E8" i="11"/>
  <c r="E11" i="11"/>
  <c r="F9" i="18"/>
  <c r="G9" i="18"/>
  <c r="F11" i="18"/>
  <c r="F11" i="34"/>
  <c r="E8" i="1"/>
  <c r="E9" i="1"/>
  <c r="E13" i="1"/>
  <c r="E11" i="1"/>
  <c r="E12" i="1"/>
  <c r="H12" i="1" s="1"/>
  <c r="E10" i="1"/>
  <c r="F8" i="5"/>
  <c r="G8" i="5"/>
  <c r="E13" i="20"/>
  <c r="H13" i="20" s="1"/>
  <c r="F10" i="5"/>
  <c r="E8" i="15"/>
  <c r="E12" i="15"/>
  <c r="H12" i="15" s="1"/>
  <c r="E10" i="15"/>
  <c r="E13" i="15"/>
  <c r="G8" i="15"/>
  <c r="F8" i="11"/>
  <c r="G8" i="11"/>
  <c r="E10" i="11"/>
  <c r="F12" i="34"/>
  <c r="F12" i="5"/>
  <c r="G8" i="21"/>
  <c r="H8" i="21" s="1"/>
  <c r="F8" i="21"/>
  <c r="H73" i="34"/>
  <c r="F8" i="26"/>
  <c r="G8" i="26"/>
  <c r="F13" i="24"/>
  <c r="G8" i="12"/>
  <c r="G8" i="19"/>
  <c r="G10" i="30"/>
  <c r="E10" i="30"/>
  <c r="H73" i="7"/>
  <c r="E8" i="7"/>
  <c r="E13" i="7"/>
  <c r="E11" i="7"/>
  <c r="G9" i="7"/>
  <c r="F12" i="21"/>
  <c r="F13" i="26"/>
  <c r="F11" i="10"/>
  <c r="G11" i="10"/>
  <c r="H11" i="10" s="1"/>
  <c r="F13" i="9"/>
  <c r="G11" i="27"/>
  <c r="E11" i="27"/>
  <c r="F9" i="25"/>
  <c r="G9" i="25"/>
  <c r="E8" i="22"/>
  <c r="E10" i="22"/>
  <c r="E9" i="22"/>
  <c r="G9" i="22"/>
  <c r="E8" i="34"/>
  <c r="E11" i="34"/>
  <c r="E13" i="34"/>
  <c r="E12" i="34"/>
  <c r="F9" i="28"/>
  <c r="F10" i="20"/>
  <c r="E10" i="4"/>
  <c r="F13" i="5"/>
  <c r="E12" i="7"/>
  <c r="H12" i="7" s="1"/>
  <c r="H12" i="34" l="1"/>
  <c r="H12" i="24"/>
  <c r="H10" i="26"/>
  <c r="H13" i="31"/>
  <c r="H13" i="25"/>
  <c r="H13" i="7"/>
  <c r="H13" i="9"/>
  <c r="H10" i="24"/>
  <c r="H9" i="10"/>
  <c r="H13" i="11"/>
  <c r="H12" i="10"/>
  <c r="H11" i="11"/>
  <c r="H11" i="9"/>
  <c r="H10" i="1"/>
  <c r="H9" i="23"/>
  <c r="H9" i="30"/>
  <c r="H12" i="18"/>
  <c r="H13" i="24"/>
  <c r="H11" i="31"/>
  <c r="H10" i="11"/>
  <c r="H10" i="31"/>
  <c r="H10" i="15"/>
  <c r="H10" i="16"/>
  <c r="H13" i="15"/>
  <c r="H12" i="30"/>
  <c r="H11" i="34"/>
  <c r="H11" i="32"/>
  <c r="H10" i="4"/>
  <c r="H9" i="14"/>
  <c r="H8" i="28"/>
  <c r="H9" i="21"/>
  <c r="H13" i="28"/>
  <c r="H12" i="4"/>
  <c r="H10" i="17"/>
  <c r="H10" i="33"/>
  <c r="H10" i="21"/>
  <c r="H10" i="27"/>
  <c r="H11" i="29"/>
  <c r="H13" i="13"/>
  <c r="H11" i="21"/>
  <c r="H13" i="19"/>
  <c r="H13" i="2"/>
  <c r="H10" i="2"/>
  <c r="H9" i="4"/>
  <c r="H11" i="3"/>
  <c r="H13" i="17"/>
  <c r="H13" i="5"/>
  <c r="H12" i="20"/>
  <c r="H13" i="23"/>
  <c r="H10" i="22"/>
  <c r="H13" i="29"/>
  <c r="H13" i="34"/>
  <c r="H12" i="33"/>
  <c r="H9" i="13"/>
  <c r="H13" i="4"/>
  <c r="H13" i="3"/>
  <c r="H10" i="14"/>
  <c r="H10" i="10"/>
  <c r="H13" i="1"/>
  <c r="H8" i="31"/>
  <c r="H8" i="14"/>
  <c r="H13" i="32"/>
  <c r="H11" i="14"/>
  <c r="H9" i="32"/>
  <c r="H12" i="26"/>
  <c r="H11" i="19"/>
  <c r="H10" i="32"/>
  <c r="H12" i="32"/>
  <c r="H10" i="29"/>
  <c r="H10" i="13"/>
  <c r="H11" i="26"/>
  <c r="H9" i="1"/>
  <c r="H11" i="7"/>
  <c r="H11" i="22"/>
  <c r="H12" i="22"/>
  <c r="H9" i="7"/>
  <c r="H9" i="18"/>
  <c r="H8" i="8"/>
  <c r="H11" i="8"/>
  <c r="H12" i="27"/>
  <c r="H11" i="4"/>
  <c r="H9" i="20"/>
  <c r="H13" i="21"/>
  <c r="H11" i="1"/>
  <c r="H9" i="33"/>
  <c r="H8" i="17"/>
  <c r="H11" i="27"/>
  <c r="H8" i="33"/>
  <c r="H10" i="34"/>
  <c r="H9" i="9"/>
  <c r="H10" i="12"/>
  <c r="H9" i="17"/>
  <c r="H9" i="19"/>
  <c r="H8" i="26"/>
  <c r="H9" i="26"/>
  <c r="H8" i="9"/>
  <c r="H8" i="18"/>
  <c r="H11" i="5"/>
  <c r="H8" i="22"/>
  <c r="H9" i="5"/>
  <c r="H10" i="7"/>
  <c r="H8" i="1"/>
  <c r="H8" i="2"/>
  <c r="H8" i="27"/>
  <c r="H9" i="3"/>
  <c r="H8" i="19"/>
  <c r="H8" i="23"/>
  <c r="H8" i="3"/>
  <c r="H8" i="12"/>
  <c r="H8" i="25"/>
  <c r="H8" i="20"/>
  <c r="H8" i="4"/>
  <c r="H8" i="30"/>
  <c r="H10" i="23"/>
  <c r="H8" i="5"/>
  <c r="H9" i="22"/>
  <c r="H8" i="7"/>
  <c r="H8" i="11"/>
  <c r="H9" i="34"/>
  <c r="H8" i="6"/>
  <c r="H8" i="34"/>
  <c r="H10" i="30"/>
  <c r="H8" i="15"/>
  <c r="H9" i="25"/>
  <c r="H10" i="20"/>
  <c r="H9" i="15"/>
</calcChain>
</file>

<file path=xl/sharedStrings.xml><?xml version="1.0" encoding="utf-8"?>
<sst xmlns="http://schemas.openxmlformats.org/spreadsheetml/2006/main" count="20026" uniqueCount="620">
  <si>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</si>
  <si>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</si>
  <si>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</si>
  <si>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</si>
  <si>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</si>
  <si>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</si>
  <si>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</si>
  <si>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</si>
  <si>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</si>
  <si>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</si>
  <si>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</si>
  <si>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</si>
  <si>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</si>
  <si>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</si>
  <si>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</si>
  <si>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</si>
  <si>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</si>
  <si>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</si>
  <si>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</si>
  <si>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</si>
  <si>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</si>
  <si>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</si>
  <si>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</si>
  <si>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</si>
  <si>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</si>
  <si>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</si>
  <si>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</si>
  <si>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</si>
  <si>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</si>
  <si>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</si>
  <si>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</si>
  <si>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</si>
  <si>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</si>
  <si>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</si>
  <si>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</si>
  <si>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</si>
  <si>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</si>
  <si>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</si>
  <si>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</si>
  <si>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</si>
  <si>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</si>
  <si>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</si>
  <si>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</si>
  <si>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</si>
  <si>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</si>
  <si>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</si>
  <si>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</si>
  <si>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</si>
  <si>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</si>
  <si>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</si>
  <si>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</si>
  <si>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</si>
  <si>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</si>
  <si>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</si>
  <si>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</si>
  <si>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</si>
  <si>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</si>
  <si>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</si>
  <si>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</si>
  <si>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</si>
  <si>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</si>
  <si>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</si>
  <si>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</si>
  <si>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</si>
  <si>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</si>
  <si>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</si>
  <si>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</si>
  <si>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</si>
  <si>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</si>
  <si>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</si>
  <si>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</si>
  <si>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</si>
  <si>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</si>
  <si>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</si>
  <si>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</si>
  <si>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</si>
  <si>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</si>
  <si>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</si>
  <si>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</si>
  <si>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</si>
  <si>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</si>
  <si>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</si>
  <si>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</si>
  <si>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</si>
  <si>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</si>
  <si>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</si>
  <si>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</si>
  <si>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</si>
  <si>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</si>
  <si>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</si>
  <si>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</si>
  <si>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</si>
  <si>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</si>
  <si>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</si>
  <si>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</si>
  <si>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</si>
  <si>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</si>
  <si>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</si>
  <si>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</si>
  <si>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</si>
  <si>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</si>
  <si>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</si>
  <si>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</si>
  <si>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</si>
  <si>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</si>
  <si>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</si>
  <si>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</si>
  <si>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</si>
  <si>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</si>
  <si>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</si>
  <si>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</si>
  <si>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</si>
  <si>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</si>
  <si>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</si>
  <si>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</si>
  <si>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</si>
  <si>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</si>
  <si>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</si>
  <si>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</si>
  <si>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</si>
  <si>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</si>
  <si>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</si>
  <si>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</si>
  <si>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</si>
  <si>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</si>
  <si>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</si>
  <si>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</si>
  <si>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</si>
  <si>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</si>
  <si>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</si>
  <si>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</si>
  <si>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</si>
  <si>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</si>
  <si>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</si>
  <si>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</si>
  <si>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</si>
  <si>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</si>
  <si>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</si>
  <si>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</si>
  <si>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</si>
  <si>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</si>
  <si>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</si>
  <si>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</si>
  <si>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</si>
  <si>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</si>
  <si>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</si>
  <si>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</si>
  <si>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</si>
  <si>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</si>
  <si>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</si>
  <si>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</si>
  <si>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</si>
  <si>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</si>
  <si>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</si>
  <si>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</si>
  <si>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</si>
  <si>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</si>
  <si>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</si>
  <si>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</si>
  <si>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</si>
  <si>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</si>
  <si>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</si>
  <si>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</si>
  <si>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</si>
  <si>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</si>
  <si>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</si>
  <si>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</si>
  <si>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</si>
  <si>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</si>
  <si>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</si>
  <si>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</si>
  <si>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</si>
  <si>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</si>
  <si>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</si>
  <si>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</si>
  <si>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</si>
  <si>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</si>
  <si>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</si>
  <si>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</si>
  <si>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</si>
  <si>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</si>
  <si>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</si>
  <si>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</si>
  <si>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</si>
  <si>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</si>
  <si>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</si>
  <si>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</si>
  <si>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</si>
  <si>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</si>
  <si>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</si>
  <si>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</si>
  <si>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</si>
  <si>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</si>
  <si>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</si>
  <si>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</si>
  <si>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</si>
  <si>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</si>
  <si>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</si>
  <si>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</si>
  <si>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</si>
  <si>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</si>
  <si>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</si>
  <si>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</si>
  <si>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</si>
  <si>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</si>
  <si>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</si>
  <si>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</si>
  <si>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</si>
  <si>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</si>
  <si>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</si>
  <si>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</si>
  <si>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</si>
  <si>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</si>
  <si>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</si>
  <si>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</si>
  <si>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</si>
  <si>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</si>
  <si>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</si>
  <si>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</si>
  <si>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</si>
  <si>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</si>
  <si>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</si>
  <si>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</si>
  <si>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</si>
  <si>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</si>
  <si>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</si>
  <si>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</si>
  <si>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</si>
  <si>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</si>
  <si>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</si>
  <si>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</si>
  <si>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</si>
  <si>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</si>
  <si>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</si>
  <si>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</si>
  <si>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</si>
  <si>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</si>
  <si>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</si>
  <si>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</si>
  <si>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</si>
  <si>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</si>
  <si>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</si>
  <si>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</si>
  <si>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</si>
  <si>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</si>
  <si>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</si>
  <si>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</si>
  <si>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</si>
  <si>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</si>
  <si>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</si>
  <si>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</si>
  <si>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</si>
  <si>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</si>
  <si>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</si>
  <si>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</si>
  <si>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</si>
  <si>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</si>
  <si>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</si>
  <si>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</si>
  <si>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</si>
  <si>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</si>
  <si>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</si>
  <si>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</si>
  <si>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</si>
  <si>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</si>
  <si>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</si>
  <si>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</si>
  <si>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</si>
  <si>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</si>
  <si>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</si>
  <si>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</si>
  <si>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</si>
  <si>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</si>
  <si>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</si>
  <si>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</si>
  <si>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</si>
  <si>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</si>
  <si>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</si>
  <si>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</si>
  <si>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</si>
  <si>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</si>
  <si>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</si>
  <si>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</si>
  <si>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</si>
  <si>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</si>
  <si>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</si>
  <si>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</si>
  <si>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</si>
  <si>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</si>
  <si>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</si>
  <si>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</si>
  <si>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</si>
  <si>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</si>
  <si>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</si>
  <si>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</si>
  <si>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</si>
  <si>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</si>
  <si>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</si>
  <si>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</si>
  <si>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</si>
  <si>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</si>
  <si>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</si>
  <si>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</si>
  <si>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</si>
  <si>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</si>
  <si>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</si>
  <si>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</si>
  <si>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</si>
  <si>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</si>
  <si>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</si>
  <si>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</si>
  <si>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</si>
  <si>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</si>
  <si>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</si>
  <si>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</si>
  <si>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</si>
  <si>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</si>
  <si>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</si>
  <si>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</si>
  <si>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</si>
  <si>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</si>
  <si>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</si>
  <si>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</si>
  <si>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</si>
  <si>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</si>
  <si>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</si>
  <si>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</si>
  <si>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</si>
  <si>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</si>
  <si>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</si>
  <si>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</si>
  <si>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</si>
  <si>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</si>
  <si>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</si>
  <si>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</si>
  <si>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</si>
  <si>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</si>
  <si>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</si>
  <si>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</si>
  <si>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</si>
  <si>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</si>
  <si>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</si>
  <si>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</si>
  <si>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</si>
  <si>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</si>
  <si>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</si>
  <si>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</si>
  <si>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</si>
  <si>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</si>
  <si>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</si>
  <si>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</si>
  <si>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</si>
  <si>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</si>
  <si>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</si>
  <si>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</si>
  <si>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</si>
  <si>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</si>
  <si>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</si>
  <si>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</si>
  <si>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</si>
  <si>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</si>
  <si>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</si>
  <si>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</si>
  <si>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</si>
  <si>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</si>
  <si>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</si>
  <si>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</si>
  <si>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</si>
  <si>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</si>
  <si>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</si>
  <si>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</si>
  <si>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</si>
  <si>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</si>
  <si>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</si>
  <si>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</si>
  <si>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</si>
  <si>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</si>
  <si>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</si>
  <si>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</si>
  <si>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</si>
  <si>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</si>
  <si>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</si>
  <si>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</si>
  <si>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</si>
  <si>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</si>
  <si>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</si>
  <si>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</si>
  <si>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</si>
  <si>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</si>
  <si>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</si>
  <si>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</si>
  <si>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</si>
  <si>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</si>
  <si>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</si>
  <si>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</si>
  <si>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 xml:space="preserve">NÚMERO DE VACANTES REGISTRADAS EN LA AGENCIA PÚBLICA DE EMPLEO POR OCUPACION Y NIVEL DE CUALIFICACIÓN </t>
  </si>
  <si>
    <t>AGENCIA PÚBLICA DE DE EMPLEO</t>
  </si>
  <si>
    <t>PERÍODO: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</si>
  <si>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</si>
  <si>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</si>
  <si>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</si>
  <si>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</si>
  <si>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</si>
  <si>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</si>
  <si>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</si>
  <si>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</si>
  <si>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</si>
  <si>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</si>
  <si>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</si>
  <si>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</si>
  <si>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</si>
  <si>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</si>
  <si>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</si>
  <si>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</si>
  <si>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</si>
  <si>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</si>
  <si>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</si>
  <si>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</si>
  <si>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</si>
  <si>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</si>
  <si>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</si>
  <si>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</si>
  <si>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</si>
  <si>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</si>
  <si>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</si>
  <si>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</si>
  <si>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</si>
  <si>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</si>
  <si>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</si>
  <si>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</si>
  <si>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</si>
  <si>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Chapistas, Caldereros y Paileros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</si>
  <si>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</si>
  <si>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</si>
  <si>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</si>
  <si>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</si>
  <si>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</si>
  <si>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</si>
  <si>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</si>
  <si>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</si>
  <si>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</si>
  <si>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</si>
  <si>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</si>
  <si>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</si>
  <si>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</si>
  <si>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</si>
  <si>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</si>
  <si>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</si>
  <si>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</si>
  <si>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</si>
  <si>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</si>
  <si>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</si>
  <si>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</si>
  <si>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</si>
  <si>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</si>
  <si>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</si>
  <si>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</si>
  <si>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</si>
  <si>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</si>
  <si>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</si>
  <si>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</si>
  <si>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</si>
  <si>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</si>
  <si>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</si>
  <si>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</si>
  <si>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Artistas Creativos e Interpretativos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</si>
  <si>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</si>
  <si>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</si>
  <si>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</si>
  <si>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</si>
  <si>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</si>
  <si>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</si>
  <si>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</si>
  <si>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</si>
  <si>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</si>
  <si>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</si>
  <si>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</si>
  <si>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</si>
  <si>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</si>
  <si>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</si>
  <si>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</si>
  <si>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</si>
  <si>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</si>
  <si>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</si>
  <si>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</si>
  <si>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</si>
  <si>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</si>
  <si>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</si>
  <si>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</si>
  <si>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</si>
  <si>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</si>
  <si>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</si>
  <si>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</si>
  <si>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</si>
  <si>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</si>
  <si>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</si>
  <si>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</si>
  <si>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</si>
  <si>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</si>
  <si>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</si>
  <si>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</si>
  <si>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</si>
  <si>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</si>
  <si>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</si>
  <si>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</si>
  <si>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</si>
  <si>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</si>
  <si>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</si>
  <si>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</si>
  <si>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</si>
  <si>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</si>
  <si>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</si>
  <si>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</si>
  <si>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</si>
  <si>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</si>
  <si>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</si>
  <si>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</si>
  <si>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</si>
  <si>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</si>
  <si>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</si>
  <si>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</si>
  <si>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</si>
  <si>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</si>
  <si>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</si>
  <si>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</si>
  <si>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</si>
  <si>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</si>
  <si>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</si>
  <si>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</si>
  <si>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</si>
  <si>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</si>
  <si>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</si>
  <si>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</si>
  <si>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</si>
  <si>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</si>
  <si>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</si>
  <si>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</si>
  <si>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</si>
  <si>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</si>
  <si>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 xml:space="preserve"> Ingenieros  de Telecomunicaciones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</si>
  <si>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</si>
  <si>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</si>
  <si>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</si>
  <si>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</si>
  <si>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</si>
  <si>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</si>
  <si>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</si>
  <si>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</si>
  <si>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</si>
  <si>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</si>
  <si>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</si>
  <si>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</si>
  <si>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</si>
  <si>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</si>
  <si>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</si>
  <si>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</si>
  <si>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</si>
  <si>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</si>
  <si>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</si>
  <si>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</si>
  <si>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</si>
  <si>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</si>
  <si>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</si>
  <si>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</si>
  <si>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Administradores de Explotación Acuícola y Jefes de Laboratorio de Cultivo o Producción Acuícola</t>
  </si>
  <si>
    <t>Inspectores de Sistemas de Suministros de Gas Licuado del Petróleo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</si>
  <si>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</si>
  <si>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</si>
  <si>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</si>
  <si>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</si>
  <si>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</si>
  <si>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</si>
  <si>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</si>
  <si>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Directores de Planta de Procesamiento de Alimentos y Bebidas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</si>
  <si>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</si>
  <si>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</si>
  <si>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</si>
  <si>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</si>
  <si>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</si>
  <si>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NUEVA</t>
  </si>
  <si>
    <t>% Variacion   enero - diciembre    2018  vs  enero - diciembre  2017</t>
  </si>
  <si>
    <t>ENERO - DICIEMBRE   2018 -2017</t>
  </si>
  <si>
    <t>Gerentes de Talento Humano</t>
  </si>
  <si>
    <t>Directores de Programas de Esparcimiento y Administradores de Deportes</t>
  </si>
  <si>
    <t>Gerentes de Comercio Exterior</t>
  </si>
  <si>
    <t>Diseñadores Industriales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</si>
  <si>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</si>
  <si>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</si>
  <si>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</si>
  <si>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</si>
  <si>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</si>
  <si>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</si>
  <si>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</si>
  <si>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</si>
  <si>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</si>
  <si>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</si>
  <si>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</si>
  <si>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</si>
  <si>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 xml:space="preserve">Técnicos en Radioterapia  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</si>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</sst>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8" tint="-0.249977111117893"/>
      <name val="Calibri"/>
      <family val="2"/>
      <scheme val="minor"/>
    </font>
    <font>
      <b/>
      <sz val="8"/>
      <color theme="8" tint="-0.249977111117893"/>
      <name val="Arial"/>
      <family val="2"/>
    </font>
    <font>
      <b/>
      <sz val="8"/>
      <color indexed="49" tint="-0.249977111117893"/>
      <name val="Arial"/>
      <family val="2"/>
    </font>
    <font>
      <b/>
      <sz val="8"/>
      <color indexed="49"/>
      <name val="Arial"/>
      <family val="2"/>
    </font>
    <font>
      <b/>
      <sz val="8"/>
      <color theme="8"/>
      <name val="Arial"/>
      <family val="2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4" fillId="23" borderId="4" applyNumberFormat="0" applyFont="0" applyAlignment="0" applyProtection="0"/>
    <xf numFmtId="9" fontId="4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</cellStyleXfs>
  <cellXfs count="75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6" fillId="24" borderId="0" xfId="0" applyFont="1" applyFill="1" applyBorder="1" applyAlignment="1">
      <alignment horizontal="center" vertical="center" wrapText="1"/>
    </xf>
    <xf numFmtId="0" fontId="22" fillId="24" borderId="0" xfId="0" applyFont="1" applyFill="1" applyBorder="1" applyAlignment="1">
      <alignment horizontal="center" vertical="top"/>
    </xf>
    <xf numFmtId="0" fontId="27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4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" fontId="29" fillId="24" borderId="0" xfId="0" applyNumberFormat="1" applyFont="1" applyFill="1" applyAlignment="1">
      <alignment vertical="top"/>
    </xf>
    <xf numFmtId="164" fontId="23" fillId="24" borderId="10" xfId="34" applyNumberFormat="1" applyFont="1" applyFill="1" applyBorder="1" applyAlignment="1">
      <alignment vertical="center"/>
    </xf>
    <xf numFmtId="49" fontId="21" fillId="24" borderId="0" xfId="0" applyNumberFormat="1" applyFont="1" applyFill="1" applyBorder="1" applyAlignment="1">
      <alignment vertical="top"/>
    </xf>
    <xf numFmtId="49" fontId="21" fillId="24" borderId="12" xfId="0" applyNumberFormat="1" applyFont="1" applyFill="1" applyBorder="1" applyAlignment="1">
      <alignment vertical="top"/>
    </xf>
    <xf numFmtId="49" fontId="21" fillId="24" borderId="12" xfId="0" applyNumberFormat="1" applyFont="1" applyFill="1" applyBorder="1" applyAlignment="1">
      <alignment vertical="center"/>
    </xf>
    <xf numFmtId="49" fontId="21" fillId="24" borderId="0" xfId="0" applyNumberFormat="1" applyFont="1" applyFill="1" applyBorder="1" applyAlignment="1">
      <alignment vertical="center"/>
    </xf>
    <xf numFmtId="0" fontId="28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3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4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3" fontId="25" fillId="24" borderId="10" xfId="0" applyNumberFormat="1" applyFont="1" applyFill="1" applyBorder="1" applyAlignment="1">
      <alignment vertical="top"/>
    </xf>
    <xf numFmtId="164" fontId="23" fillId="0" borderId="10" xfId="34" applyNumberFormat="1" applyFont="1" applyFill="1" applyBorder="1" applyAlignment="1">
      <alignment vertical="center"/>
    </xf>
    <xf numFmtId="0" fontId="23" fillId="24" borderId="0" xfId="0" applyFont="1" applyFill="1"/>
    <xf numFmtId="0" fontId="23" fillId="24" borderId="0" xfId="0" applyFont="1" applyFill="1" applyAlignment="1"/>
    <xf numFmtId="0" fontId="25" fillId="0" borderId="11" xfId="0" applyFont="1" applyFill="1" applyBorder="1" applyAlignment="1">
      <alignment vertical="center" wrapText="1"/>
    </xf>
    <xf numFmtId="0" fontId="22" fillId="0" borderId="16" xfId="0" applyFont="1" applyFill="1" applyBorder="1" applyAlignment="1">
      <alignment vertical="center"/>
    </xf>
    <xf numFmtId="0" fontId="27" fillId="0" borderId="10" xfId="0" applyFont="1" applyFill="1" applyBorder="1" applyAlignment="1">
      <alignment horizontal="left" vertical="center" wrapText="1"/>
    </xf>
    <xf numFmtId="3" fontId="0" fillId="0" borderId="10" xfId="0" applyNumberFormat="1" applyFill="1" applyBorder="1"/>
    <xf numFmtId="164" fontId="24" fillId="0" borderId="10" xfId="34" applyNumberFormat="1" applyFont="1" applyFill="1" applyBorder="1" applyAlignment="1">
      <alignment horizontal="right" vertical="center"/>
    </xf>
    <xf numFmtId="164" fontId="0" fillId="0" borderId="10" xfId="34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vertical="top"/>
    </xf>
    <xf numFmtId="0" fontId="30" fillId="24" borderId="0" xfId="0" applyFont="1" applyFill="1" applyBorder="1" applyAlignment="1">
      <alignment horizontal="center" vertical="center" wrapText="1"/>
    </xf>
    <xf numFmtId="0" fontId="31" fillId="24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2" fillId="24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3" fillId="24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164" fontId="24" fillId="0" borderId="10" xfId="34" applyNumberFormat="1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distributed" wrapText="1"/>
    </xf>
    <xf numFmtId="0" fontId="1" fillId="0" borderId="1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top"/>
    </xf>
    <xf numFmtId="0" fontId="34" fillId="0" borderId="0" xfId="0" applyFont="1" applyFill="1" applyBorder="1" applyAlignment="1">
      <alignment horizontal="center" vertical="center"/>
    </xf>
    <xf numFmtId="0" fontId="35" fillId="25" borderId="10" xfId="0" applyFont="1" applyFill="1" applyBorder="1" applyAlignment="1">
      <alignment horizontal="center" vertical="center"/>
    </xf>
    <xf numFmtId="0" fontId="35" fillId="25" borderId="10" xfId="0" applyFont="1" applyFill="1" applyBorder="1" applyAlignment="1">
      <alignment horizontal="center" vertical="center"/>
    </xf>
    <xf numFmtId="0" fontId="35" fillId="25" borderId="11" xfId="0" applyFont="1" applyFill="1" applyBorder="1" applyAlignment="1">
      <alignment horizontal="center" vertical="center"/>
    </xf>
    <xf numFmtId="0" fontId="35" fillId="25" borderId="15" xfId="0" applyFont="1" applyFill="1" applyBorder="1" applyAlignment="1">
      <alignment horizontal="center" vertical="center"/>
    </xf>
    <xf numFmtId="0" fontId="35" fillId="25" borderId="11" xfId="0" applyFont="1" applyFill="1" applyBorder="1" applyAlignment="1">
      <alignment horizontal="center" vertical="center" wrapText="1"/>
    </xf>
    <xf numFmtId="0" fontId="35" fillId="25" borderId="15" xfId="0" applyFont="1" applyFill="1" applyBorder="1" applyAlignment="1">
      <alignment horizontal="center" vertical="center" wrapText="1"/>
    </xf>
    <xf numFmtId="0" fontId="35" fillId="25" borderId="13" xfId="0" applyFont="1" applyFill="1" applyBorder="1" applyAlignment="1">
      <alignment horizontal="center" vertical="center" wrapText="1"/>
    </xf>
    <xf numFmtId="0" fontId="35" fillId="25" borderId="1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0" fontId="22" fillId="0" borderId="21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35" fillId="26" borderId="11" xfId="0" applyFont="1" applyFill="1" applyBorder="1" applyAlignment="1">
      <alignment vertical="center"/>
    </xf>
    <xf numFmtId="3" fontId="35" fillId="26" borderId="10" xfId="0" applyNumberFormat="1" applyFont="1" applyFill="1" applyBorder="1" applyAlignment="1">
      <alignment vertical="center"/>
    </xf>
    <xf numFmtId="164" fontId="35" fillId="26" borderId="10" xfId="34" applyNumberFormat="1" applyFont="1" applyFill="1" applyBorder="1" applyAlignment="1">
      <alignment vertical="center"/>
    </xf>
    <xf numFmtId="9" fontId="35" fillId="26" borderId="10" xfId="34" applyFont="1" applyFill="1" applyBorder="1" applyAlignment="1">
      <alignment horizontal="center" vertical="center" wrapText="1"/>
    </xf>
    <xf numFmtId="0" fontId="35" fillId="26" borderId="11" xfId="0" applyFont="1" applyFill="1" applyBorder="1" applyAlignment="1">
      <alignment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3952875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3952874" cy="8787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3952874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36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 customWidth="1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6"/>
      <c r="D4" s="64" t="s">
        <v>353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353</v>
      </c>
      <c r="C8" s="71">
        <f>+C18+C73+C165+C333+C553</f>
        <v>570989</v>
      </c>
      <c r="D8" s="71">
        <f>+D18+D73+D165+D333+D553</f>
        <v>573204</v>
      </c>
      <c r="E8" s="72">
        <f>+C8/C$8</f>
        <v>1</v>
      </c>
      <c r="F8" s="72">
        <f>+D8/D$8</f>
        <v>1</v>
      </c>
      <c r="G8" s="72">
        <f>+(D8-C8)/C8</f>
        <v>3.879234100832065E-3</v>
      </c>
      <c r="H8" s="73">
        <f>+E8*G8</f>
        <v>3.879234100832065E-3</v>
      </c>
    </row>
    <row r="9" spans="2:8" x14ac:dyDescent="0.2">
      <c r="B9" s="28" t="str">
        <f>+B18</f>
        <v>Total Vacantes en ocupaciones de nivel Directivo</v>
      </c>
      <c r="C9" s="24">
        <f>+C18</f>
        <v>6210</v>
      </c>
      <c r="D9" s="24">
        <f>+D18</f>
        <v>5066</v>
      </c>
      <c r="E9" s="25">
        <f t="shared" ref="E9:E13" si="0">C9/$C$8</f>
        <v>1.0875866260120598E-2</v>
      </c>
      <c r="F9" s="25">
        <f>D9/$D$8</f>
        <v>8.8380402090704174E-3</v>
      </c>
      <c r="G9" s="11">
        <f>+IF(OR(AND(D9=0),(C9=0)),"0",((D9-C9)/C9))</f>
        <v>-0.18421900161030597</v>
      </c>
      <c r="H9" s="13">
        <f>+IF(OR(AND(E9=""),(G9="")),"",E9*G9)</f>
        <v>-2.0035412240866288E-3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78038</v>
      </c>
      <c r="D10" s="24">
        <f>+D73</f>
        <v>74075</v>
      </c>
      <c r="E10" s="25">
        <f t="shared" si="0"/>
        <v>0.13667163465495832</v>
      </c>
      <c r="F10" s="25">
        <f>D10/$D$8</f>
        <v>0.12922973321888892</v>
      </c>
      <c r="G10" s="11">
        <f>+IF(OR(AND(D10=0),(C10=0)),"0",((D10-C10)/C10))</f>
        <v>-5.0782951895230528E-2</v>
      </c>
      <c r="H10" s="13">
        <f>+IF(OR(AND(E10=""),(G10="")),"",E10*G10)</f>
        <v>-6.9405890481252699E-3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82585</v>
      </c>
      <c r="D11" s="24">
        <f>+D165</f>
        <v>80450</v>
      </c>
      <c r="E11" s="25">
        <f t="shared" si="0"/>
        <v>0.14463501048181313</v>
      </c>
      <c r="F11" s="25">
        <f>D11/$D$8</f>
        <v>0.14035142811285337</v>
      </c>
      <c r="G11" s="11">
        <f>+IF(OR(AND(D11=0),(C11=0)),"0",((D11-C11)/C11))</f>
        <v>-2.5852152327904582E-2</v>
      </c>
      <c r="H11" s="13">
        <f>+IF(OR(AND(E11=""),(G11="")),"",E11*G11)</f>
        <v>-3.7391263229239087E-3</v>
      </c>
    </row>
    <row r="12" spans="2:8" x14ac:dyDescent="0.2">
      <c r="B12" s="28" t="str">
        <f>+B333</f>
        <v>Total Vacantes  en ocupaciones de nivel Calificados</v>
      </c>
      <c r="C12" s="24">
        <f>+C333</f>
        <v>307974</v>
      </c>
      <c r="D12" s="24">
        <f>+D333</f>
        <v>312140</v>
      </c>
      <c r="E12" s="25">
        <f t="shared" si="0"/>
        <v>0.53936940991857985</v>
      </c>
      <c r="F12" s="25">
        <f>D12/$D$8</f>
        <v>0.54455307360032379</v>
      </c>
      <c r="G12" s="11">
        <f>+IF(OR(AND(D12=0),(C12=0)),"0",((D12-C12)/C12))</f>
        <v>1.3527115925370323E-2</v>
      </c>
      <c r="H12" s="13">
        <f>+IF(OR(AND(E12=""),(G12="")),"",E12*G12)</f>
        <v>7.2961125345672156E-3</v>
      </c>
    </row>
    <row r="13" spans="2:8" x14ac:dyDescent="0.2">
      <c r="B13" s="28" t="str">
        <f>+B553</f>
        <v>Total Vacantes en ocupaciones de nivel Elemental</v>
      </c>
      <c r="C13" s="24">
        <f>+C553</f>
        <v>96182</v>
      </c>
      <c r="D13" s="24">
        <f>+D553</f>
        <v>101473</v>
      </c>
      <c r="E13" s="25">
        <f t="shared" si="0"/>
        <v>0.16844807868452807</v>
      </c>
      <c r="F13" s="25">
        <f>D13/$D$8</f>
        <v>0.17702772485886351</v>
      </c>
      <c r="G13" s="11">
        <f>+IF(OR(AND(D13=0),(C13=0)),"0",((D13-C13)/C13))</f>
        <v>5.5010292986213634E-2</v>
      </c>
      <c r="H13" s="13">
        <f>+IF(OR(AND(E13=""),(G13="")),"",E13*G13)</f>
        <v>9.2663781614006572E-3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3" customFormat="1" ht="24" customHeight="1" x14ac:dyDescent="0.2">
      <c r="A17" s="35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3" customFormat="1" ht="15" x14ac:dyDescent="0.2">
      <c r="A18" s="35"/>
      <c r="B18" s="70" t="s">
        <v>389</v>
      </c>
      <c r="C18" s="71">
        <f>SUM(C19:C67)</f>
        <v>6210</v>
      </c>
      <c r="D18" s="71">
        <f>SUM(D19:D67)</f>
        <v>5066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-0.18421900161030597</v>
      </c>
      <c r="H18" s="73">
        <f>+IF(OR(AND(E18=""),(G18="")),"",E18*G18)</f>
        <v>-0.18421900161030597</v>
      </c>
    </row>
    <row r="19" spans="1:8" ht="15" x14ac:dyDescent="0.2">
      <c r="B19" s="5" t="s">
        <v>0</v>
      </c>
      <c r="C19" s="7">
        <v>6</v>
      </c>
      <c r="D19" s="7">
        <v>2</v>
      </c>
      <c r="E19" s="10">
        <f>+IF(C19=0,"",C19/C$18)</f>
        <v>9.6618357487922703E-4</v>
      </c>
      <c r="F19" s="10">
        <f>+IF(D19=0,"",D19/D$18)</f>
        <v>3.9478878799842083E-4</v>
      </c>
      <c r="G19" s="11">
        <f>+IF(OR(AND(D19=0),(C19=0)),"0",((D19-C19)/C19))</f>
        <v>-0.66666666666666663</v>
      </c>
      <c r="H19" s="13">
        <f>+IF(OR(AND(E19=""),(G19="")),"",E19*G19)</f>
        <v>-6.4412238325281795E-4</v>
      </c>
    </row>
    <row r="20" spans="1:8" ht="15" x14ac:dyDescent="0.2">
      <c r="B20" s="5" t="s">
        <v>155</v>
      </c>
      <c r="C20" s="7">
        <v>12</v>
      </c>
      <c r="D20" s="7">
        <v>15</v>
      </c>
      <c r="E20" s="10">
        <f t="shared" ref="E20:E67" si="1">+IF(C20=0,"",C20/C$18)</f>
        <v>1.9323671497584541E-3</v>
      </c>
      <c r="F20" s="10">
        <f t="shared" ref="F20:F67" si="2">+IF(D20=0,"",D20/D$18)</f>
        <v>2.9609159099881562E-3</v>
      </c>
      <c r="G20" s="11">
        <f t="shared" ref="G20:G67" si="3">+IF(OR(AND(D20=0),(C20=0)),"0",((D20-C20)/C20))</f>
        <v>0.25</v>
      </c>
      <c r="H20" s="13">
        <f t="shared" ref="H20:H67" si="4">+IF(OR(AND(E20=""),(G20="")),"",E20*G20)</f>
        <v>4.8309178743961351E-4</v>
      </c>
    </row>
    <row r="21" spans="1:8" ht="30" x14ac:dyDescent="0.2">
      <c r="B21" s="5" t="s">
        <v>1</v>
      </c>
      <c r="C21" s="7">
        <v>5</v>
      </c>
      <c r="D21" s="7">
        <v>5</v>
      </c>
      <c r="E21" s="10">
        <f t="shared" si="1"/>
        <v>8.0515297906602254E-4</v>
      </c>
      <c r="F21" s="10">
        <f t="shared" si="2"/>
        <v>9.8697196999605213E-4</v>
      </c>
      <c r="G21" s="11">
        <f t="shared" si="3"/>
        <v>0</v>
      </c>
      <c r="H21" s="13">
        <f t="shared" si="4"/>
        <v>0</v>
      </c>
    </row>
    <row r="22" spans="1:8" ht="30" x14ac:dyDescent="0.2">
      <c r="B22" s="5" t="s">
        <v>432</v>
      </c>
      <c r="C22" s="7">
        <v>24</v>
      </c>
      <c r="D22" s="7">
        <v>15</v>
      </c>
      <c r="E22" s="10">
        <f t="shared" si="1"/>
        <v>3.8647342995169081E-3</v>
      </c>
      <c r="F22" s="10">
        <f t="shared" si="2"/>
        <v>2.9609159099881562E-3</v>
      </c>
      <c r="G22" s="11">
        <f t="shared" si="3"/>
        <v>-0.375</v>
      </c>
      <c r="H22" s="13">
        <f t="shared" si="4"/>
        <v>-1.4492753623188406E-3</v>
      </c>
    </row>
    <row r="23" spans="1:8" ht="30" x14ac:dyDescent="0.2">
      <c r="B23" s="5" t="s">
        <v>156</v>
      </c>
      <c r="C23" s="7">
        <v>99</v>
      </c>
      <c r="D23" s="7">
        <v>20</v>
      </c>
      <c r="E23" s="10">
        <f t="shared" si="1"/>
        <v>1.5942028985507246E-2</v>
      </c>
      <c r="F23" s="10">
        <f t="shared" si="2"/>
        <v>3.9478878799842085E-3</v>
      </c>
      <c r="G23" s="11">
        <f t="shared" si="3"/>
        <v>-0.79797979797979801</v>
      </c>
      <c r="H23" s="13">
        <f t="shared" si="4"/>
        <v>-1.2721417069243157E-2</v>
      </c>
    </row>
    <row r="24" spans="1:8" ht="30" x14ac:dyDescent="0.2">
      <c r="B24" s="5" t="s">
        <v>157</v>
      </c>
      <c r="C24" s="7">
        <v>47</v>
      </c>
      <c r="D24" s="7">
        <v>26</v>
      </c>
      <c r="E24" s="10">
        <f t="shared" si="1"/>
        <v>7.5684380032206115E-3</v>
      </c>
      <c r="F24" s="10">
        <f t="shared" si="2"/>
        <v>5.1322542439794713E-3</v>
      </c>
      <c r="G24" s="11">
        <f t="shared" si="3"/>
        <v>-0.44680851063829785</v>
      </c>
      <c r="H24" s="13">
        <f t="shared" si="4"/>
        <v>-3.3816425120772944E-3</v>
      </c>
    </row>
    <row r="25" spans="1:8" s="34" customFormat="1" ht="30" x14ac:dyDescent="0.2">
      <c r="A25" s="37"/>
      <c r="B25" s="30" t="s">
        <v>533</v>
      </c>
      <c r="C25" s="31">
        <v>12</v>
      </c>
      <c r="D25" s="7">
        <v>62</v>
      </c>
      <c r="E25" s="42">
        <f t="shared" ref="E25" si="5">+IF(C25=0,"",C25/C$18)</f>
        <v>1.9323671497584541E-3</v>
      </c>
      <c r="F25" s="42">
        <f t="shared" ref="F25" si="6">+IF(D25=0,"",D25/D$18)</f>
        <v>1.2238452427951046E-2</v>
      </c>
      <c r="G25" s="33">
        <f t="shared" ref="G25" si="7">+IF(OR(AND(D25=0),(C25=0)),"0",((D25-C25)/C25))</f>
        <v>4.166666666666667</v>
      </c>
      <c r="H25" s="25">
        <f t="shared" ref="H25" si="8">+IF(OR(AND(E25=""),(G25="")),"",E25*G25)</f>
        <v>8.0515297906602265E-3</v>
      </c>
    </row>
    <row r="26" spans="1:8" ht="15" x14ac:dyDescent="0.2">
      <c r="B26" s="5" t="s">
        <v>2</v>
      </c>
      <c r="C26" s="7">
        <v>204</v>
      </c>
      <c r="D26" s="7">
        <v>230</v>
      </c>
      <c r="E26" s="10">
        <f t="shared" si="1"/>
        <v>3.2850241545893721E-2</v>
      </c>
      <c r="F26" s="10">
        <f t="shared" si="2"/>
        <v>4.5400710619818395E-2</v>
      </c>
      <c r="G26" s="11">
        <f t="shared" si="3"/>
        <v>0.12745098039215685</v>
      </c>
      <c r="H26" s="13">
        <f t="shared" si="4"/>
        <v>4.1867954911433171E-3</v>
      </c>
    </row>
    <row r="27" spans="1:8" ht="15" x14ac:dyDescent="0.2">
      <c r="B27" s="5" t="s">
        <v>582</v>
      </c>
      <c r="C27" s="7">
        <v>507</v>
      </c>
      <c r="D27" s="7">
        <v>94</v>
      </c>
      <c r="E27" s="10">
        <f t="shared" si="1"/>
        <v>8.1642512077294685E-2</v>
      </c>
      <c r="F27" s="10">
        <f t="shared" si="2"/>
        <v>1.8555073035925778E-2</v>
      </c>
      <c r="G27" s="11">
        <f t="shared" si="3"/>
        <v>-0.81459566074950696</v>
      </c>
      <c r="H27" s="13">
        <f t="shared" si="4"/>
        <v>-6.6505636070853469E-2</v>
      </c>
    </row>
    <row r="28" spans="1:8" ht="15" x14ac:dyDescent="0.2">
      <c r="B28" s="5" t="s">
        <v>3</v>
      </c>
      <c r="C28" s="7">
        <v>180</v>
      </c>
      <c r="D28" s="7">
        <v>171</v>
      </c>
      <c r="E28" s="10">
        <f t="shared" si="1"/>
        <v>2.8985507246376812E-2</v>
      </c>
      <c r="F28" s="10">
        <f t="shared" si="2"/>
        <v>3.3754441373864984E-2</v>
      </c>
      <c r="G28" s="11">
        <f t="shared" si="3"/>
        <v>-0.05</v>
      </c>
      <c r="H28" s="13">
        <f t="shared" si="4"/>
        <v>-1.4492753623188406E-3</v>
      </c>
    </row>
    <row r="29" spans="1:8" ht="15" x14ac:dyDescent="0.2">
      <c r="B29" s="5" t="s">
        <v>5</v>
      </c>
      <c r="C29" s="7">
        <v>642</v>
      </c>
      <c r="D29" s="7">
        <v>539</v>
      </c>
      <c r="E29" s="10">
        <f t="shared" si="1"/>
        <v>0.10338164251207729</v>
      </c>
      <c r="F29" s="10">
        <f t="shared" si="2"/>
        <v>0.10639557836557442</v>
      </c>
      <c r="G29" s="11">
        <f t="shared" si="3"/>
        <v>-0.16043613707165108</v>
      </c>
      <c r="H29" s="13">
        <f t="shared" si="4"/>
        <v>-1.6586151368760065E-2</v>
      </c>
    </row>
    <row r="30" spans="1:8" ht="15" x14ac:dyDescent="0.2">
      <c r="B30" s="5" t="s">
        <v>158</v>
      </c>
      <c r="C30" s="7">
        <v>0</v>
      </c>
      <c r="D30" s="7">
        <v>11</v>
      </c>
      <c r="E30" s="10" t="str">
        <f t="shared" si="1"/>
        <v/>
      </c>
      <c r="F30" s="10">
        <f t="shared" si="2"/>
        <v>2.1713383339913147E-3</v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50</v>
      </c>
      <c r="D31" s="7">
        <v>38</v>
      </c>
      <c r="E31" s="10">
        <f t="shared" si="1"/>
        <v>8.0515297906602248E-3</v>
      </c>
      <c r="F31" s="10">
        <f t="shared" si="2"/>
        <v>7.5009869719699961E-3</v>
      </c>
      <c r="G31" s="11">
        <f t="shared" si="3"/>
        <v>-0.24</v>
      </c>
      <c r="H31" s="13">
        <f t="shared" si="4"/>
        <v>-1.9323671497584538E-3</v>
      </c>
    </row>
    <row r="32" spans="1:8" ht="15" x14ac:dyDescent="0.2">
      <c r="B32" s="5" t="s">
        <v>4</v>
      </c>
      <c r="C32" s="7">
        <v>17</v>
      </c>
      <c r="D32" s="7">
        <v>111</v>
      </c>
      <c r="E32" s="10">
        <f t="shared" si="1"/>
        <v>2.7375201288244765E-3</v>
      </c>
      <c r="F32" s="10">
        <f t="shared" si="2"/>
        <v>2.1910777733912357E-2</v>
      </c>
      <c r="G32" s="11">
        <f t="shared" si="3"/>
        <v>5.5294117647058822</v>
      </c>
      <c r="H32" s="13">
        <f t="shared" si="4"/>
        <v>1.5136876006441223E-2</v>
      </c>
    </row>
    <row r="33" spans="2:8" ht="15" x14ac:dyDescent="0.2">
      <c r="B33" s="5" t="s">
        <v>6</v>
      </c>
      <c r="C33" s="7">
        <v>13</v>
      </c>
      <c r="D33" s="7">
        <v>2</v>
      </c>
      <c r="E33" s="10">
        <f t="shared" si="1"/>
        <v>2.0933977455716585E-3</v>
      </c>
      <c r="F33" s="10">
        <f t="shared" si="2"/>
        <v>3.9478878799842083E-4</v>
      </c>
      <c r="G33" s="11">
        <f t="shared" si="3"/>
        <v>-0.84615384615384615</v>
      </c>
      <c r="H33" s="13">
        <f t="shared" si="4"/>
        <v>-1.7713365539452496E-3</v>
      </c>
    </row>
    <row r="34" spans="2:8" ht="15" x14ac:dyDescent="0.2">
      <c r="B34" s="5" t="s">
        <v>160</v>
      </c>
      <c r="C34" s="7">
        <v>18</v>
      </c>
      <c r="D34" s="7">
        <v>1</v>
      </c>
      <c r="E34" s="10">
        <f t="shared" si="1"/>
        <v>2.8985507246376812E-3</v>
      </c>
      <c r="F34" s="10">
        <f t="shared" si="2"/>
        <v>1.9739439399921041E-4</v>
      </c>
      <c r="G34" s="11">
        <f t="shared" si="3"/>
        <v>-0.94444444444444442</v>
      </c>
      <c r="H34" s="13">
        <f t="shared" si="4"/>
        <v>-2.7375201288244765E-3</v>
      </c>
    </row>
    <row r="35" spans="2:8" ht="15" x14ac:dyDescent="0.2">
      <c r="B35" s="5" t="s">
        <v>161</v>
      </c>
      <c r="C35" s="7">
        <v>305</v>
      </c>
      <c r="D35" s="7">
        <v>204</v>
      </c>
      <c r="E35" s="10">
        <f t="shared" si="1"/>
        <v>4.9114331723027378E-2</v>
      </c>
      <c r="F35" s="10">
        <f t="shared" si="2"/>
        <v>4.0268456375838924E-2</v>
      </c>
      <c r="G35" s="11">
        <f t="shared" si="3"/>
        <v>-0.33114754098360655</v>
      </c>
      <c r="H35" s="13">
        <f t="shared" si="4"/>
        <v>-1.6264090177133657E-2</v>
      </c>
    </row>
    <row r="36" spans="2:8" ht="30" x14ac:dyDescent="0.2">
      <c r="B36" s="5" t="s">
        <v>162</v>
      </c>
      <c r="C36" s="7">
        <v>17</v>
      </c>
      <c r="D36" s="7">
        <v>14</v>
      </c>
      <c r="E36" s="10">
        <f t="shared" si="1"/>
        <v>2.7375201288244765E-3</v>
      </c>
      <c r="F36" s="10">
        <f t="shared" si="2"/>
        <v>2.7635215159889457E-3</v>
      </c>
      <c r="G36" s="11">
        <f t="shared" si="3"/>
        <v>-0.17647058823529413</v>
      </c>
      <c r="H36" s="13">
        <f t="shared" si="4"/>
        <v>-4.8309178743961351E-4</v>
      </c>
    </row>
    <row r="37" spans="2:8" ht="15" x14ac:dyDescent="0.2">
      <c r="B37" s="5" t="s">
        <v>163</v>
      </c>
      <c r="C37" s="7">
        <v>62</v>
      </c>
      <c r="D37" s="7">
        <v>43</v>
      </c>
      <c r="E37" s="10">
        <f t="shared" si="1"/>
        <v>9.9838969404186795E-3</v>
      </c>
      <c r="F37" s="10">
        <f t="shared" si="2"/>
        <v>8.4879589419660489E-3</v>
      </c>
      <c r="G37" s="11">
        <f t="shared" si="3"/>
        <v>-0.30645161290322581</v>
      </c>
      <c r="H37" s="13">
        <f t="shared" si="4"/>
        <v>-3.0595813204508859E-3</v>
      </c>
    </row>
    <row r="38" spans="2:8" ht="15" x14ac:dyDescent="0.2">
      <c r="B38" s="5" t="s">
        <v>7</v>
      </c>
      <c r="C38" s="7">
        <v>112</v>
      </c>
      <c r="D38" s="7">
        <v>115</v>
      </c>
      <c r="E38" s="10">
        <f t="shared" si="1"/>
        <v>1.8035426731078906E-2</v>
      </c>
      <c r="F38" s="10">
        <f t="shared" si="2"/>
        <v>2.2700355309909197E-2</v>
      </c>
      <c r="G38" s="11">
        <f t="shared" si="3"/>
        <v>2.6785714285714284E-2</v>
      </c>
      <c r="H38" s="13">
        <f t="shared" si="4"/>
        <v>4.8309178743961351E-4</v>
      </c>
    </row>
    <row r="39" spans="2:8" ht="15" x14ac:dyDescent="0.2">
      <c r="B39" s="5" t="s">
        <v>164</v>
      </c>
      <c r="C39" s="7">
        <v>3</v>
      </c>
      <c r="D39" s="7">
        <v>0</v>
      </c>
      <c r="E39" s="10">
        <f t="shared" si="1"/>
        <v>4.8309178743961351E-4</v>
      </c>
      <c r="F39" s="10" t="str">
        <f t="shared" si="2"/>
        <v/>
      </c>
      <c r="G39" s="11" t="str">
        <f t="shared" si="3"/>
        <v>0</v>
      </c>
      <c r="H39" s="13">
        <f t="shared" si="4"/>
        <v>0</v>
      </c>
    </row>
    <row r="40" spans="2:8" ht="15" x14ac:dyDescent="0.2">
      <c r="B40" s="5" t="s">
        <v>165</v>
      </c>
      <c r="C40" s="7">
        <v>7</v>
      </c>
      <c r="D40" s="7">
        <v>7</v>
      </c>
      <c r="E40" s="10">
        <f t="shared" si="1"/>
        <v>1.1272141706924316E-3</v>
      </c>
      <c r="F40" s="10">
        <f t="shared" si="2"/>
        <v>1.3817607579944729E-3</v>
      </c>
      <c r="G40" s="11">
        <f t="shared" si="3"/>
        <v>0</v>
      </c>
      <c r="H40" s="13">
        <f t="shared" si="4"/>
        <v>0</v>
      </c>
    </row>
    <row r="41" spans="2:8" ht="15" x14ac:dyDescent="0.2">
      <c r="B41" s="5" t="s">
        <v>166</v>
      </c>
      <c r="C41" s="7">
        <v>80</v>
      </c>
      <c r="D41" s="7">
        <v>41</v>
      </c>
      <c r="E41" s="10">
        <f t="shared" si="1"/>
        <v>1.2882447665056361E-2</v>
      </c>
      <c r="F41" s="10">
        <f t="shared" si="2"/>
        <v>8.0931701539676271E-3</v>
      </c>
      <c r="G41" s="11">
        <f t="shared" si="3"/>
        <v>-0.48749999999999999</v>
      </c>
      <c r="H41" s="13">
        <f t="shared" si="4"/>
        <v>-6.2801932367149756E-3</v>
      </c>
    </row>
    <row r="42" spans="2:8" ht="15" x14ac:dyDescent="0.2">
      <c r="B42" s="5" t="s">
        <v>167</v>
      </c>
      <c r="C42" s="7">
        <v>2</v>
      </c>
      <c r="D42" s="7">
        <v>1</v>
      </c>
      <c r="E42" s="10">
        <f t="shared" si="1"/>
        <v>3.2206119162640903E-4</v>
      </c>
      <c r="F42" s="10">
        <f t="shared" si="2"/>
        <v>1.9739439399921041E-4</v>
      </c>
      <c r="G42" s="11">
        <f t="shared" si="3"/>
        <v>-0.5</v>
      </c>
      <c r="H42" s="13">
        <f t="shared" si="4"/>
        <v>-1.6103059581320451E-4</v>
      </c>
    </row>
    <row r="43" spans="2:8" ht="30" x14ac:dyDescent="0.2">
      <c r="B43" s="5" t="s">
        <v>168</v>
      </c>
      <c r="C43" s="7">
        <v>70</v>
      </c>
      <c r="D43" s="7">
        <v>60</v>
      </c>
      <c r="E43" s="10">
        <f t="shared" si="1"/>
        <v>1.1272141706924315E-2</v>
      </c>
      <c r="F43" s="10">
        <f t="shared" si="2"/>
        <v>1.1843663639952625E-2</v>
      </c>
      <c r="G43" s="11">
        <f t="shared" si="3"/>
        <v>-0.14285714285714285</v>
      </c>
      <c r="H43" s="13">
        <f t="shared" si="4"/>
        <v>-1.6103059581320449E-3</v>
      </c>
    </row>
    <row r="44" spans="2:8" ht="15" x14ac:dyDescent="0.2">
      <c r="B44" s="5" t="s">
        <v>169</v>
      </c>
      <c r="C44" s="7">
        <v>107</v>
      </c>
      <c r="D44" s="7">
        <v>103</v>
      </c>
      <c r="E44" s="10">
        <f t="shared" si="1"/>
        <v>1.7230273752012883E-2</v>
      </c>
      <c r="F44" s="10">
        <f t="shared" si="2"/>
        <v>2.0331622581918674E-2</v>
      </c>
      <c r="G44" s="11">
        <f t="shared" si="3"/>
        <v>-3.7383177570093455E-2</v>
      </c>
      <c r="H44" s="13">
        <f t="shared" si="4"/>
        <v>-6.4412238325281806E-4</v>
      </c>
    </row>
    <row r="45" spans="2:8" ht="15" x14ac:dyDescent="0.2">
      <c r="B45" s="5" t="s">
        <v>8</v>
      </c>
      <c r="C45" s="7">
        <v>1</v>
      </c>
      <c r="D45" s="7">
        <v>0</v>
      </c>
      <c r="E45" s="10">
        <f t="shared" si="1"/>
        <v>1.6103059581320451E-4</v>
      </c>
      <c r="F45" s="10" t="str">
        <f t="shared" si="2"/>
        <v/>
      </c>
      <c r="G45" s="11" t="str">
        <f t="shared" si="3"/>
        <v>0</v>
      </c>
      <c r="H45" s="13">
        <f t="shared" si="4"/>
        <v>0</v>
      </c>
    </row>
    <row r="46" spans="2:8" ht="15" x14ac:dyDescent="0.2">
      <c r="B46" s="5" t="s">
        <v>433</v>
      </c>
      <c r="C46" s="7">
        <v>28</v>
      </c>
      <c r="D46" s="7">
        <v>5</v>
      </c>
      <c r="E46" s="10">
        <f t="shared" si="1"/>
        <v>4.5088566827697265E-3</v>
      </c>
      <c r="F46" s="10">
        <f t="shared" si="2"/>
        <v>9.8697196999605213E-4</v>
      </c>
      <c r="G46" s="11">
        <f t="shared" si="3"/>
        <v>-0.8214285714285714</v>
      </c>
      <c r="H46" s="13">
        <f t="shared" si="4"/>
        <v>-3.7037037037037038E-3</v>
      </c>
    </row>
    <row r="47" spans="2:8" ht="15" x14ac:dyDescent="0.2">
      <c r="B47" s="5" t="s">
        <v>170</v>
      </c>
      <c r="C47" s="7">
        <v>4</v>
      </c>
      <c r="D47" s="7">
        <v>9</v>
      </c>
      <c r="E47" s="10">
        <f t="shared" si="1"/>
        <v>6.4412238325281806E-4</v>
      </c>
      <c r="F47" s="10">
        <f t="shared" si="2"/>
        <v>1.7765495459928938E-3</v>
      </c>
      <c r="G47" s="11">
        <f t="shared" si="3"/>
        <v>1.25</v>
      </c>
      <c r="H47" s="13">
        <f t="shared" si="4"/>
        <v>8.0515297906602254E-4</v>
      </c>
    </row>
    <row r="48" spans="2:8" ht="30" x14ac:dyDescent="0.2">
      <c r="B48" s="5" t="s">
        <v>583</v>
      </c>
      <c r="C48" s="7">
        <v>32</v>
      </c>
      <c r="D48" s="7">
        <v>29</v>
      </c>
      <c r="E48" s="10">
        <f t="shared" si="1"/>
        <v>5.1529790660225444E-3</v>
      </c>
      <c r="F48" s="10">
        <f t="shared" si="2"/>
        <v>5.7244374259771023E-3</v>
      </c>
      <c r="G48" s="11">
        <f t="shared" si="3"/>
        <v>-9.375E-2</v>
      </c>
      <c r="H48" s="13">
        <f t="shared" si="4"/>
        <v>-4.8309178743961357E-4</v>
      </c>
    </row>
    <row r="49" spans="1:8" ht="15" x14ac:dyDescent="0.2">
      <c r="B49" s="5" t="s">
        <v>9</v>
      </c>
      <c r="C49" s="7">
        <v>1534</v>
      </c>
      <c r="D49" s="7">
        <v>1358</v>
      </c>
      <c r="E49" s="10">
        <f t="shared" si="1"/>
        <v>0.24702093397745573</v>
      </c>
      <c r="F49" s="10">
        <f t="shared" si="2"/>
        <v>0.26806158705092775</v>
      </c>
      <c r="G49" s="11">
        <f t="shared" si="3"/>
        <v>-0.11473272490221642</v>
      </c>
      <c r="H49" s="13">
        <f t="shared" si="4"/>
        <v>-2.8341384863123993E-2</v>
      </c>
    </row>
    <row r="50" spans="1:8" ht="15" x14ac:dyDescent="0.2">
      <c r="B50" s="5" t="s">
        <v>584</v>
      </c>
      <c r="C50" s="7">
        <v>39</v>
      </c>
      <c r="D50" s="7">
        <v>26</v>
      </c>
      <c r="E50" s="10">
        <f t="shared" si="1"/>
        <v>6.2801932367149756E-3</v>
      </c>
      <c r="F50" s="10">
        <f t="shared" si="2"/>
        <v>5.1322542439794713E-3</v>
      </c>
      <c r="G50" s="11">
        <f t="shared" si="3"/>
        <v>-0.33333333333333331</v>
      </c>
      <c r="H50" s="13">
        <f t="shared" si="4"/>
        <v>-2.0933977455716585E-3</v>
      </c>
    </row>
    <row r="51" spans="1:8" ht="15" x14ac:dyDescent="0.2">
      <c r="B51" s="5" t="s">
        <v>12</v>
      </c>
      <c r="C51" s="7">
        <v>31</v>
      </c>
      <c r="D51" s="7">
        <v>13</v>
      </c>
      <c r="E51" s="10">
        <f t="shared" si="1"/>
        <v>4.9919484702093397E-3</v>
      </c>
      <c r="F51" s="10">
        <f t="shared" si="2"/>
        <v>2.5661271219897357E-3</v>
      </c>
      <c r="G51" s="11">
        <f t="shared" si="3"/>
        <v>-0.58064516129032262</v>
      </c>
      <c r="H51" s="13">
        <f t="shared" si="4"/>
        <v>-2.8985507246376812E-3</v>
      </c>
    </row>
    <row r="52" spans="1:8" ht="15" x14ac:dyDescent="0.2">
      <c r="B52" s="5" t="s">
        <v>11</v>
      </c>
      <c r="C52" s="7">
        <v>25</v>
      </c>
      <c r="D52" s="7">
        <v>38</v>
      </c>
      <c r="E52" s="10">
        <f t="shared" si="1"/>
        <v>4.0257648953301124E-3</v>
      </c>
      <c r="F52" s="10">
        <f t="shared" si="2"/>
        <v>7.5009869719699961E-3</v>
      </c>
      <c r="G52" s="11">
        <f t="shared" si="3"/>
        <v>0.52</v>
      </c>
      <c r="H52" s="13">
        <f t="shared" si="4"/>
        <v>2.0933977455716585E-3</v>
      </c>
    </row>
    <row r="53" spans="1:8" ht="15" x14ac:dyDescent="0.2">
      <c r="B53" s="5" t="s">
        <v>434</v>
      </c>
      <c r="C53" s="7">
        <v>384</v>
      </c>
      <c r="D53" s="7">
        <v>197</v>
      </c>
      <c r="E53" s="10">
        <f t="shared" si="1"/>
        <v>6.183574879227053E-2</v>
      </c>
      <c r="F53" s="10">
        <f t="shared" si="2"/>
        <v>3.8886695617844455E-2</v>
      </c>
      <c r="G53" s="11">
        <f t="shared" si="3"/>
        <v>-0.48697916666666669</v>
      </c>
      <c r="H53" s="13">
        <f t="shared" si="4"/>
        <v>-3.0112721417069242E-2</v>
      </c>
    </row>
    <row r="54" spans="1:8" ht="15" x14ac:dyDescent="0.2">
      <c r="B54" s="5" t="s">
        <v>10</v>
      </c>
      <c r="C54" s="7">
        <v>17</v>
      </c>
      <c r="D54" s="7">
        <v>9</v>
      </c>
      <c r="E54" s="10">
        <f t="shared" si="1"/>
        <v>2.7375201288244765E-3</v>
      </c>
      <c r="F54" s="10">
        <f t="shared" si="2"/>
        <v>1.7765495459928938E-3</v>
      </c>
      <c r="G54" s="11">
        <f t="shared" si="3"/>
        <v>-0.47058823529411764</v>
      </c>
      <c r="H54" s="13">
        <f t="shared" si="4"/>
        <v>-1.2882447665056359E-3</v>
      </c>
    </row>
    <row r="55" spans="1:8" ht="15" x14ac:dyDescent="0.2">
      <c r="B55" s="5" t="s">
        <v>171</v>
      </c>
      <c r="C55" s="7">
        <v>1</v>
      </c>
      <c r="D55" s="7">
        <v>0</v>
      </c>
      <c r="E55" s="10">
        <f t="shared" si="1"/>
        <v>1.6103059581320451E-4</v>
      </c>
      <c r="F55" s="10" t="str">
        <f t="shared" si="2"/>
        <v/>
      </c>
      <c r="G55" s="11" t="str">
        <f t="shared" si="3"/>
        <v>0</v>
      </c>
      <c r="H55" s="13">
        <f t="shared" si="4"/>
        <v>0</v>
      </c>
    </row>
    <row r="56" spans="1:8" ht="15" x14ac:dyDescent="0.2">
      <c r="B56" s="5" t="s">
        <v>13</v>
      </c>
      <c r="C56" s="7">
        <v>53</v>
      </c>
      <c r="D56" s="7">
        <v>3</v>
      </c>
      <c r="E56" s="10">
        <f t="shared" si="1"/>
        <v>8.5346215780998397E-3</v>
      </c>
      <c r="F56" s="10">
        <f t="shared" si="2"/>
        <v>5.921831819976313E-4</v>
      </c>
      <c r="G56" s="11">
        <f t="shared" si="3"/>
        <v>-0.94339622641509435</v>
      </c>
      <c r="H56" s="13">
        <f t="shared" si="4"/>
        <v>-8.0515297906602265E-3</v>
      </c>
    </row>
    <row r="57" spans="1:8" ht="15" x14ac:dyDescent="0.2">
      <c r="B57" s="5" t="s">
        <v>14</v>
      </c>
      <c r="C57" s="7">
        <v>16</v>
      </c>
      <c r="D57" s="7">
        <v>82</v>
      </c>
      <c r="E57" s="10">
        <f t="shared" si="1"/>
        <v>2.5764895330112722E-3</v>
      </c>
      <c r="F57" s="10">
        <f t="shared" si="2"/>
        <v>1.6186340307935254E-2</v>
      </c>
      <c r="G57" s="11">
        <f t="shared" si="3"/>
        <v>4.125</v>
      </c>
      <c r="H57" s="13">
        <f t="shared" si="4"/>
        <v>1.0628019323671498E-2</v>
      </c>
    </row>
    <row r="58" spans="1:8" ht="15" x14ac:dyDescent="0.2">
      <c r="B58" s="5" t="s">
        <v>172</v>
      </c>
      <c r="C58" s="7">
        <v>17</v>
      </c>
      <c r="D58" s="7">
        <v>15</v>
      </c>
      <c r="E58" s="10">
        <f t="shared" si="1"/>
        <v>2.7375201288244765E-3</v>
      </c>
      <c r="F58" s="10">
        <f t="shared" si="2"/>
        <v>2.9609159099881562E-3</v>
      </c>
      <c r="G58" s="11">
        <f t="shared" si="3"/>
        <v>-0.11764705882352941</v>
      </c>
      <c r="H58" s="13">
        <f t="shared" si="4"/>
        <v>-3.2206119162640897E-4</v>
      </c>
    </row>
    <row r="59" spans="1:8" ht="15" x14ac:dyDescent="0.2">
      <c r="B59" s="5" t="s">
        <v>435</v>
      </c>
      <c r="C59" s="7">
        <v>61</v>
      </c>
      <c r="D59" s="7">
        <v>63</v>
      </c>
      <c r="E59" s="10">
        <f t="shared" si="1"/>
        <v>9.8228663446054756E-3</v>
      </c>
      <c r="F59" s="10">
        <f t="shared" si="2"/>
        <v>1.2435846821950257E-2</v>
      </c>
      <c r="G59" s="11">
        <f t="shared" si="3"/>
        <v>3.2786885245901641E-2</v>
      </c>
      <c r="H59" s="13">
        <f t="shared" si="4"/>
        <v>3.2206119162640903E-4</v>
      </c>
    </row>
    <row r="60" spans="1:8" ht="15" x14ac:dyDescent="0.2">
      <c r="B60" s="5" t="s">
        <v>173</v>
      </c>
      <c r="C60" s="7">
        <v>55</v>
      </c>
      <c r="D60" s="7">
        <v>54</v>
      </c>
      <c r="E60" s="10">
        <f t="shared" si="1"/>
        <v>8.8566827697262474E-3</v>
      </c>
      <c r="F60" s="10">
        <f t="shared" si="2"/>
        <v>1.0659297275957363E-2</v>
      </c>
      <c r="G60" s="11">
        <f t="shared" si="3"/>
        <v>-1.8181818181818181E-2</v>
      </c>
      <c r="H60" s="13">
        <f t="shared" si="4"/>
        <v>-1.6103059581320449E-4</v>
      </c>
    </row>
    <row r="61" spans="1:8" ht="15" x14ac:dyDescent="0.2">
      <c r="B61" s="5" t="s">
        <v>174</v>
      </c>
      <c r="C61" s="7">
        <v>652</v>
      </c>
      <c r="D61" s="7">
        <v>43</v>
      </c>
      <c r="E61" s="10">
        <f t="shared" si="1"/>
        <v>0.10499194847020935</v>
      </c>
      <c r="F61" s="10">
        <f t="shared" si="2"/>
        <v>8.4879589419660489E-3</v>
      </c>
      <c r="G61" s="11">
        <f t="shared" si="3"/>
        <v>-0.93404907975460127</v>
      </c>
      <c r="H61" s="13">
        <f t="shared" si="4"/>
        <v>-9.806763285024156E-2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463</v>
      </c>
      <c r="E62" s="42" t="str">
        <f t="shared" ref="E62:E63" si="9">+IF(C62=0,"",C62/C$18)</f>
        <v/>
      </c>
      <c r="F62" s="42">
        <f t="shared" ref="F62:F63" si="10">+IF(D62=0,"",D62/D$18)</f>
        <v>9.1393604421634425E-2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23</v>
      </c>
      <c r="E63" s="42" t="str">
        <f t="shared" si="9"/>
        <v/>
      </c>
      <c r="F63" s="42">
        <f t="shared" si="10"/>
        <v>4.5400710619818395E-3</v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13</v>
      </c>
      <c r="D64" s="7">
        <v>243</v>
      </c>
      <c r="E64" s="10">
        <f t="shared" si="1"/>
        <v>2.0933977455716585E-3</v>
      </c>
      <c r="F64" s="10">
        <f t="shared" si="2"/>
        <v>4.7966837741808134E-2</v>
      </c>
      <c r="G64" s="11">
        <f t="shared" si="3"/>
        <v>17.692307692307693</v>
      </c>
      <c r="H64" s="13">
        <f t="shared" si="4"/>
        <v>3.7037037037037035E-2</v>
      </c>
    </row>
    <row r="65" spans="1:8" ht="15" x14ac:dyDescent="0.2">
      <c r="B65" s="5" t="s">
        <v>15</v>
      </c>
      <c r="C65" s="7">
        <v>165</v>
      </c>
      <c r="D65" s="7">
        <v>265</v>
      </c>
      <c r="E65" s="10">
        <f t="shared" si="1"/>
        <v>2.6570048309178744E-2</v>
      </c>
      <c r="F65" s="10">
        <f t="shared" si="2"/>
        <v>5.2309514409790765E-2</v>
      </c>
      <c r="G65" s="11">
        <f t="shared" si="3"/>
        <v>0.60606060606060608</v>
      </c>
      <c r="H65" s="13">
        <f t="shared" si="4"/>
        <v>1.6103059581320453E-2</v>
      </c>
    </row>
    <row r="66" spans="1:8" ht="15" x14ac:dyDescent="0.2">
      <c r="B66" s="5" t="s">
        <v>176</v>
      </c>
      <c r="C66" s="7">
        <v>233</v>
      </c>
      <c r="D66" s="7">
        <v>186</v>
      </c>
      <c r="E66" s="10">
        <f t="shared" si="1"/>
        <v>3.7520128824476653E-2</v>
      </c>
      <c r="F66" s="10">
        <f t="shared" si="2"/>
        <v>3.6715357283853139E-2</v>
      </c>
      <c r="G66" s="11">
        <f t="shared" si="3"/>
        <v>-0.20171673819742489</v>
      </c>
      <c r="H66" s="13">
        <f t="shared" si="4"/>
        <v>-7.5684380032206124E-3</v>
      </c>
    </row>
    <row r="67" spans="1:8" ht="15" x14ac:dyDescent="0.2">
      <c r="B67" s="5" t="s">
        <v>177</v>
      </c>
      <c r="C67" s="7">
        <v>248</v>
      </c>
      <c r="D67" s="7">
        <v>12</v>
      </c>
      <c r="E67" s="10">
        <f t="shared" si="1"/>
        <v>3.9935587761674718E-2</v>
      </c>
      <c r="F67" s="10">
        <f t="shared" si="2"/>
        <v>2.3687327279905252E-3</v>
      </c>
      <c r="G67" s="11">
        <f t="shared" si="3"/>
        <v>-0.95161290322580649</v>
      </c>
      <c r="H67" s="13">
        <f t="shared" si="4"/>
        <v>-3.8003220611916265E-2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6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3" customFormat="1" ht="24" customHeight="1" x14ac:dyDescent="0.2">
      <c r="A72" s="35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3" customFormat="1" ht="15" x14ac:dyDescent="0.2">
      <c r="A73" s="35"/>
      <c r="B73" s="70" t="s">
        <v>390</v>
      </c>
      <c r="C73" s="71">
        <f>SUM(C74:C159)</f>
        <v>78038</v>
      </c>
      <c r="D73" s="71">
        <f>SUM(D74:D159)</f>
        <v>74075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-5.0782951895230528E-2</v>
      </c>
      <c r="H73" s="73">
        <f>+IF(OR(AND(E73=""),(G73="")),"",E73*G73)</f>
        <v>-5.0782951895230528E-2</v>
      </c>
    </row>
    <row r="74" spans="1:8" s="34" customFormat="1" ht="15" x14ac:dyDescent="0.2">
      <c r="A74" s="37"/>
      <c r="B74" s="30" t="s">
        <v>436</v>
      </c>
      <c r="C74" s="31">
        <v>1508</v>
      </c>
      <c r="D74" s="7">
        <v>1307</v>
      </c>
      <c r="E74" s="32">
        <f>+IF(C74=0,"",C74/C$73)</f>
        <v>1.9323919116327942E-2</v>
      </c>
      <c r="F74" s="32">
        <f>+IF(D74=0,"",D74/D$73)</f>
        <v>1.7644279446506917E-2</v>
      </c>
      <c r="G74" s="33">
        <f>+IF(OR(AND(D74=0),(C74=0)),"0",((D74-C74)/C74))</f>
        <v>-0.13328912466843501</v>
      </c>
      <c r="H74" s="25">
        <f>+IF(OR(AND(E74=""),(G74="")),"",E74*G74)</f>
        <v>-2.5756682641789896E-3</v>
      </c>
    </row>
    <row r="75" spans="1:8" s="34" customFormat="1" ht="30" x14ac:dyDescent="0.2">
      <c r="A75" s="37"/>
      <c r="B75" s="30" t="s">
        <v>586</v>
      </c>
      <c r="C75" s="31">
        <v>875</v>
      </c>
      <c r="D75" s="7">
        <v>1030</v>
      </c>
      <c r="E75" s="32">
        <f t="shared" ref="E75:E146" si="13">+IF(C75=0,"",C75/C$73)</f>
        <v>1.1212486224659781E-2</v>
      </c>
      <c r="F75" s="32">
        <f t="shared" ref="F75:F146" si="14">+IF(D75=0,"",D75/D$73)</f>
        <v>1.3904826189672629E-2</v>
      </c>
      <c r="G75" s="33">
        <f t="shared" ref="G75:G146" si="15">+IF(OR(AND(D75=0),(C75=0)),"0",((D75-C75)/C75))</f>
        <v>0.17714285714285713</v>
      </c>
      <c r="H75" s="25">
        <f t="shared" ref="H75:H146" si="16">+IF(OR(AND(E75=""),(G75="")),"",E75*G75)</f>
        <v>1.986211845511161E-3</v>
      </c>
    </row>
    <row r="76" spans="1:8" s="34" customFormat="1" ht="15" x14ac:dyDescent="0.2">
      <c r="A76" s="37"/>
      <c r="B76" s="30" t="s">
        <v>534</v>
      </c>
      <c r="C76" s="31">
        <v>124</v>
      </c>
      <c r="D76" s="7">
        <v>197</v>
      </c>
      <c r="E76" s="32">
        <f t="shared" ref="E76" si="17">+IF(C76=0,"",C76/C$73)</f>
        <v>1.588969476408929E-3</v>
      </c>
      <c r="F76" s="32">
        <f t="shared" ref="F76" si="18">+IF(D76=0,"",D76/D$73)</f>
        <v>2.6594667566655415E-3</v>
      </c>
      <c r="G76" s="33">
        <f t="shared" ref="G76" si="19">+IF(OR(AND(D76=0),(C76=0)),"0",((D76-C76)/C76))</f>
        <v>0.58870967741935487</v>
      </c>
      <c r="H76" s="25">
        <f t="shared" ref="H76" si="20">+IF(OR(AND(E76=""),(G76="")),"",E76*G76)</f>
        <v>9.3544170788590177E-4</v>
      </c>
    </row>
    <row r="77" spans="1:8" s="34" customFormat="1" ht="15" x14ac:dyDescent="0.2">
      <c r="A77" s="37"/>
      <c r="B77" s="30" t="s">
        <v>587</v>
      </c>
      <c r="C77" s="31">
        <v>2442</v>
      </c>
      <c r="D77" s="7">
        <v>2628</v>
      </c>
      <c r="E77" s="32">
        <f t="shared" si="13"/>
        <v>3.1292447269279072E-2</v>
      </c>
      <c r="F77" s="32">
        <f t="shared" si="14"/>
        <v>3.5477556530543367E-2</v>
      </c>
      <c r="G77" s="33">
        <f t="shared" si="15"/>
        <v>7.6167076167076173E-2</v>
      </c>
      <c r="H77" s="25">
        <f t="shared" si="16"/>
        <v>2.383454214613394E-3</v>
      </c>
    </row>
    <row r="78" spans="1:8" s="34" customFormat="1" ht="15" x14ac:dyDescent="0.2">
      <c r="A78" s="37"/>
      <c r="B78" s="30" t="s">
        <v>178</v>
      </c>
      <c r="C78" s="31">
        <v>2995</v>
      </c>
      <c r="D78" s="7">
        <v>3421</v>
      </c>
      <c r="E78" s="32">
        <f t="shared" si="13"/>
        <v>3.8378738563264049E-2</v>
      </c>
      <c r="F78" s="32">
        <f t="shared" si="14"/>
        <v>4.6182922713466079E-2</v>
      </c>
      <c r="G78" s="33">
        <f t="shared" si="15"/>
        <v>0.14223706176961604</v>
      </c>
      <c r="H78" s="25">
        <f t="shared" si="16"/>
        <v>5.4588790076629335E-3</v>
      </c>
    </row>
    <row r="79" spans="1:8" s="34" customFormat="1" ht="15" x14ac:dyDescent="0.2">
      <c r="A79" s="37"/>
      <c r="B79" s="30" t="s">
        <v>16</v>
      </c>
      <c r="C79" s="31">
        <v>248</v>
      </c>
      <c r="D79" s="7">
        <v>159</v>
      </c>
      <c r="E79" s="32">
        <f t="shared" si="13"/>
        <v>3.177938952817858E-3</v>
      </c>
      <c r="F79" s="32">
        <f t="shared" si="14"/>
        <v>2.1464731690853866E-3</v>
      </c>
      <c r="G79" s="33">
        <f t="shared" si="15"/>
        <v>-0.3588709677419355</v>
      </c>
      <c r="H79" s="25">
        <f t="shared" si="16"/>
        <v>-1.1404700274225377E-3</v>
      </c>
    </row>
    <row r="80" spans="1:8" s="34" customFormat="1" ht="15" x14ac:dyDescent="0.2">
      <c r="A80" s="37"/>
      <c r="B80" s="30" t="s">
        <v>35</v>
      </c>
      <c r="C80" s="31">
        <v>506</v>
      </c>
      <c r="D80" s="7">
        <v>153</v>
      </c>
      <c r="E80" s="32">
        <f t="shared" ref="E80" si="21">+IF(C80=0,"",C80/C$73)</f>
        <v>6.4840206053461136E-3</v>
      </c>
      <c r="F80" s="32">
        <f t="shared" ref="F80" si="22">+IF(D80=0,"",D80/D$73)</f>
        <v>2.0654741815727302E-3</v>
      </c>
      <c r="G80" s="33">
        <f t="shared" ref="G80" si="23">+IF(OR(AND(D80=0),(C80=0)),"0",((D80-C80)/C80))</f>
        <v>-0.69762845849802368</v>
      </c>
      <c r="H80" s="25">
        <f t="shared" ref="H80" si="24">+IF(OR(AND(E80=""),(G80="")),"",E80*G80)</f>
        <v>-4.5234372997770313E-3</v>
      </c>
    </row>
    <row r="81" spans="1:8" s="34" customFormat="1" ht="15" x14ac:dyDescent="0.2">
      <c r="A81" s="37"/>
      <c r="B81" s="30" t="s">
        <v>179</v>
      </c>
      <c r="C81" s="31">
        <v>14</v>
      </c>
      <c r="D81" s="7">
        <v>7</v>
      </c>
      <c r="E81" s="32">
        <f t="shared" si="13"/>
        <v>1.7939977959455651E-4</v>
      </c>
      <c r="F81" s="32">
        <f t="shared" si="14"/>
        <v>9.4498818764765435E-5</v>
      </c>
      <c r="G81" s="33">
        <f t="shared" si="15"/>
        <v>-0.5</v>
      </c>
      <c r="H81" s="25">
        <f t="shared" si="16"/>
        <v>-8.9699889797278254E-5</v>
      </c>
    </row>
    <row r="82" spans="1:8" s="34" customFormat="1" ht="15" x14ac:dyDescent="0.2">
      <c r="A82" s="37"/>
      <c r="B82" s="30" t="s">
        <v>180</v>
      </c>
      <c r="C82" s="31">
        <v>262</v>
      </c>
      <c r="D82" s="7">
        <v>185</v>
      </c>
      <c r="E82" s="32">
        <f t="shared" si="13"/>
        <v>3.3573387324124146E-3</v>
      </c>
      <c r="F82" s="32">
        <f t="shared" si="14"/>
        <v>2.4974687816402296E-3</v>
      </c>
      <c r="G82" s="33">
        <f t="shared" si="15"/>
        <v>-0.29389312977099236</v>
      </c>
      <c r="H82" s="25">
        <f t="shared" si="16"/>
        <v>-9.8669878777006082E-4</v>
      </c>
    </row>
    <row r="83" spans="1:8" s="34" customFormat="1" ht="15" x14ac:dyDescent="0.2">
      <c r="A83" s="37"/>
      <c r="B83" s="30" t="s">
        <v>437</v>
      </c>
      <c r="C83" s="31">
        <v>68</v>
      </c>
      <c r="D83" s="7">
        <v>81</v>
      </c>
      <c r="E83" s="32">
        <f t="shared" si="13"/>
        <v>8.7137035803070296E-4</v>
      </c>
      <c r="F83" s="32">
        <f t="shared" si="14"/>
        <v>1.0934863314208572E-3</v>
      </c>
      <c r="G83" s="33">
        <f t="shared" si="15"/>
        <v>0.19117647058823528</v>
      </c>
      <c r="H83" s="25">
        <f t="shared" si="16"/>
        <v>1.6658550962351672E-4</v>
      </c>
    </row>
    <row r="84" spans="1:8" s="34" customFormat="1" ht="15" x14ac:dyDescent="0.2">
      <c r="A84" s="37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37"/>
      <c r="B85" s="30" t="s">
        <v>182</v>
      </c>
      <c r="C85" s="31">
        <v>820</v>
      </c>
      <c r="D85" s="7">
        <v>302</v>
      </c>
      <c r="E85" s="32">
        <f t="shared" si="13"/>
        <v>1.0507701376252595E-2</v>
      </c>
      <c r="F85" s="32">
        <f t="shared" si="14"/>
        <v>4.0769490381370229E-3</v>
      </c>
      <c r="G85" s="33">
        <f t="shared" si="15"/>
        <v>-0.63170731707317074</v>
      </c>
      <c r="H85" s="25">
        <f t="shared" si="16"/>
        <v>-6.6377918449985899E-3</v>
      </c>
    </row>
    <row r="86" spans="1:8" s="34" customFormat="1" ht="15" x14ac:dyDescent="0.2">
      <c r="A86" s="37"/>
      <c r="B86" s="30" t="s">
        <v>17</v>
      </c>
      <c r="C86" s="31">
        <v>91</v>
      </c>
      <c r="D86" s="7">
        <v>85</v>
      </c>
      <c r="E86" s="32">
        <f t="shared" si="13"/>
        <v>1.1660985673646173E-3</v>
      </c>
      <c r="F86" s="32">
        <f t="shared" si="14"/>
        <v>1.1474856564292946E-3</v>
      </c>
      <c r="G86" s="33">
        <f t="shared" si="15"/>
        <v>-6.5934065934065936E-2</v>
      </c>
      <c r="H86" s="25">
        <f t="shared" si="16"/>
        <v>-7.6885619826238505E-5</v>
      </c>
    </row>
    <row r="87" spans="1:8" s="34" customFormat="1" ht="15" x14ac:dyDescent="0.2">
      <c r="A87" s="37"/>
      <c r="B87" s="30" t="s">
        <v>183</v>
      </c>
      <c r="C87" s="31">
        <v>759</v>
      </c>
      <c r="D87" s="7">
        <v>464</v>
      </c>
      <c r="E87" s="32">
        <f t="shared" si="13"/>
        <v>9.7260309080191704E-3</v>
      </c>
      <c r="F87" s="32">
        <f t="shared" si="14"/>
        <v>6.2639217009787381E-3</v>
      </c>
      <c r="G87" s="33">
        <f t="shared" si="15"/>
        <v>-0.38866930171277997</v>
      </c>
      <c r="H87" s="25">
        <f t="shared" si="16"/>
        <v>-3.7802096414567264E-3</v>
      </c>
    </row>
    <row r="88" spans="1:8" s="34" customFormat="1" ht="15" x14ac:dyDescent="0.2">
      <c r="A88" s="37"/>
      <c r="B88" s="30" t="s">
        <v>588</v>
      </c>
      <c r="C88" s="31">
        <v>233</v>
      </c>
      <c r="D88" s="7">
        <v>470</v>
      </c>
      <c r="E88" s="32">
        <f t="shared" ref="E88" si="25">+IF(C88=0,"",C88/C$73)</f>
        <v>2.9857249032522615E-3</v>
      </c>
      <c r="F88" s="32">
        <f t="shared" ref="F88" si="26">+IF(D88=0,"",D88/D$73)</f>
        <v>6.3449206884913937E-3</v>
      </c>
      <c r="G88" s="33">
        <f t="shared" ref="G88" si="27">+IF(OR(AND(D88=0),(C88=0)),"0",((D88-C88)/C88))</f>
        <v>1.0171673819742488</v>
      </c>
      <c r="H88" s="25">
        <f t="shared" ref="H88" si="28">+IF(OR(AND(E88=""),(G88="")),"",E88*G88)</f>
        <v>3.0369819831364202E-3</v>
      </c>
    </row>
    <row r="89" spans="1:8" s="34" customFormat="1" ht="15" x14ac:dyDescent="0.2">
      <c r="A89" s="37"/>
      <c r="B89" s="30" t="s">
        <v>184</v>
      </c>
      <c r="C89" s="31">
        <v>1895</v>
      </c>
      <c r="D89" s="7">
        <v>2080</v>
      </c>
      <c r="E89" s="32">
        <f t="shared" si="13"/>
        <v>2.4283041595120326E-2</v>
      </c>
      <c r="F89" s="32">
        <f t="shared" si="14"/>
        <v>2.8079649004387443E-2</v>
      </c>
      <c r="G89" s="33">
        <f t="shared" si="15"/>
        <v>9.7625329815303433E-2</v>
      </c>
      <c r="H89" s="25">
        <f t="shared" si="16"/>
        <v>2.3706399446423538E-3</v>
      </c>
    </row>
    <row r="90" spans="1:8" s="34" customFormat="1" ht="15" x14ac:dyDescent="0.2">
      <c r="A90" s="37"/>
      <c r="B90" s="30" t="s">
        <v>185</v>
      </c>
      <c r="C90" s="31">
        <v>707</v>
      </c>
      <c r="D90" s="7">
        <v>639</v>
      </c>
      <c r="E90" s="32">
        <f t="shared" si="13"/>
        <v>9.0596888695251027E-3</v>
      </c>
      <c r="F90" s="32">
        <f t="shared" si="14"/>
        <v>8.6263921700978734E-3</v>
      </c>
      <c r="G90" s="33">
        <f t="shared" si="15"/>
        <v>-9.6181046676096185E-2</v>
      </c>
      <c r="H90" s="25">
        <f t="shared" si="16"/>
        <v>-8.7137035803070296E-4</v>
      </c>
    </row>
    <row r="91" spans="1:8" s="34" customFormat="1" ht="15" x14ac:dyDescent="0.2">
      <c r="A91" s="37"/>
      <c r="B91" s="30" t="s">
        <v>21</v>
      </c>
      <c r="C91" s="31">
        <v>620</v>
      </c>
      <c r="D91" s="7">
        <v>464</v>
      </c>
      <c r="E91" s="32">
        <f t="shared" si="13"/>
        <v>7.9448473820446456E-3</v>
      </c>
      <c r="F91" s="32">
        <f t="shared" si="14"/>
        <v>6.2639217009787381E-3</v>
      </c>
      <c r="G91" s="33">
        <f t="shared" si="15"/>
        <v>-0.25161290322580643</v>
      </c>
      <c r="H91" s="25">
        <f t="shared" si="16"/>
        <v>-1.9990261154822012E-3</v>
      </c>
    </row>
    <row r="92" spans="1:8" s="34" customFormat="1" ht="15" x14ac:dyDescent="0.2">
      <c r="A92" s="37"/>
      <c r="B92" s="30" t="s">
        <v>438</v>
      </c>
      <c r="C92" s="31">
        <v>433</v>
      </c>
      <c r="D92" s="7">
        <v>333</v>
      </c>
      <c r="E92" s="32">
        <f t="shared" si="13"/>
        <v>5.5485788974602114E-3</v>
      </c>
      <c r="F92" s="32">
        <f t="shared" si="14"/>
        <v>4.4954438069524129E-3</v>
      </c>
      <c r="G92" s="33">
        <f t="shared" si="15"/>
        <v>-0.23094688221709006</v>
      </c>
      <c r="H92" s="25">
        <f t="shared" si="16"/>
        <v>-1.2814269971039749E-3</v>
      </c>
    </row>
    <row r="93" spans="1:8" s="34" customFormat="1" ht="15" x14ac:dyDescent="0.2">
      <c r="A93" s="37"/>
      <c r="B93" s="30" t="s">
        <v>186</v>
      </c>
      <c r="C93" s="31">
        <v>206</v>
      </c>
      <c r="D93" s="7">
        <v>309</v>
      </c>
      <c r="E93" s="32">
        <f t="shared" si="13"/>
        <v>2.6397396140341884E-3</v>
      </c>
      <c r="F93" s="32">
        <f t="shared" si="14"/>
        <v>4.1714478569017891E-3</v>
      </c>
      <c r="G93" s="33">
        <f t="shared" si="15"/>
        <v>0.5</v>
      </c>
      <c r="H93" s="25">
        <f t="shared" si="16"/>
        <v>1.3198698070170942E-3</v>
      </c>
    </row>
    <row r="94" spans="1:8" s="34" customFormat="1" ht="15" x14ac:dyDescent="0.2">
      <c r="A94" s="37"/>
      <c r="B94" s="30" t="s">
        <v>538</v>
      </c>
      <c r="C94" s="31">
        <v>268</v>
      </c>
      <c r="D94" s="7">
        <v>147</v>
      </c>
      <c r="E94" s="32">
        <f t="shared" ref="E94:E95" si="29">+IF(C94=0,"",C94/C$73)</f>
        <v>3.4342243522386528E-3</v>
      </c>
      <c r="F94" s="32">
        <f t="shared" ref="F94:F95" si="30">+IF(D94=0,"",D94/D$73)</f>
        <v>1.9844751940600743E-3</v>
      </c>
      <c r="G94" s="33">
        <f t="shared" ref="G94:G95" si="31">+IF(OR(AND(D94=0),(C94=0)),"0",((D94-C94)/C94))</f>
        <v>-0.45149253731343286</v>
      </c>
      <c r="H94" s="25">
        <f t="shared" ref="H94:H95" si="32">+IF(OR(AND(E94=""),(G94="")),"",E94*G94)</f>
        <v>-1.5505266664958097E-3</v>
      </c>
    </row>
    <row r="95" spans="1:8" s="34" customFormat="1" ht="15" x14ac:dyDescent="0.2">
      <c r="A95" s="37"/>
      <c r="B95" s="30" t="s">
        <v>539</v>
      </c>
      <c r="C95" s="31">
        <v>47</v>
      </c>
      <c r="D95" s="7">
        <v>199</v>
      </c>
      <c r="E95" s="32">
        <f t="shared" si="29"/>
        <v>6.0227068863886828E-4</v>
      </c>
      <c r="F95" s="32">
        <f t="shared" si="30"/>
        <v>2.6864664191697603E-3</v>
      </c>
      <c r="G95" s="33">
        <f t="shared" si="31"/>
        <v>3.2340425531914891</v>
      </c>
      <c r="H95" s="25">
        <f t="shared" si="32"/>
        <v>1.9477690355980419E-3</v>
      </c>
    </row>
    <row r="96" spans="1:8" s="34" customFormat="1" ht="15" x14ac:dyDescent="0.2">
      <c r="A96" s="37"/>
      <c r="B96" s="30" t="s">
        <v>187</v>
      </c>
      <c r="C96" s="31">
        <v>1104</v>
      </c>
      <c r="D96" s="7">
        <v>1384</v>
      </c>
      <c r="E96" s="32">
        <f t="shared" si="13"/>
        <v>1.4146954048027884E-2</v>
      </c>
      <c r="F96" s="32">
        <f t="shared" si="14"/>
        <v>1.8683766452919338E-2</v>
      </c>
      <c r="G96" s="33">
        <f t="shared" si="15"/>
        <v>0.25362318840579712</v>
      </c>
      <c r="H96" s="25">
        <f t="shared" si="16"/>
        <v>3.5879955918911299E-3</v>
      </c>
    </row>
    <row r="97" spans="1:8" s="34" customFormat="1" ht="15" x14ac:dyDescent="0.2">
      <c r="A97" s="37"/>
      <c r="B97" s="30" t="s">
        <v>19</v>
      </c>
      <c r="C97" s="31">
        <v>60</v>
      </c>
      <c r="D97" s="7">
        <v>38</v>
      </c>
      <c r="E97" s="32">
        <f t="shared" si="13"/>
        <v>7.6885619826238497E-4</v>
      </c>
      <c r="F97" s="32">
        <f t="shared" si="14"/>
        <v>5.1299358758015521E-4</v>
      </c>
      <c r="G97" s="33">
        <f t="shared" si="15"/>
        <v>-0.36666666666666664</v>
      </c>
      <c r="H97" s="25">
        <f t="shared" si="16"/>
        <v>-2.8191393936287444E-4</v>
      </c>
    </row>
    <row r="98" spans="1:8" s="34" customFormat="1" ht="15" x14ac:dyDescent="0.2">
      <c r="A98" s="37"/>
      <c r="B98" s="30" t="s">
        <v>22</v>
      </c>
      <c r="C98" s="31">
        <v>29</v>
      </c>
      <c r="D98" s="7">
        <v>52</v>
      </c>
      <c r="E98" s="32">
        <f t="shared" si="13"/>
        <v>3.7161382916015272E-4</v>
      </c>
      <c r="F98" s="32">
        <f t="shared" si="14"/>
        <v>7.0199122510968611E-4</v>
      </c>
      <c r="G98" s="33">
        <f t="shared" si="15"/>
        <v>0.7931034482758621</v>
      </c>
      <c r="H98" s="25">
        <f t="shared" si="16"/>
        <v>2.9472820933391426E-4</v>
      </c>
    </row>
    <row r="99" spans="1:8" s="34" customFormat="1" ht="15" x14ac:dyDescent="0.2">
      <c r="A99" s="37"/>
      <c r="B99" s="30" t="s">
        <v>188</v>
      </c>
      <c r="C99" s="31">
        <v>268</v>
      </c>
      <c r="D99" s="7">
        <v>158</v>
      </c>
      <c r="E99" s="32">
        <f t="shared" si="13"/>
        <v>3.4342243522386528E-3</v>
      </c>
      <c r="F99" s="32">
        <f t="shared" si="14"/>
        <v>2.1329733378332772E-3</v>
      </c>
      <c r="G99" s="33">
        <f t="shared" si="15"/>
        <v>-0.41044776119402987</v>
      </c>
      <c r="H99" s="25">
        <f t="shared" si="16"/>
        <v>-1.4095696968143725E-3</v>
      </c>
    </row>
    <row r="100" spans="1:8" s="34" customFormat="1" ht="15" x14ac:dyDescent="0.2">
      <c r="A100" s="37"/>
      <c r="B100" s="30" t="s">
        <v>189</v>
      </c>
      <c r="C100" s="31">
        <v>1293</v>
      </c>
      <c r="D100" s="7">
        <v>1248</v>
      </c>
      <c r="E100" s="32">
        <f t="shared" si="13"/>
        <v>1.6568851072554396E-2</v>
      </c>
      <c r="F100" s="32">
        <f t="shared" si="14"/>
        <v>1.6847789402632467E-2</v>
      </c>
      <c r="G100" s="33">
        <f t="shared" si="15"/>
        <v>-3.4802784222737818E-2</v>
      </c>
      <c r="H100" s="25">
        <f t="shared" si="16"/>
        <v>-5.7664214869678865E-4</v>
      </c>
    </row>
    <row r="101" spans="1:8" s="34" customFormat="1" ht="15" x14ac:dyDescent="0.2">
      <c r="A101" s="37"/>
      <c r="B101" s="30" t="s">
        <v>439</v>
      </c>
      <c r="C101" s="31">
        <v>753</v>
      </c>
      <c r="D101" s="7">
        <v>579</v>
      </c>
      <c r="E101" s="32">
        <f t="shared" si="13"/>
        <v>9.6491452881929309E-3</v>
      </c>
      <c r="F101" s="32">
        <f t="shared" si="14"/>
        <v>7.8164022949713131E-3</v>
      </c>
      <c r="G101" s="33">
        <f t="shared" si="15"/>
        <v>-0.23107569721115537</v>
      </c>
      <c r="H101" s="25">
        <f t="shared" si="16"/>
        <v>-2.229682974960916E-3</v>
      </c>
    </row>
    <row r="102" spans="1:8" s="34" customFormat="1" ht="15" x14ac:dyDescent="0.2">
      <c r="A102" s="37"/>
      <c r="B102" s="30" t="s">
        <v>18</v>
      </c>
      <c r="C102" s="31">
        <v>335</v>
      </c>
      <c r="D102" s="7">
        <v>287</v>
      </c>
      <c r="E102" s="32">
        <f t="shared" si="13"/>
        <v>4.2927804402983164E-3</v>
      </c>
      <c r="F102" s="32">
        <f t="shared" si="14"/>
        <v>3.8744515693553833E-3</v>
      </c>
      <c r="G102" s="33">
        <f t="shared" si="15"/>
        <v>-0.14328358208955225</v>
      </c>
      <c r="H102" s="25">
        <f t="shared" si="16"/>
        <v>-6.1508495860990804E-4</v>
      </c>
    </row>
    <row r="103" spans="1:8" s="34" customFormat="1" ht="15" x14ac:dyDescent="0.2">
      <c r="A103" s="37"/>
      <c r="B103" s="30" t="s">
        <v>20</v>
      </c>
      <c r="C103" s="31">
        <v>33</v>
      </c>
      <c r="D103" s="7">
        <v>6</v>
      </c>
      <c r="E103" s="32">
        <f t="shared" si="13"/>
        <v>4.2287090904431177E-4</v>
      </c>
      <c r="F103" s="32">
        <f t="shared" si="14"/>
        <v>8.0998987512656093E-5</v>
      </c>
      <c r="G103" s="33">
        <f t="shared" si="15"/>
        <v>-0.81818181818181823</v>
      </c>
      <c r="H103" s="25">
        <f t="shared" si="16"/>
        <v>-3.4598528921807331E-4</v>
      </c>
    </row>
    <row r="104" spans="1:8" s="34" customFormat="1" ht="15" x14ac:dyDescent="0.2">
      <c r="A104" s="37"/>
      <c r="B104" s="30" t="s">
        <v>190</v>
      </c>
      <c r="C104" s="31">
        <v>85</v>
      </c>
      <c r="D104" s="7">
        <v>60</v>
      </c>
      <c r="E104" s="32">
        <f t="shared" si="13"/>
        <v>1.0892129475383787E-3</v>
      </c>
      <c r="F104" s="32">
        <f t="shared" si="14"/>
        <v>8.0998987512656095E-4</v>
      </c>
      <c r="G104" s="33">
        <f t="shared" si="15"/>
        <v>-0.29411764705882354</v>
      </c>
      <c r="H104" s="25">
        <f t="shared" si="16"/>
        <v>-3.2035674927599373E-4</v>
      </c>
    </row>
    <row r="105" spans="1:8" s="34" customFormat="1" ht="15" x14ac:dyDescent="0.2">
      <c r="A105" s="37"/>
      <c r="B105" s="30" t="s">
        <v>585</v>
      </c>
      <c r="C105" s="31">
        <v>301</v>
      </c>
      <c r="D105" s="7">
        <v>250</v>
      </c>
      <c r="E105" s="32">
        <f t="shared" ref="E105" si="33">+IF(C105=0,"",C105/C$73)</f>
        <v>3.8570952612829645E-3</v>
      </c>
      <c r="F105" s="32">
        <f t="shared" ref="F105" si="34">+IF(D105=0,"",D105/D$73)</f>
        <v>3.3749578130273373E-3</v>
      </c>
      <c r="G105" s="33">
        <f t="shared" ref="G105" si="35">+IF(OR(AND(D105=0),(C105=0)),"0",((D105-C105)/C105))</f>
        <v>-0.16943521594684385</v>
      </c>
      <c r="H105" s="25">
        <f t="shared" ref="H105" si="36">+IF(OR(AND(E105=""),(G105="")),"",E105*G105)</f>
        <v>-6.5352776852302722E-4</v>
      </c>
    </row>
    <row r="106" spans="1:8" s="34" customFormat="1" ht="15" x14ac:dyDescent="0.2">
      <c r="A106" s="37"/>
      <c r="B106" s="30" t="s">
        <v>191</v>
      </c>
      <c r="C106" s="31">
        <v>47</v>
      </c>
      <c r="D106" s="7">
        <v>46</v>
      </c>
      <c r="E106" s="32">
        <f t="shared" si="13"/>
        <v>6.0227068863886828E-4</v>
      </c>
      <c r="F106" s="32">
        <f t="shared" si="14"/>
        <v>6.2099223759703006E-4</v>
      </c>
      <c r="G106" s="33">
        <f t="shared" si="15"/>
        <v>-2.1276595744680851E-2</v>
      </c>
      <c r="H106" s="25">
        <f t="shared" si="16"/>
        <v>-1.281426997103975E-5</v>
      </c>
    </row>
    <row r="107" spans="1:8" s="34" customFormat="1" ht="15" x14ac:dyDescent="0.2">
      <c r="A107" s="37"/>
      <c r="B107" s="30" t="s">
        <v>192</v>
      </c>
      <c r="C107" s="31">
        <v>1175</v>
      </c>
      <c r="D107" s="7">
        <v>1055</v>
      </c>
      <c r="E107" s="32">
        <f t="shared" si="13"/>
        <v>1.5056767215971706E-2</v>
      </c>
      <c r="F107" s="32">
        <f t="shared" si="14"/>
        <v>1.4242321970975363E-2</v>
      </c>
      <c r="G107" s="33">
        <f t="shared" si="15"/>
        <v>-0.10212765957446808</v>
      </c>
      <c r="H107" s="25">
        <f t="shared" si="16"/>
        <v>-1.5377123965247699E-3</v>
      </c>
    </row>
    <row r="108" spans="1:8" s="34" customFormat="1" ht="15" x14ac:dyDescent="0.2">
      <c r="A108" s="37"/>
      <c r="B108" s="30" t="s">
        <v>193</v>
      </c>
      <c r="C108" s="31">
        <v>841</v>
      </c>
      <c r="D108" s="7">
        <v>278</v>
      </c>
      <c r="E108" s="32">
        <f t="shared" si="13"/>
        <v>1.077680104564443E-2</v>
      </c>
      <c r="F108" s="32">
        <f t="shared" si="14"/>
        <v>3.7529530880863991E-3</v>
      </c>
      <c r="G108" s="33">
        <f t="shared" si="15"/>
        <v>-0.66944114149821643</v>
      </c>
      <c r="H108" s="25">
        <f t="shared" si="16"/>
        <v>-7.2144339936953796E-3</v>
      </c>
    </row>
    <row r="109" spans="1:8" s="34" customFormat="1" ht="15" x14ac:dyDescent="0.2">
      <c r="A109" s="37"/>
      <c r="B109" s="30" t="s">
        <v>194</v>
      </c>
      <c r="C109" s="31">
        <v>1233</v>
      </c>
      <c r="D109" s="7">
        <v>1638</v>
      </c>
      <c r="E109" s="32">
        <f t="shared" si="13"/>
        <v>1.5799994874292012E-2</v>
      </c>
      <c r="F109" s="32">
        <f t="shared" si="14"/>
        <v>2.2112723590955112E-2</v>
      </c>
      <c r="G109" s="33">
        <f t="shared" si="15"/>
        <v>0.32846715328467152</v>
      </c>
      <c r="H109" s="25">
        <f t="shared" si="16"/>
        <v>5.1897793382710989E-3</v>
      </c>
    </row>
    <row r="110" spans="1:8" s="34" customFormat="1" ht="15" x14ac:dyDescent="0.2">
      <c r="A110" s="37"/>
      <c r="B110" s="30" t="s">
        <v>195</v>
      </c>
      <c r="C110" s="31">
        <v>256</v>
      </c>
      <c r="D110" s="7">
        <v>397</v>
      </c>
      <c r="E110" s="32">
        <f t="shared" si="13"/>
        <v>3.2804531125861761E-3</v>
      </c>
      <c r="F110" s="32">
        <f t="shared" si="14"/>
        <v>5.3594330070874116E-3</v>
      </c>
      <c r="G110" s="33">
        <f t="shared" si="15"/>
        <v>0.55078125</v>
      </c>
      <c r="H110" s="25">
        <f t="shared" si="16"/>
        <v>1.8068120659166047E-3</v>
      </c>
    </row>
    <row r="111" spans="1:8" s="34" customFormat="1" ht="15" x14ac:dyDescent="0.2">
      <c r="A111" s="37"/>
      <c r="B111" s="30" t="s">
        <v>196</v>
      </c>
      <c r="C111" s="31">
        <v>1019</v>
      </c>
      <c r="D111" s="7">
        <v>1215</v>
      </c>
      <c r="E111" s="32">
        <f t="shared" si="13"/>
        <v>1.3057741100489505E-2</v>
      </c>
      <c r="F111" s="32">
        <f t="shared" si="14"/>
        <v>1.6402294971312858E-2</v>
      </c>
      <c r="G111" s="33">
        <f t="shared" si="15"/>
        <v>0.19234543670264967</v>
      </c>
      <c r="H111" s="25">
        <f t="shared" si="16"/>
        <v>2.5115969143237912E-3</v>
      </c>
    </row>
    <row r="112" spans="1:8" s="34" customFormat="1" ht="15" x14ac:dyDescent="0.2">
      <c r="A112" s="37"/>
      <c r="B112" s="30" t="s">
        <v>197</v>
      </c>
      <c r="C112" s="31">
        <v>144</v>
      </c>
      <c r="D112" s="7">
        <v>170</v>
      </c>
      <c r="E112" s="32">
        <f t="shared" si="13"/>
        <v>1.845254875829724E-3</v>
      </c>
      <c r="F112" s="32">
        <f t="shared" si="14"/>
        <v>2.2949713128585891E-3</v>
      </c>
      <c r="G112" s="33">
        <f t="shared" si="15"/>
        <v>0.18055555555555555</v>
      </c>
      <c r="H112" s="25">
        <f t="shared" si="16"/>
        <v>3.3317101924703349E-4</v>
      </c>
    </row>
    <row r="113" spans="1:8" s="34" customFormat="1" ht="15" x14ac:dyDescent="0.2">
      <c r="A113" s="37"/>
      <c r="B113" s="30" t="s">
        <v>27</v>
      </c>
      <c r="C113" s="31">
        <v>371</v>
      </c>
      <c r="D113" s="7">
        <v>229</v>
      </c>
      <c r="E113" s="32">
        <f t="shared" si="13"/>
        <v>4.754094159255747E-3</v>
      </c>
      <c r="F113" s="32">
        <f t="shared" si="14"/>
        <v>3.0914613567330409E-3</v>
      </c>
      <c r="G113" s="33">
        <f t="shared" si="15"/>
        <v>-0.38274932614555257</v>
      </c>
      <c r="H113" s="25">
        <f t="shared" si="16"/>
        <v>-1.8196263358876445E-3</v>
      </c>
    </row>
    <row r="114" spans="1:8" s="34" customFormat="1" ht="15" x14ac:dyDescent="0.2">
      <c r="A114" s="37"/>
      <c r="B114" s="30" t="s">
        <v>198</v>
      </c>
      <c r="C114" s="31">
        <v>49</v>
      </c>
      <c r="D114" s="7">
        <v>89</v>
      </c>
      <c r="E114" s="32">
        <f t="shared" si="13"/>
        <v>6.2789922858094769E-4</v>
      </c>
      <c r="F114" s="32">
        <f t="shared" si="14"/>
        <v>1.2014849814377319E-3</v>
      </c>
      <c r="G114" s="33">
        <f t="shared" si="15"/>
        <v>0.81632653061224492</v>
      </c>
      <c r="H114" s="25">
        <f t="shared" si="16"/>
        <v>5.1257079884158994E-4</v>
      </c>
    </row>
    <row r="115" spans="1:8" s="34" customFormat="1" ht="30" x14ac:dyDescent="0.2">
      <c r="A115" s="37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37"/>
      <c r="B116" s="30" t="s">
        <v>199</v>
      </c>
      <c r="C116" s="31">
        <v>774</v>
      </c>
      <c r="D116" s="7">
        <v>886</v>
      </c>
      <c r="E116" s="32">
        <f t="shared" si="13"/>
        <v>9.9182449575847664E-3</v>
      </c>
      <c r="F116" s="32">
        <f t="shared" si="14"/>
        <v>1.1960850489368883E-2</v>
      </c>
      <c r="G116" s="33">
        <f t="shared" si="15"/>
        <v>0.14470284237726097</v>
      </c>
      <c r="H116" s="25">
        <f t="shared" si="16"/>
        <v>1.4351982367564518E-3</v>
      </c>
    </row>
    <row r="117" spans="1:8" s="34" customFormat="1" ht="15" x14ac:dyDescent="0.2">
      <c r="A117" s="37"/>
      <c r="B117" s="30" t="s">
        <v>24</v>
      </c>
      <c r="C117" s="31">
        <v>433</v>
      </c>
      <c r="D117" s="7">
        <v>432</v>
      </c>
      <c r="E117" s="32">
        <f t="shared" si="13"/>
        <v>5.5485788974602114E-3</v>
      </c>
      <c r="F117" s="32">
        <f t="shared" si="14"/>
        <v>5.8319271009112383E-3</v>
      </c>
      <c r="G117" s="33">
        <f t="shared" si="15"/>
        <v>-2.3094688221709007E-3</v>
      </c>
      <c r="H117" s="25">
        <f t="shared" si="16"/>
        <v>-1.2814269971039749E-5</v>
      </c>
    </row>
    <row r="118" spans="1:8" s="34" customFormat="1" ht="15" x14ac:dyDescent="0.2">
      <c r="A118" s="37"/>
      <c r="B118" s="30" t="s">
        <v>200</v>
      </c>
      <c r="C118" s="31">
        <v>378</v>
      </c>
      <c r="D118" s="7">
        <v>161</v>
      </c>
      <c r="E118" s="32">
        <f t="shared" si="13"/>
        <v>4.8437940490530258E-3</v>
      </c>
      <c r="F118" s="32">
        <f t="shared" si="14"/>
        <v>2.173472831589605E-3</v>
      </c>
      <c r="G118" s="33">
        <f t="shared" si="15"/>
        <v>-0.57407407407407407</v>
      </c>
      <c r="H118" s="25">
        <f t="shared" si="16"/>
        <v>-2.7806965837156258E-3</v>
      </c>
    </row>
    <row r="119" spans="1:8" s="34" customFormat="1" ht="15" x14ac:dyDescent="0.2">
      <c r="A119" s="37"/>
      <c r="B119" s="30" t="s">
        <v>25</v>
      </c>
      <c r="C119" s="31">
        <v>673</v>
      </c>
      <c r="D119" s="7">
        <v>360</v>
      </c>
      <c r="E119" s="32">
        <f t="shared" si="13"/>
        <v>8.6240036905097517E-3</v>
      </c>
      <c r="F119" s="32">
        <f t="shared" si="14"/>
        <v>4.8599392507593653E-3</v>
      </c>
      <c r="G119" s="33">
        <f t="shared" si="15"/>
        <v>-0.46508172362555722</v>
      </c>
      <c r="H119" s="25">
        <f t="shared" si="16"/>
        <v>-4.0108665009354416E-3</v>
      </c>
    </row>
    <row r="120" spans="1:8" s="34" customFormat="1" ht="15" x14ac:dyDescent="0.2">
      <c r="A120" s="37"/>
      <c r="B120" s="30" t="s">
        <v>23</v>
      </c>
      <c r="C120" s="31">
        <v>421</v>
      </c>
      <c r="D120" s="7">
        <v>192</v>
      </c>
      <c r="E120" s="32">
        <f t="shared" si="13"/>
        <v>5.3948076578077351E-3</v>
      </c>
      <c r="F120" s="32">
        <f t="shared" si="14"/>
        <v>2.591967600404995E-3</v>
      </c>
      <c r="G120" s="33">
        <f t="shared" si="15"/>
        <v>-0.5439429928741093</v>
      </c>
      <c r="H120" s="25">
        <f t="shared" si="16"/>
        <v>-2.9344678233681029E-3</v>
      </c>
    </row>
    <row r="121" spans="1:8" s="34" customFormat="1" ht="15" x14ac:dyDescent="0.2">
      <c r="A121" s="37"/>
      <c r="B121" s="30" t="s">
        <v>26</v>
      </c>
      <c r="C121" s="31">
        <v>1198</v>
      </c>
      <c r="D121" s="7">
        <v>1391</v>
      </c>
      <c r="E121" s="32">
        <f t="shared" si="13"/>
        <v>1.535149542530562E-2</v>
      </c>
      <c r="F121" s="32">
        <f t="shared" si="14"/>
        <v>1.8778265271684105E-2</v>
      </c>
      <c r="G121" s="33">
        <f t="shared" si="15"/>
        <v>0.16110183639398998</v>
      </c>
      <c r="H121" s="25">
        <f t="shared" si="16"/>
        <v>2.4731541044106715E-3</v>
      </c>
    </row>
    <row r="122" spans="1:8" s="34" customFormat="1" ht="15" x14ac:dyDescent="0.2">
      <c r="A122" s="37"/>
      <c r="B122" s="30" t="s">
        <v>201</v>
      </c>
      <c r="C122" s="31">
        <v>960</v>
      </c>
      <c r="D122" s="7">
        <v>842</v>
      </c>
      <c r="E122" s="32">
        <f t="shared" si="13"/>
        <v>1.230169917219816E-2</v>
      </c>
      <c r="F122" s="32">
        <f t="shared" si="14"/>
        <v>1.1366857914276071E-2</v>
      </c>
      <c r="G122" s="33">
        <f t="shared" si="15"/>
        <v>-0.12291666666666666</v>
      </c>
      <c r="H122" s="25">
        <f t="shared" si="16"/>
        <v>-1.5120838565826904E-3</v>
      </c>
    </row>
    <row r="123" spans="1:8" s="34" customFormat="1" ht="15" x14ac:dyDescent="0.2">
      <c r="A123" s="37"/>
      <c r="B123" s="30" t="s">
        <v>31</v>
      </c>
      <c r="C123" s="31">
        <v>1</v>
      </c>
      <c r="D123" s="7">
        <v>0</v>
      </c>
      <c r="E123" s="32">
        <f t="shared" si="13"/>
        <v>1.281426997103975E-5</v>
      </c>
      <c r="F123" s="32" t="str">
        <f t="shared" si="14"/>
        <v/>
      </c>
      <c r="G123" s="33" t="str">
        <f t="shared" si="15"/>
        <v>0</v>
      </c>
      <c r="H123" s="25">
        <f t="shared" si="16"/>
        <v>0</v>
      </c>
    </row>
    <row r="124" spans="1:8" s="34" customFormat="1" ht="15" x14ac:dyDescent="0.2">
      <c r="A124" s="37"/>
      <c r="B124" s="30" t="s">
        <v>33</v>
      </c>
      <c r="C124" s="31">
        <v>588</v>
      </c>
      <c r="D124" s="7">
        <v>681</v>
      </c>
      <c r="E124" s="32">
        <f t="shared" si="13"/>
        <v>7.5347907429713732E-3</v>
      </c>
      <c r="F124" s="32">
        <f t="shared" si="14"/>
        <v>9.1933850826864671E-3</v>
      </c>
      <c r="G124" s="33">
        <f t="shared" si="15"/>
        <v>0.15816326530612246</v>
      </c>
      <c r="H124" s="25">
        <f t="shared" si="16"/>
        <v>1.1917271073066968E-3</v>
      </c>
    </row>
    <row r="125" spans="1:8" s="34" customFormat="1" ht="15" x14ac:dyDescent="0.2">
      <c r="A125" s="37"/>
      <c r="B125" s="30" t="s">
        <v>202</v>
      </c>
      <c r="C125" s="31">
        <v>1278</v>
      </c>
      <c r="D125" s="7">
        <v>1919</v>
      </c>
      <c r="E125" s="32">
        <f t="shared" si="13"/>
        <v>1.6376637022988801E-2</v>
      </c>
      <c r="F125" s="32">
        <f t="shared" si="14"/>
        <v>2.5906176172797842E-2</v>
      </c>
      <c r="G125" s="33">
        <f t="shared" si="15"/>
        <v>0.50156494522691708</v>
      </c>
      <c r="H125" s="25">
        <f t="shared" si="16"/>
        <v>8.213947051436481E-3</v>
      </c>
    </row>
    <row r="126" spans="1:8" s="34" customFormat="1" ht="15" x14ac:dyDescent="0.2">
      <c r="A126" s="37"/>
      <c r="B126" s="30" t="s">
        <v>441</v>
      </c>
      <c r="C126" s="31">
        <v>87</v>
      </c>
      <c r="D126" s="7">
        <v>56</v>
      </c>
      <c r="E126" s="32">
        <f t="shared" si="13"/>
        <v>1.1148414874804582E-3</v>
      </c>
      <c r="F126" s="32">
        <f t="shared" si="14"/>
        <v>7.5599055011812348E-4</v>
      </c>
      <c r="G126" s="33">
        <f t="shared" si="15"/>
        <v>-0.35632183908045978</v>
      </c>
      <c r="H126" s="25">
        <f t="shared" si="16"/>
        <v>-3.9724236910223225E-4</v>
      </c>
    </row>
    <row r="127" spans="1:8" s="34" customFormat="1" ht="15" x14ac:dyDescent="0.2">
      <c r="A127" s="37"/>
      <c r="B127" s="30" t="s">
        <v>442</v>
      </c>
      <c r="C127" s="31">
        <v>38422</v>
      </c>
      <c r="D127" s="7">
        <v>35273</v>
      </c>
      <c r="E127" s="32">
        <f t="shared" si="13"/>
        <v>0.49234988082728925</v>
      </c>
      <c r="F127" s="32">
        <f t="shared" si="14"/>
        <v>0.47617954775565308</v>
      </c>
      <c r="G127" s="33">
        <f t="shared" si="15"/>
        <v>-8.1958253084170526E-2</v>
      </c>
      <c r="H127" s="25">
        <f t="shared" si="16"/>
        <v>-4.0352136138804173E-2</v>
      </c>
    </row>
    <row r="128" spans="1:8" s="34" customFormat="1" ht="15" x14ac:dyDescent="0.2">
      <c r="A128" s="37"/>
      <c r="B128" s="30" t="s">
        <v>203</v>
      </c>
      <c r="C128" s="31">
        <v>1326</v>
      </c>
      <c r="D128" s="7">
        <v>930</v>
      </c>
      <c r="E128" s="32">
        <f t="shared" si="13"/>
        <v>1.699172198159871E-2</v>
      </c>
      <c r="F128" s="32">
        <f t="shared" si="14"/>
        <v>1.2554843064461694E-2</v>
      </c>
      <c r="G128" s="33">
        <f t="shared" si="15"/>
        <v>-0.29864253393665158</v>
      </c>
      <c r="H128" s="25">
        <f t="shared" si="16"/>
        <v>-5.0744509085317415E-3</v>
      </c>
    </row>
    <row r="129" spans="1:8" s="34" customFormat="1" ht="15" x14ac:dyDescent="0.2">
      <c r="A129" s="37"/>
      <c r="B129" s="30" t="s">
        <v>204</v>
      </c>
      <c r="C129" s="31">
        <v>559</v>
      </c>
      <c r="D129" s="7">
        <v>481</v>
      </c>
      <c r="E129" s="32">
        <f t="shared" si="13"/>
        <v>7.1631769138112205E-3</v>
      </c>
      <c r="F129" s="32">
        <f t="shared" si="14"/>
        <v>6.4934188322645966E-3</v>
      </c>
      <c r="G129" s="33">
        <f t="shared" si="15"/>
        <v>-0.13953488372093023</v>
      </c>
      <c r="H129" s="25">
        <f t="shared" si="16"/>
        <v>-9.9951305774110058E-4</v>
      </c>
    </row>
    <row r="130" spans="1:8" s="34" customFormat="1" ht="15" x14ac:dyDescent="0.2">
      <c r="A130" s="37"/>
      <c r="B130" s="30" t="s">
        <v>28</v>
      </c>
      <c r="C130" s="31">
        <v>1078</v>
      </c>
      <c r="D130" s="7">
        <v>654</v>
      </c>
      <c r="E130" s="32">
        <f t="shared" si="13"/>
        <v>1.3813783028780851E-2</v>
      </c>
      <c r="F130" s="32">
        <f t="shared" si="14"/>
        <v>8.8288896388795148E-3</v>
      </c>
      <c r="G130" s="33">
        <f t="shared" si="15"/>
        <v>-0.39332096474953615</v>
      </c>
      <c r="H130" s="25">
        <f t="shared" si="16"/>
        <v>-5.4332504677208539E-3</v>
      </c>
    </row>
    <row r="131" spans="1:8" s="34" customFormat="1" ht="15" x14ac:dyDescent="0.2">
      <c r="A131" s="37"/>
      <c r="B131" s="30" t="s">
        <v>32</v>
      </c>
      <c r="C131" s="31">
        <v>458</v>
      </c>
      <c r="D131" s="7">
        <v>256</v>
      </c>
      <c r="E131" s="32">
        <f t="shared" si="13"/>
        <v>5.8689356467362059E-3</v>
      </c>
      <c r="F131" s="32">
        <f t="shared" si="14"/>
        <v>3.4559568005399933E-3</v>
      </c>
      <c r="G131" s="33">
        <f t="shared" si="15"/>
        <v>-0.44104803493449779</v>
      </c>
      <c r="H131" s="25">
        <f t="shared" si="16"/>
        <v>-2.5884825341500294E-3</v>
      </c>
    </row>
    <row r="132" spans="1:8" s="34" customFormat="1" ht="15" x14ac:dyDescent="0.2">
      <c r="A132" s="37"/>
      <c r="B132" s="30" t="s">
        <v>543</v>
      </c>
      <c r="C132" s="31">
        <v>158</v>
      </c>
      <c r="D132" s="7">
        <v>313</v>
      </c>
      <c r="E132" s="32">
        <f t="shared" ref="E132" si="37">+IF(C132=0,"",C132/C$73)</f>
        <v>2.0246546554242807E-3</v>
      </c>
      <c r="F132" s="32">
        <f t="shared" ref="F132" si="38">+IF(D132=0,"",D132/D$73)</f>
        <v>4.2254471819102258E-3</v>
      </c>
      <c r="G132" s="33">
        <f t="shared" ref="G132" si="39">+IF(OR(AND(D132=0),(C132=0)),"0",((D132-C132)/C132))</f>
        <v>0.98101265822784811</v>
      </c>
      <c r="H132" s="25">
        <f t="shared" ref="H132" si="40">+IF(OR(AND(E132=""),(G132="")),"",E132*G132)</f>
        <v>1.9862118455111614E-3</v>
      </c>
    </row>
    <row r="133" spans="1:8" s="34" customFormat="1" ht="15" x14ac:dyDescent="0.2">
      <c r="A133" s="37"/>
      <c r="B133" s="30" t="s">
        <v>30</v>
      </c>
      <c r="C133" s="31">
        <v>497</v>
      </c>
      <c r="D133" s="7">
        <v>331</v>
      </c>
      <c r="E133" s="32">
        <f t="shared" si="13"/>
        <v>6.3686921756067553E-3</v>
      </c>
      <c r="F133" s="32">
        <f t="shared" si="14"/>
        <v>4.4684441444481941E-3</v>
      </c>
      <c r="G133" s="33">
        <f t="shared" si="15"/>
        <v>-0.33400402414486924</v>
      </c>
      <c r="H133" s="25">
        <f t="shared" si="16"/>
        <v>-2.1271688151925983E-3</v>
      </c>
    </row>
    <row r="134" spans="1:8" s="34" customFormat="1" ht="15" x14ac:dyDescent="0.2">
      <c r="A134" s="37"/>
      <c r="B134" s="30" t="s">
        <v>29</v>
      </c>
      <c r="C134" s="31">
        <v>17</v>
      </c>
      <c r="D134" s="7">
        <v>8</v>
      </c>
      <c r="E134" s="32">
        <f t="shared" si="13"/>
        <v>2.1784258950767574E-4</v>
      </c>
      <c r="F134" s="32">
        <f t="shared" si="14"/>
        <v>1.0799865001687479E-4</v>
      </c>
      <c r="G134" s="33">
        <f t="shared" si="15"/>
        <v>-0.52941176470588236</v>
      </c>
      <c r="H134" s="25">
        <f t="shared" si="16"/>
        <v>-1.1532842973935775E-4</v>
      </c>
    </row>
    <row r="135" spans="1:8" s="34" customFormat="1" ht="15" x14ac:dyDescent="0.2">
      <c r="A135" s="37"/>
      <c r="B135" s="30" t="s">
        <v>205</v>
      </c>
      <c r="C135" s="31">
        <v>107</v>
      </c>
      <c r="D135" s="7">
        <v>89</v>
      </c>
      <c r="E135" s="32">
        <f t="shared" si="13"/>
        <v>1.3711268869012532E-3</v>
      </c>
      <c r="F135" s="32">
        <f t="shared" si="14"/>
        <v>1.2014849814377319E-3</v>
      </c>
      <c r="G135" s="33">
        <f t="shared" si="15"/>
        <v>-0.16822429906542055</v>
      </c>
      <c r="H135" s="25">
        <f t="shared" si="16"/>
        <v>-2.3065685947871547E-4</v>
      </c>
    </row>
    <row r="136" spans="1:8" s="34" customFormat="1" ht="15" x14ac:dyDescent="0.2">
      <c r="A136" s="37"/>
      <c r="B136" s="30" t="s">
        <v>206</v>
      </c>
      <c r="C136" s="31">
        <v>17</v>
      </c>
      <c r="D136" s="7">
        <v>23</v>
      </c>
      <c r="E136" s="32">
        <f t="shared" si="13"/>
        <v>2.1784258950767574E-4</v>
      </c>
      <c r="F136" s="32">
        <f t="shared" si="14"/>
        <v>3.1049611879851503E-4</v>
      </c>
      <c r="G136" s="33">
        <f t="shared" si="15"/>
        <v>0.35294117647058826</v>
      </c>
      <c r="H136" s="25">
        <f t="shared" si="16"/>
        <v>7.6885619826238505E-5</v>
      </c>
    </row>
    <row r="137" spans="1:8" s="34" customFormat="1" ht="15" x14ac:dyDescent="0.2">
      <c r="A137" s="37"/>
      <c r="B137" s="30" t="s">
        <v>207</v>
      </c>
      <c r="C137" s="31">
        <v>61</v>
      </c>
      <c r="D137" s="7">
        <v>23</v>
      </c>
      <c r="E137" s="32">
        <f t="shared" si="13"/>
        <v>7.8167046823342473E-4</v>
      </c>
      <c r="F137" s="32">
        <f t="shared" si="14"/>
        <v>3.1049611879851503E-4</v>
      </c>
      <c r="G137" s="33">
        <f t="shared" si="15"/>
        <v>-0.62295081967213117</v>
      </c>
      <c r="H137" s="25">
        <f t="shared" si="16"/>
        <v>-4.8694225889951053E-4</v>
      </c>
    </row>
    <row r="138" spans="1:8" s="34" customFormat="1" ht="15" x14ac:dyDescent="0.2">
      <c r="A138" s="37"/>
      <c r="B138" s="30" t="s">
        <v>208</v>
      </c>
      <c r="C138" s="31">
        <v>210</v>
      </c>
      <c r="D138" s="7">
        <v>154</v>
      </c>
      <c r="E138" s="32">
        <f t="shared" si="13"/>
        <v>2.6909966939183474E-3</v>
      </c>
      <c r="F138" s="32">
        <f t="shared" si="14"/>
        <v>2.0789740128248396E-3</v>
      </c>
      <c r="G138" s="33">
        <f t="shared" si="15"/>
        <v>-0.26666666666666666</v>
      </c>
      <c r="H138" s="25">
        <f t="shared" si="16"/>
        <v>-7.1759911837822603E-4</v>
      </c>
    </row>
    <row r="139" spans="1:8" s="34" customFormat="1" ht="30" x14ac:dyDescent="0.2">
      <c r="A139" s="37"/>
      <c r="B139" s="30" t="s">
        <v>443</v>
      </c>
      <c r="C139" s="31">
        <v>682</v>
      </c>
      <c r="D139" s="7">
        <v>301</v>
      </c>
      <c r="E139" s="32">
        <f t="shared" si="13"/>
        <v>8.73933212024911E-3</v>
      </c>
      <c r="F139" s="32">
        <f t="shared" si="14"/>
        <v>4.0634492068849139E-3</v>
      </c>
      <c r="G139" s="33">
        <f t="shared" si="15"/>
        <v>-0.55865102639296182</v>
      </c>
      <c r="H139" s="25">
        <f t="shared" si="16"/>
        <v>-4.8822368589661446E-3</v>
      </c>
    </row>
    <row r="140" spans="1:8" s="34" customFormat="1" ht="30" x14ac:dyDescent="0.2">
      <c r="A140" s="37"/>
      <c r="B140" s="30" t="s">
        <v>209</v>
      </c>
      <c r="C140" s="31">
        <v>306</v>
      </c>
      <c r="D140" s="7">
        <v>1944</v>
      </c>
      <c r="E140" s="32">
        <f t="shared" si="13"/>
        <v>3.9211666111381637E-3</v>
      </c>
      <c r="F140" s="32">
        <f t="shared" si="14"/>
        <v>2.6243671954100573E-2</v>
      </c>
      <c r="G140" s="33">
        <f t="shared" si="15"/>
        <v>5.3529411764705879</v>
      </c>
      <c r="H140" s="25">
        <f t="shared" si="16"/>
        <v>2.0989774212563109E-2</v>
      </c>
    </row>
    <row r="141" spans="1:8" s="34" customFormat="1" ht="30" x14ac:dyDescent="0.2">
      <c r="A141" s="37"/>
      <c r="B141" s="30" t="s">
        <v>210</v>
      </c>
      <c r="C141" s="31">
        <v>150</v>
      </c>
      <c r="D141" s="7">
        <v>15</v>
      </c>
      <c r="E141" s="32">
        <f t="shared" si="13"/>
        <v>1.9221404956559626E-3</v>
      </c>
      <c r="F141" s="32">
        <f t="shared" si="14"/>
        <v>2.0249746878164024E-4</v>
      </c>
      <c r="G141" s="33">
        <f t="shared" si="15"/>
        <v>-0.9</v>
      </c>
      <c r="H141" s="25">
        <f t="shared" si="16"/>
        <v>-1.7299264460903664E-3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10</v>
      </c>
      <c r="E142" s="32" t="str">
        <f t="shared" ref="E142" si="41">+IF(C142=0,"",C142/C$73)</f>
        <v/>
      </c>
      <c r="F142" s="32">
        <f t="shared" ref="F142" si="42">+IF(D142=0,"",D142/D$73)</f>
        <v>1.3499831252109347E-4</v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37"/>
      <c r="B143" s="30" t="s">
        <v>589</v>
      </c>
      <c r="C143" s="31">
        <v>143</v>
      </c>
      <c r="D143" s="7">
        <v>172</v>
      </c>
      <c r="E143" s="32">
        <f t="shared" si="13"/>
        <v>1.8324406058586843E-3</v>
      </c>
      <c r="F143" s="32">
        <f t="shared" si="14"/>
        <v>2.3219709753628079E-3</v>
      </c>
      <c r="G143" s="33">
        <f t="shared" si="15"/>
        <v>0.20279720279720279</v>
      </c>
      <c r="H143" s="25">
        <f t="shared" si="16"/>
        <v>3.7161382916015272E-4</v>
      </c>
    </row>
    <row r="144" spans="1:8" s="34" customFormat="1" ht="15" x14ac:dyDescent="0.2">
      <c r="A144" s="37"/>
      <c r="B144" s="30" t="s">
        <v>590</v>
      </c>
      <c r="C144" s="31">
        <v>0</v>
      </c>
      <c r="D144" s="7">
        <v>3</v>
      </c>
      <c r="E144" s="32" t="str">
        <f t="shared" si="13"/>
        <v/>
      </c>
      <c r="F144" s="32">
        <f t="shared" si="14"/>
        <v>4.0499493756328046E-5</v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37"/>
      <c r="B146" s="30" t="s">
        <v>36</v>
      </c>
      <c r="C146" s="31">
        <v>0</v>
      </c>
      <c r="D146" s="7">
        <v>1</v>
      </c>
      <c r="E146" s="32" t="str">
        <f t="shared" si="13"/>
        <v/>
      </c>
      <c r="F146" s="32">
        <f t="shared" si="14"/>
        <v>1.3499831252109349E-5</v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37"/>
      <c r="B147" s="30" t="s">
        <v>444</v>
      </c>
      <c r="C147" s="31">
        <v>63</v>
      </c>
      <c r="D147" s="7">
        <v>40</v>
      </c>
      <c r="E147" s="32">
        <f t="shared" ref="E147:E155" si="49">+IF(C147=0,"",C147/C$73)</f>
        <v>8.0729900817550426E-4</v>
      </c>
      <c r="F147" s="32">
        <f t="shared" ref="F147:F155" si="50">+IF(D147=0,"",D147/D$73)</f>
        <v>5.399932500843739E-4</v>
      </c>
      <c r="G147" s="33">
        <f t="shared" ref="G147:G155" si="51">+IF(OR(AND(D147=0),(C147=0)),"0",((D147-C147)/C147))</f>
        <v>-0.36507936507936506</v>
      </c>
      <c r="H147" s="25">
        <f t="shared" ref="H147:H155" si="52">+IF(OR(AND(E147=""),(G147="")),"",E147*G147)</f>
        <v>-2.9472820933391426E-4</v>
      </c>
    </row>
    <row r="148" spans="1:8" s="34" customFormat="1" ht="15" x14ac:dyDescent="0.2">
      <c r="A148" s="37"/>
      <c r="B148" s="30" t="s">
        <v>34</v>
      </c>
      <c r="C148" s="31">
        <v>208</v>
      </c>
      <c r="D148" s="7">
        <v>172</v>
      </c>
      <c r="E148" s="32">
        <f t="shared" si="49"/>
        <v>2.6653681539762679E-3</v>
      </c>
      <c r="F148" s="32">
        <f t="shared" si="50"/>
        <v>2.3219709753628079E-3</v>
      </c>
      <c r="G148" s="33">
        <f t="shared" si="51"/>
        <v>-0.17307692307692307</v>
      </c>
      <c r="H148" s="25">
        <f t="shared" si="52"/>
        <v>-4.6131371895743095E-4</v>
      </c>
    </row>
    <row r="149" spans="1:8" s="34" customFormat="1" ht="15" x14ac:dyDescent="0.2">
      <c r="A149" s="37"/>
      <c r="B149" s="30" t="s">
        <v>211</v>
      </c>
      <c r="C149" s="31">
        <v>171</v>
      </c>
      <c r="D149" s="7">
        <v>34</v>
      </c>
      <c r="E149" s="32">
        <f t="shared" si="49"/>
        <v>2.1912401650477972E-3</v>
      </c>
      <c r="F149" s="32">
        <f t="shared" si="50"/>
        <v>4.5899426257171784E-4</v>
      </c>
      <c r="G149" s="33">
        <f t="shared" si="51"/>
        <v>-0.80116959064327486</v>
      </c>
      <c r="H149" s="25">
        <f t="shared" si="52"/>
        <v>-1.7555549860324457E-3</v>
      </c>
    </row>
    <row r="150" spans="1:8" s="34" customFormat="1" ht="30" x14ac:dyDescent="0.2">
      <c r="A150" s="37"/>
      <c r="B150" s="30" t="s">
        <v>212</v>
      </c>
      <c r="C150" s="31">
        <v>147</v>
      </c>
      <c r="D150" s="7">
        <v>255</v>
      </c>
      <c r="E150" s="32">
        <f t="shared" si="49"/>
        <v>1.8836976857428433E-3</v>
      </c>
      <c r="F150" s="32">
        <f t="shared" si="50"/>
        <v>3.4424569692878839E-3</v>
      </c>
      <c r="G150" s="33">
        <f t="shared" si="51"/>
        <v>0.73469387755102045</v>
      </c>
      <c r="H150" s="25">
        <f t="shared" si="52"/>
        <v>1.383941156872293E-3</v>
      </c>
    </row>
    <row r="151" spans="1:8" s="34" customFormat="1" ht="30" x14ac:dyDescent="0.2">
      <c r="A151" s="37"/>
      <c r="B151" s="30" t="s">
        <v>213</v>
      </c>
      <c r="C151" s="31">
        <v>24</v>
      </c>
      <c r="D151" s="7">
        <v>42</v>
      </c>
      <c r="E151" s="32">
        <f t="shared" si="49"/>
        <v>3.0754247930495402E-4</v>
      </c>
      <c r="F151" s="32">
        <f t="shared" si="50"/>
        <v>5.6699291258859269E-4</v>
      </c>
      <c r="G151" s="33">
        <f t="shared" si="51"/>
        <v>0.75</v>
      </c>
      <c r="H151" s="25">
        <f t="shared" si="52"/>
        <v>2.306568594787155E-4</v>
      </c>
    </row>
    <row r="152" spans="1:8" s="34" customFormat="1" ht="15" x14ac:dyDescent="0.2">
      <c r="A152" s="37"/>
      <c r="B152" s="30" t="s">
        <v>445</v>
      </c>
      <c r="C152" s="31">
        <v>69</v>
      </c>
      <c r="D152" s="7">
        <v>84</v>
      </c>
      <c r="E152" s="32">
        <f t="shared" si="49"/>
        <v>8.8418462800174272E-4</v>
      </c>
      <c r="F152" s="32">
        <f t="shared" si="50"/>
        <v>1.1339858251771854E-3</v>
      </c>
      <c r="G152" s="33">
        <f t="shared" si="51"/>
        <v>0.21739130434782608</v>
      </c>
      <c r="H152" s="25">
        <f t="shared" si="52"/>
        <v>1.9221404956559624E-4</v>
      </c>
    </row>
    <row r="153" spans="1:8" s="34" customFormat="1" ht="15" x14ac:dyDescent="0.2">
      <c r="A153" s="37"/>
      <c r="B153" s="30" t="s">
        <v>39</v>
      </c>
      <c r="C153" s="31">
        <v>129</v>
      </c>
      <c r="D153" s="7">
        <v>154</v>
      </c>
      <c r="E153" s="32">
        <f t="shared" si="49"/>
        <v>1.6530408262641278E-3</v>
      </c>
      <c r="F153" s="32">
        <f t="shared" si="50"/>
        <v>2.0789740128248396E-3</v>
      </c>
      <c r="G153" s="33">
        <f t="shared" si="51"/>
        <v>0.19379844961240311</v>
      </c>
      <c r="H153" s="25">
        <f t="shared" si="52"/>
        <v>3.2035674927599378E-4</v>
      </c>
    </row>
    <row r="154" spans="1:8" s="34" customFormat="1" ht="15" x14ac:dyDescent="0.2">
      <c r="A154" s="37"/>
      <c r="B154" s="30" t="s">
        <v>37</v>
      </c>
      <c r="C154" s="31">
        <v>202</v>
      </c>
      <c r="D154" s="7">
        <v>266</v>
      </c>
      <c r="E154" s="32">
        <f t="shared" si="49"/>
        <v>2.5884825341500294E-3</v>
      </c>
      <c r="F154" s="32">
        <f t="shared" si="50"/>
        <v>3.5909551130610868E-3</v>
      </c>
      <c r="G154" s="33">
        <f t="shared" si="51"/>
        <v>0.31683168316831684</v>
      </c>
      <c r="H154" s="25">
        <f t="shared" si="52"/>
        <v>8.2011327814654391E-4</v>
      </c>
    </row>
    <row r="155" spans="1:8" s="34" customFormat="1" ht="15" x14ac:dyDescent="0.2">
      <c r="A155" s="37"/>
      <c r="B155" s="30" t="s">
        <v>38</v>
      </c>
      <c r="C155" s="31">
        <v>11</v>
      </c>
      <c r="D155" s="7">
        <v>26</v>
      </c>
      <c r="E155" s="32">
        <f t="shared" si="49"/>
        <v>1.4095696968143725E-4</v>
      </c>
      <c r="F155" s="32">
        <f t="shared" si="50"/>
        <v>3.5099561255484305E-4</v>
      </c>
      <c r="G155" s="33">
        <f t="shared" si="51"/>
        <v>1.3636363636363635</v>
      </c>
      <c r="H155" s="25">
        <f t="shared" si="52"/>
        <v>1.9221404956559624E-4</v>
      </c>
    </row>
    <row r="156" spans="1:8" s="34" customFormat="1" ht="15" x14ac:dyDescent="0.2">
      <c r="A156" s="37"/>
      <c r="B156" s="30" t="s">
        <v>544</v>
      </c>
      <c r="C156" s="31">
        <v>1418</v>
      </c>
      <c r="D156" s="7">
        <v>1171</v>
      </c>
      <c r="E156" s="32">
        <f t="shared" ref="E156:E159" si="53">+IF(C156=0,"",C156/C$73)</f>
        <v>1.8170634818934366E-2</v>
      </c>
      <c r="F156" s="32">
        <f t="shared" ref="F156:F159" si="54">+IF(D156=0,"",D156/D$73)</f>
        <v>1.5808302396220046E-2</v>
      </c>
      <c r="G156" s="33">
        <f t="shared" ref="G156:G159" si="55">+IF(OR(AND(D156=0),(C156=0)),"0",((D156-C156)/C156))</f>
        <v>-0.17418899858956277</v>
      </c>
      <c r="H156" s="25">
        <f t="shared" ref="H156:H159" si="56">+IF(OR(AND(E156=""),(G156="")),"",E156*G156)</f>
        <v>-3.1651246828468186E-3</v>
      </c>
    </row>
    <row r="157" spans="1:8" s="34" customFormat="1" ht="30" x14ac:dyDescent="0.2">
      <c r="A157" s="37"/>
      <c r="B157" s="30" t="s">
        <v>564</v>
      </c>
      <c r="C157" s="31">
        <v>90</v>
      </c>
      <c r="D157" s="7">
        <v>80</v>
      </c>
      <c r="E157" s="32">
        <f t="shared" si="53"/>
        <v>1.1532842973935775E-3</v>
      </c>
      <c r="F157" s="32">
        <f t="shared" si="54"/>
        <v>1.0799865001687478E-3</v>
      </c>
      <c r="G157" s="33">
        <f t="shared" si="55"/>
        <v>-0.1111111111111111</v>
      </c>
      <c r="H157" s="25">
        <f t="shared" si="56"/>
        <v>-1.2814269971039749E-4</v>
      </c>
    </row>
    <row r="158" spans="1:8" s="34" customFormat="1" ht="15" x14ac:dyDescent="0.2">
      <c r="A158" s="37"/>
      <c r="B158" s="30" t="s">
        <v>573</v>
      </c>
      <c r="C158" s="31">
        <v>6</v>
      </c>
      <c r="D158" s="7">
        <v>9</v>
      </c>
      <c r="E158" s="32">
        <f t="shared" si="53"/>
        <v>7.6885619826238505E-5</v>
      </c>
      <c r="F158" s="32">
        <f t="shared" si="54"/>
        <v>1.2149848126898413E-4</v>
      </c>
      <c r="G158" s="33">
        <f t="shared" si="55"/>
        <v>0.5</v>
      </c>
      <c r="H158" s="25">
        <f t="shared" si="56"/>
        <v>3.8442809913119253E-5</v>
      </c>
    </row>
    <row r="159" spans="1:8" s="34" customFormat="1" ht="15" x14ac:dyDescent="0.2">
      <c r="A159" s="37"/>
      <c r="B159" s="30" t="s">
        <v>574</v>
      </c>
      <c r="C159" s="31">
        <v>1</v>
      </c>
      <c r="D159" s="7">
        <v>2</v>
      </c>
      <c r="E159" s="32">
        <f t="shared" si="53"/>
        <v>1.281426997103975E-5</v>
      </c>
      <c r="F159" s="32">
        <f t="shared" si="54"/>
        <v>2.6999662504218698E-5</v>
      </c>
      <c r="G159" s="33">
        <f t="shared" si="55"/>
        <v>1</v>
      </c>
      <c r="H159" s="25">
        <f t="shared" si="56"/>
        <v>1.281426997103975E-5</v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5"/>
      <c r="C162" s="15"/>
      <c r="D162" s="15"/>
      <c r="E162" s="15"/>
      <c r="F162" s="15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3" customFormat="1" ht="24" customHeight="1" x14ac:dyDescent="0.2">
      <c r="A164" s="35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3" customFormat="1" ht="15" x14ac:dyDescent="0.2">
      <c r="A165" s="35"/>
      <c r="B165" s="74" t="s">
        <v>391</v>
      </c>
      <c r="C165" s="71">
        <f>SUM(C166:C327)</f>
        <v>82585</v>
      </c>
      <c r="D165" s="71">
        <f>SUM(D166:D327)</f>
        <v>80450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-2.5852152327904582E-2</v>
      </c>
      <c r="H165" s="73">
        <f>+IF(OR(AND(E165=""),(G165="")),"",E165*G165)</f>
        <v>-2.5852152327904582E-2</v>
      </c>
    </row>
    <row r="166" spans="1:8" s="34" customFormat="1" ht="15" x14ac:dyDescent="0.2">
      <c r="A166" s="37"/>
      <c r="B166" s="43" t="s">
        <v>446</v>
      </c>
      <c r="C166" s="31">
        <v>824</v>
      </c>
      <c r="D166" s="7">
        <v>1216</v>
      </c>
      <c r="E166" s="32">
        <f t="shared" si="57"/>
        <v>9.9775988375613005E-3</v>
      </c>
      <c r="F166" s="32">
        <f t="shared" si="58"/>
        <v>1.5114978247358609E-2</v>
      </c>
      <c r="G166" s="33">
        <f>+IF(OR(AND(D166=0),(C166=0)),"0",((D166-C166)/C166))</f>
        <v>0.47572815533980584</v>
      </c>
      <c r="H166" s="25">
        <f>+IF(OR(AND(E166=""),(G166="")),"",E166*G166)</f>
        <v>4.7466246897136287E-3</v>
      </c>
    </row>
    <row r="167" spans="1:8" s="34" customFormat="1" ht="15" x14ac:dyDescent="0.2">
      <c r="A167" s="37"/>
      <c r="B167" s="43" t="s">
        <v>592</v>
      </c>
      <c r="C167" s="31">
        <v>213</v>
      </c>
      <c r="D167" s="7">
        <v>268</v>
      </c>
      <c r="E167" s="32">
        <f t="shared" si="57"/>
        <v>2.5791608645637826E-3</v>
      </c>
      <c r="F167" s="32">
        <f t="shared" si="58"/>
        <v>3.331261653200746E-3</v>
      </c>
      <c r="G167" s="33">
        <f t="shared" ref="G167:G237" si="59">+IF(OR(AND(D167=0),(C167=0)),"0",((D167-C167)/C167))</f>
        <v>0.25821596244131456</v>
      </c>
      <c r="H167" s="25">
        <f t="shared" ref="H167:H237" si="60">+IF(OR(AND(E167=""),(G167="")),"",E167*G167)</f>
        <v>6.6598050493431012E-4</v>
      </c>
    </row>
    <row r="168" spans="1:8" s="34" customFormat="1" ht="30" x14ac:dyDescent="0.2">
      <c r="A168" s="37"/>
      <c r="B168" s="43" t="s">
        <v>447</v>
      </c>
      <c r="C168" s="31">
        <v>609</v>
      </c>
      <c r="D168" s="7">
        <v>1025</v>
      </c>
      <c r="E168" s="32">
        <f t="shared" si="57"/>
        <v>7.3742205000908159E-3</v>
      </c>
      <c r="F168" s="32">
        <f t="shared" si="58"/>
        <v>1.27408328154133E-2</v>
      </c>
      <c r="G168" s="33">
        <f t="shared" si="59"/>
        <v>0.68308702791461418</v>
      </c>
      <c r="H168" s="25">
        <f t="shared" si="60"/>
        <v>5.0372343645940553E-3</v>
      </c>
    </row>
    <row r="169" spans="1:8" s="34" customFormat="1" ht="15" x14ac:dyDescent="0.2">
      <c r="A169" s="37"/>
      <c r="B169" s="43" t="s">
        <v>448</v>
      </c>
      <c r="C169" s="31">
        <v>10</v>
      </c>
      <c r="D169" s="7">
        <v>22</v>
      </c>
      <c r="E169" s="32">
        <f t="shared" si="57"/>
        <v>1.2108736453351092E-4</v>
      </c>
      <c r="F169" s="32">
        <f t="shared" si="58"/>
        <v>2.7346177750155377E-4</v>
      </c>
      <c r="G169" s="33">
        <f t="shared" si="59"/>
        <v>1.2</v>
      </c>
      <c r="H169" s="25">
        <f t="shared" si="60"/>
        <v>1.4530483744021311E-4</v>
      </c>
    </row>
    <row r="170" spans="1:8" s="34" customFormat="1" ht="15" x14ac:dyDescent="0.2">
      <c r="A170" s="37"/>
      <c r="B170" s="43" t="s">
        <v>593</v>
      </c>
      <c r="C170" s="31">
        <v>1207</v>
      </c>
      <c r="D170" s="7">
        <v>1273</v>
      </c>
      <c r="E170" s="32">
        <f t="shared" si="57"/>
        <v>1.4615244899194768E-2</v>
      </c>
      <c r="F170" s="32">
        <f t="shared" si="58"/>
        <v>1.5823492852703541E-2</v>
      </c>
      <c r="G170" s="33">
        <f t="shared" si="59"/>
        <v>5.4681027340513673E-2</v>
      </c>
      <c r="H170" s="25">
        <f t="shared" si="60"/>
        <v>7.9917660592117214E-4</v>
      </c>
    </row>
    <row r="171" spans="1:8" s="34" customFormat="1" ht="15" x14ac:dyDescent="0.2">
      <c r="A171" s="37"/>
      <c r="B171" s="43" t="s">
        <v>42</v>
      </c>
      <c r="C171" s="31">
        <v>9031</v>
      </c>
      <c r="D171" s="7">
        <v>8487</v>
      </c>
      <c r="E171" s="32">
        <f t="shared" si="57"/>
        <v>0.10935399891021372</v>
      </c>
      <c r="F171" s="32">
        <f t="shared" si="58"/>
        <v>0.10549409571162213</v>
      </c>
      <c r="G171" s="33">
        <f t="shared" si="59"/>
        <v>-6.0236961576791051E-2</v>
      </c>
      <c r="H171" s="25">
        <f t="shared" si="60"/>
        <v>-6.5871526306229946E-3</v>
      </c>
    </row>
    <row r="172" spans="1:8" s="34" customFormat="1" ht="15" x14ac:dyDescent="0.2">
      <c r="A172" s="37"/>
      <c r="B172" s="43" t="s">
        <v>594</v>
      </c>
      <c r="C172" s="31">
        <v>186</v>
      </c>
      <c r="D172" s="7">
        <v>171</v>
      </c>
      <c r="E172" s="32">
        <f t="shared" si="57"/>
        <v>2.2522249803233032E-3</v>
      </c>
      <c r="F172" s="32">
        <f t="shared" si="58"/>
        <v>2.1255438160348041E-3</v>
      </c>
      <c r="G172" s="33">
        <f t="shared" si="59"/>
        <v>-8.0645161290322578E-2</v>
      </c>
      <c r="H172" s="25">
        <f t="shared" si="60"/>
        <v>-1.8163104680026638E-4</v>
      </c>
    </row>
    <row r="173" spans="1:8" s="34" customFormat="1" ht="15" x14ac:dyDescent="0.2">
      <c r="A173" s="37"/>
      <c r="B173" s="43" t="s">
        <v>595</v>
      </c>
      <c r="C173" s="31">
        <v>2381</v>
      </c>
      <c r="D173" s="7">
        <v>2449</v>
      </c>
      <c r="E173" s="32">
        <f t="shared" si="57"/>
        <v>2.883090149542895E-2</v>
      </c>
      <c r="F173" s="32">
        <f t="shared" si="58"/>
        <v>3.0441267868241143E-2</v>
      </c>
      <c r="G173" s="33">
        <f t="shared" si="59"/>
        <v>2.8559428811423773E-2</v>
      </c>
      <c r="H173" s="25">
        <f t="shared" si="60"/>
        <v>8.2339407882787432E-4</v>
      </c>
    </row>
    <row r="174" spans="1:8" s="34" customFormat="1" ht="15" x14ac:dyDescent="0.2">
      <c r="A174" s="37"/>
      <c r="B174" s="43" t="s">
        <v>596</v>
      </c>
      <c r="C174" s="31">
        <v>246</v>
      </c>
      <c r="D174" s="7">
        <v>311</v>
      </c>
      <c r="E174" s="32">
        <f t="shared" si="57"/>
        <v>2.9787491675243687E-3</v>
      </c>
      <c r="F174" s="32">
        <f t="shared" si="58"/>
        <v>3.865755127408328E-3</v>
      </c>
      <c r="G174" s="33">
        <f t="shared" si="59"/>
        <v>0.26422764227642276</v>
      </c>
      <c r="H174" s="25">
        <f t="shared" si="60"/>
        <v>7.87067869467821E-4</v>
      </c>
    </row>
    <row r="175" spans="1:8" s="34" customFormat="1" ht="15" x14ac:dyDescent="0.2">
      <c r="A175" s="37"/>
      <c r="B175" s="43" t="s">
        <v>40</v>
      </c>
      <c r="C175" s="31">
        <v>7</v>
      </c>
      <c r="D175" s="7">
        <v>3</v>
      </c>
      <c r="E175" s="32">
        <f t="shared" si="57"/>
        <v>8.4761155173457644E-5</v>
      </c>
      <c r="F175" s="32">
        <f t="shared" si="58"/>
        <v>3.7290242386575516E-5</v>
      </c>
      <c r="G175" s="33">
        <f t="shared" si="59"/>
        <v>-0.5714285714285714</v>
      </c>
      <c r="H175" s="25">
        <f t="shared" si="60"/>
        <v>-4.8434945813404366E-5</v>
      </c>
    </row>
    <row r="176" spans="1:8" s="34" customFormat="1" ht="30" x14ac:dyDescent="0.2">
      <c r="A176" s="37"/>
      <c r="B176" s="43" t="s">
        <v>214</v>
      </c>
      <c r="C176" s="31">
        <v>10</v>
      </c>
      <c r="D176" s="7">
        <v>25</v>
      </c>
      <c r="E176" s="32">
        <f t="shared" si="57"/>
        <v>1.2108736453351092E-4</v>
      </c>
      <c r="F176" s="32">
        <f t="shared" si="58"/>
        <v>3.1075201988812925E-4</v>
      </c>
      <c r="G176" s="33">
        <f t="shared" si="59"/>
        <v>1.5</v>
      </c>
      <c r="H176" s="25">
        <f t="shared" si="60"/>
        <v>1.8163104680026638E-4</v>
      </c>
    </row>
    <row r="177" spans="1:8" s="34" customFormat="1" ht="15" x14ac:dyDescent="0.2">
      <c r="A177" s="37"/>
      <c r="B177" s="43" t="s">
        <v>45</v>
      </c>
      <c r="C177" s="31">
        <v>632</v>
      </c>
      <c r="D177" s="7">
        <v>219</v>
      </c>
      <c r="E177" s="32">
        <f t="shared" si="57"/>
        <v>7.6527214385178908E-3</v>
      </c>
      <c r="F177" s="32">
        <f t="shared" si="58"/>
        <v>2.7221876942200122E-3</v>
      </c>
      <c r="G177" s="33">
        <f t="shared" si="59"/>
        <v>-0.65348101265822789</v>
      </c>
      <c r="H177" s="25">
        <f t="shared" si="60"/>
        <v>-5.000908155234002E-3</v>
      </c>
    </row>
    <row r="178" spans="1:8" s="34" customFormat="1" ht="15" x14ac:dyDescent="0.2">
      <c r="A178" s="37"/>
      <c r="B178" s="43" t="s">
        <v>43</v>
      </c>
      <c r="C178" s="31">
        <v>487</v>
      </c>
      <c r="D178" s="7">
        <v>294</v>
      </c>
      <c r="E178" s="32">
        <f t="shared" si="57"/>
        <v>5.8969546527819824E-3</v>
      </c>
      <c r="F178" s="32">
        <f t="shared" si="58"/>
        <v>3.6544437538844001E-3</v>
      </c>
      <c r="G178" s="33">
        <f t="shared" si="59"/>
        <v>-0.39630390143737165</v>
      </c>
      <c r="H178" s="25">
        <f t="shared" si="60"/>
        <v>-2.336986135496761E-3</v>
      </c>
    </row>
    <row r="179" spans="1:8" s="34" customFormat="1" ht="15" x14ac:dyDescent="0.2">
      <c r="A179" s="37"/>
      <c r="B179" s="43" t="s">
        <v>535</v>
      </c>
      <c r="C179" s="31">
        <v>334</v>
      </c>
      <c r="D179" s="7">
        <v>1284</v>
      </c>
      <c r="E179" s="32">
        <f t="shared" ref="E179" si="61">+IF(C179=0,"",C179/C$165)</f>
        <v>4.0443179754192649E-3</v>
      </c>
      <c r="F179" s="32">
        <f t="shared" ref="F179" si="62">+IF(D179=0,"",D179/D$165)</f>
        <v>1.5960223741454321E-2</v>
      </c>
      <c r="G179" s="33">
        <f t="shared" ref="G179" si="63">+IF(OR(AND(D179=0),(C179=0)),"0",((D179-C179)/C179))</f>
        <v>2.8443113772455089</v>
      </c>
      <c r="H179" s="25">
        <f t="shared" ref="H179" si="64">+IF(OR(AND(E179=""),(G179="")),"",E179*G179)</f>
        <v>1.1503299630683536E-2</v>
      </c>
    </row>
    <row r="180" spans="1:8" s="34" customFormat="1" ht="15" x14ac:dyDescent="0.2">
      <c r="A180" s="37"/>
      <c r="B180" s="43" t="s">
        <v>449</v>
      </c>
      <c r="C180" s="31">
        <v>1921</v>
      </c>
      <c r="D180" s="7">
        <v>1756</v>
      </c>
      <c r="E180" s="32">
        <f t="shared" ref="E180:F183" si="65">+IF(C180=0,"",C180/C$165)</f>
        <v>2.326088272688745E-2</v>
      </c>
      <c r="F180" s="32">
        <f t="shared" si="65"/>
        <v>2.18272218769422E-2</v>
      </c>
      <c r="G180" s="33">
        <f t="shared" si="59"/>
        <v>-8.5892764185320145E-2</v>
      </c>
      <c r="H180" s="25">
        <f t="shared" si="60"/>
        <v>-1.9979415148029304E-3</v>
      </c>
    </row>
    <row r="181" spans="1:8" s="34" customFormat="1" ht="15" x14ac:dyDescent="0.2">
      <c r="A181" s="37"/>
      <c r="B181" s="43" t="s">
        <v>597</v>
      </c>
      <c r="C181" s="31">
        <v>582</v>
      </c>
      <c r="D181" s="7">
        <v>1283</v>
      </c>
      <c r="E181" s="32">
        <f t="shared" si="65"/>
        <v>7.047284615850336E-3</v>
      </c>
      <c r="F181" s="32">
        <f t="shared" si="65"/>
        <v>1.5947793660658793E-2</v>
      </c>
      <c r="G181" s="33">
        <f t="shared" si="59"/>
        <v>1.20446735395189</v>
      </c>
      <c r="H181" s="25">
        <f t="shared" si="60"/>
        <v>8.4882242537991162E-3</v>
      </c>
    </row>
    <row r="182" spans="1:8" s="34" customFormat="1" ht="15" x14ac:dyDescent="0.2">
      <c r="A182" s="37"/>
      <c r="B182" s="43" t="s">
        <v>41</v>
      </c>
      <c r="C182" s="31">
        <v>150</v>
      </c>
      <c r="D182" s="7">
        <v>192</v>
      </c>
      <c r="E182" s="32">
        <f t="shared" si="65"/>
        <v>1.816310468002664E-3</v>
      </c>
      <c r="F182" s="32">
        <f t="shared" si="65"/>
        <v>2.386575512740833E-3</v>
      </c>
      <c r="G182" s="33">
        <f t="shared" si="59"/>
        <v>0.28000000000000003</v>
      </c>
      <c r="H182" s="25">
        <f t="shared" si="60"/>
        <v>5.0856693104074592E-4</v>
      </c>
    </row>
    <row r="183" spans="1:8" s="34" customFormat="1" ht="15" x14ac:dyDescent="0.2">
      <c r="A183" s="37"/>
      <c r="B183" s="43" t="s">
        <v>44</v>
      </c>
      <c r="C183" s="31">
        <v>51</v>
      </c>
      <c r="D183" s="7">
        <v>68</v>
      </c>
      <c r="E183" s="32">
        <f t="shared" si="65"/>
        <v>6.1754555912090577E-4</v>
      </c>
      <c r="F183" s="32">
        <f t="shared" si="65"/>
        <v>8.4524549409571161E-4</v>
      </c>
      <c r="G183" s="33">
        <f t="shared" si="59"/>
        <v>0.33333333333333331</v>
      </c>
      <c r="H183" s="25">
        <f t="shared" si="60"/>
        <v>2.0584851970696858E-4</v>
      </c>
    </row>
    <row r="184" spans="1:8" s="34" customFormat="1" ht="15" x14ac:dyDescent="0.2">
      <c r="A184" s="37"/>
      <c r="B184" s="44" t="s">
        <v>536</v>
      </c>
      <c r="C184" s="31">
        <v>106</v>
      </c>
      <c r="D184" s="7">
        <v>94</v>
      </c>
      <c r="E184" s="32">
        <f t="shared" ref="E184:E185" si="66">+IF(C184=0,"",C184/C$165)</f>
        <v>1.2835260640552159E-3</v>
      </c>
      <c r="F184" s="32">
        <f t="shared" ref="F184:F185" si="67">+IF(D184=0,"",D184/D$165)</f>
        <v>1.168427594779366E-3</v>
      </c>
      <c r="G184" s="33">
        <f t="shared" ref="G184:G185" si="68">+IF(OR(AND(D184=0),(C184=0)),"0",((D184-C184)/C184))</f>
        <v>-0.11320754716981132</v>
      </c>
      <c r="H184" s="25">
        <f t="shared" ref="H184:H185" si="69">+IF(OR(AND(E184=""),(G184="")),"",E184*G184)</f>
        <v>-1.4530483744021311E-4</v>
      </c>
    </row>
    <row r="185" spans="1:8" s="34" customFormat="1" ht="15" x14ac:dyDescent="0.2">
      <c r="A185" s="37"/>
      <c r="B185" s="44" t="s">
        <v>537</v>
      </c>
      <c r="C185" s="31">
        <v>32</v>
      </c>
      <c r="D185" s="7">
        <v>85</v>
      </c>
      <c r="E185" s="32">
        <f t="shared" si="66"/>
        <v>3.8747956650723498E-4</v>
      </c>
      <c r="F185" s="32">
        <f t="shared" si="67"/>
        <v>1.0565568676196395E-3</v>
      </c>
      <c r="G185" s="33">
        <f t="shared" si="68"/>
        <v>1.65625</v>
      </c>
      <c r="H185" s="25">
        <f t="shared" si="69"/>
        <v>6.4176303202760794E-4</v>
      </c>
    </row>
    <row r="186" spans="1:8" s="34" customFormat="1" ht="15" x14ac:dyDescent="0.2">
      <c r="A186" s="37"/>
      <c r="B186" s="43" t="s">
        <v>215</v>
      </c>
      <c r="C186" s="31">
        <v>1428</v>
      </c>
      <c r="D186" s="7">
        <v>1002</v>
      </c>
      <c r="E186" s="32">
        <f t="shared" ref="E186:F191" si="70">+IF(C186=0,"",C186/C$165)</f>
        <v>1.7291275655385359E-2</v>
      </c>
      <c r="F186" s="32">
        <f t="shared" si="70"/>
        <v>1.2454940957116221E-2</v>
      </c>
      <c r="G186" s="33">
        <f t="shared" si="59"/>
        <v>-0.29831932773109243</v>
      </c>
      <c r="H186" s="25">
        <f t="shared" si="60"/>
        <v>-5.1583217291275652E-3</v>
      </c>
    </row>
    <row r="187" spans="1:8" s="34" customFormat="1" ht="15" x14ac:dyDescent="0.2">
      <c r="A187" s="37"/>
      <c r="B187" s="43" t="s">
        <v>216</v>
      </c>
      <c r="C187" s="31">
        <v>122</v>
      </c>
      <c r="D187" s="7">
        <v>172</v>
      </c>
      <c r="E187" s="32">
        <f t="shared" si="70"/>
        <v>1.4772658473088333E-3</v>
      </c>
      <c r="F187" s="32">
        <f t="shared" si="70"/>
        <v>2.1379738968303292E-3</v>
      </c>
      <c r="G187" s="33">
        <f t="shared" si="59"/>
        <v>0.4098360655737705</v>
      </c>
      <c r="H187" s="25">
        <f t="shared" si="60"/>
        <v>6.0543682266755462E-4</v>
      </c>
    </row>
    <row r="188" spans="1:8" s="34" customFormat="1" ht="15" x14ac:dyDescent="0.2">
      <c r="A188" s="37"/>
      <c r="B188" s="43" t="s">
        <v>217</v>
      </c>
      <c r="C188" s="31">
        <v>1</v>
      </c>
      <c r="D188" s="7">
        <v>1</v>
      </c>
      <c r="E188" s="32">
        <f t="shared" si="70"/>
        <v>1.2108736453351093E-5</v>
      </c>
      <c r="F188" s="32">
        <f t="shared" si="70"/>
        <v>1.243008079552517E-5</v>
      </c>
      <c r="G188" s="33">
        <f t="shared" si="59"/>
        <v>0</v>
      </c>
      <c r="H188" s="25">
        <f t="shared" si="60"/>
        <v>0</v>
      </c>
    </row>
    <row r="189" spans="1:8" s="34" customFormat="1" ht="15" x14ac:dyDescent="0.2">
      <c r="A189" s="51" t="s">
        <v>579</v>
      </c>
      <c r="B189" s="45" t="s">
        <v>612</v>
      </c>
      <c r="C189" s="31"/>
      <c r="D189" s="31">
        <v>279</v>
      </c>
      <c r="E189" s="32" t="str">
        <f t="shared" si="70"/>
        <v/>
      </c>
      <c r="F189" s="32">
        <f t="shared" si="70"/>
        <v>3.4679925419515228E-3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37"/>
      <c r="B190" s="43" t="s">
        <v>218</v>
      </c>
      <c r="C190" s="31">
        <v>66</v>
      </c>
      <c r="D190" s="7">
        <v>34</v>
      </c>
      <c r="E190" s="32">
        <f t="shared" si="70"/>
        <v>7.9917660592117214E-4</v>
      </c>
      <c r="F190" s="32">
        <f t="shared" si="70"/>
        <v>4.2262274704785581E-4</v>
      </c>
      <c r="G190" s="33">
        <f t="shared" si="59"/>
        <v>-0.48484848484848486</v>
      </c>
      <c r="H190" s="25">
        <f t="shared" si="60"/>
        <v>-3.8747956650723498E-4</v>
      </c>
    </row>
    <row r="191" spans="1:8" s="34" customFormat="1" ht="15" x14ac:dyDescent="0.2">
      <c r="A191" s="37"/>
      <c r="B191" s="43" t="s">
        <v>450</v>
      </c>
      <c r="C191" s="31">
        <v>508</v>
      </c>
      <c r="D191" s="7">
        <v>463</v>
      </c>
      <c r="E191" s="32">
        <f t="shared" si="70"/>
        <v>6.1512381183023547E-3</v>
      </c>
      <c r="F191" s="32">
        <f t="shared" si="70"/>
        <v>5.7551274083281539E-3</v>
      </c>
      <c r="G191" s="33">
        <f t="shared" si="59"/>
        <v>-8.8582677165354326E-2</v>
      </c>
      <c r="H191" s="25">
        <f t="shared" si="60"/>
        <v>-5.4489314040079913E-4</v>
      </c>
    </row>
    <row r="192" spans="1:8" s="34" customFormat="1" ht="15" x14ac:dyDescent="0.2">
      <c r="A192" s="37"/>
      <c r="B192" s="43" t="s">
        <v>540</v>
      </c>
      <c r="C192" s="31">
        <v>560</v>
      </c>
      <c r="D192" s="7">
        <v>492</v>
      </c>
      <c r="E192" s="32">
        <f t="shared" ref="E192" si="73">+IF(C192=0,"",C192/C$165)</f>
        <v>6.780892413876612E-3</v>
      </c>
      <c r="F192" s="32">
        <f t="shared" ref="F192" si="74">+IF(D192=0,"",D192/D$165)</f>
        <v>6.1155997513983838E-3</v>
      </c>
      <c r="G192" s="33">
        <f t="shared" ref="G192" si="75">+IF(OR(AND(D192=0),(C192=0)),"0",((D192-C192)/C192))</f>
        <v>-0.12142857142857143</v>
      </c>
      <c r="H192" s="25">
        <f t="shared" ref="H192" si="76">+IF(OR(AND(E192=""),(G192="")),"",E192*G192)</f>
        <v>-8.2339407882787432E-4</v>
      </c>
    </row>
    <row r="193" spans="1:8" s="34" customFormat="1" ht="15" x14ac:dyDescent="0.2">
      <c r="A193" s="37"/>
      <c r="B193" s="43" t="s">
        <v>219</v>
      </c>
      <c r="C193" s="31">
        <v>1641</v>
      </c>
      <c r="D193" s="7">
        <v>1386</v>
      </c>
      <c r="E193" s="32">
        <f t="shared" ref="E193:F199" si="77">+IF(C193=0,"",C193/C$165)</f>
        <v>1.9870436519949145E-2</v>
      </c>
      <c r="F193" s="32">
        <f t="shared" si="77"/>
        <v>1.7228091982597886E-2</v>
      </c>
      <c r="G193" s="33">
        <f t="shared" si="59"/>
        <v>-0.15539305301645337</v>
      </c>
      <c r="H193" s="25">
        <f t="shared" si="60"/>
        <v>-3.0877277956045286E-3</v>
      </c>
    </row>
    <row r="194" spans="1:8" s="34" customFormat="1" ht="15" x14ac:dyDescent="0.2">
      <c r="A194" s="37"/>
      <c r="B194" s="43" t="s">
        <v>220</v>
      </c>
      <c r="C194" s="31">
        <v>2382</v>
      </c>
      <c r="D194" s="7">
        <v>2449</v>
      </c>
      <c r="E194" s="32">
        <f t="shared" si="77"/>
        <v>2.8843010231882304E-2</v>
      </c>
      <c r="F194" s="32">
        <f t="shared" si="77"/>
        <v>3.0441267868241143E-2</v>
      </c>
      <c r="G194" s="33">
        <f t="shared" si="59"/>
        <v>2.8127623845507977E-2</v>
      </c>
      <c r="H194" s="25">
        <f t="shared" si="60"/>
        <v>8.1128534237452329E-4</v>
      </c>
    </row>
    <row r="195" spans="1:8" s="34" customFormat="1" ht="15" x14ac:dyDescent="0.2">
      <c r="A195" s="37"/>
      <c r="B195" s="43" t="s">
        <v>221</v>
      </c>
      <c r="C195" s="31">
        <v>3885</v>
      </c>
      <c r="D195" s="7">
        <v>2719</v>
      </c>
      <c r="E195" s="32">
        <f t="shared" si="77"/>
        <v>4.7042441121268992E-2</v>
      </c>
      <c r="F195" s="32">
        <f t="shared" si="77"/>
        <v>3.379738968303294E-2</v>
      </c>
      <c r="G195" s="33">
        <f t="shared" si="59"/>
        <v>-0.30012870012870013</v>
      </c>
      <c r="H195" s="25">
        <f t="shared" si="60"/>
        <v>-1.4118786704607374E-2</v>
      </c>
    </row>
    <row r="196" spans="1:8" s="34" customFormat="1" ht="15" x14ac:dyDescent="0.2">
      <c r="A196" s="37"/>
      <c r="B196" s="43" t="s">
        <v>222</v>
      </c>
      <c r="C196" s="31">
        <v>4033</v>
      </c>
      <c r="D196" s="7">
        <v>3194</v>
      </c>
      <c r="E196" s="32">
        <f t="shared" si="77"/>
        <v>4.8834534116364958E-2</v>
      </c>
      <c r="F196" s="32">
        <f t="shared" si="77"/>
        <v>3.9701678060907394E-2</v>
      </c>
      <c r="G196" s="33">
        <f t="shared" si="59"/>
        <v>-0.2080337217951897</v>
      </c>
      <c r="H196" s="25">
        <f t="shared" si="60"/>
        <v>-1.0159229884361567E-2</v>
      </c>
    </row>
    <row r="197" spans="1:8" s="34" customFormat="1" ht="15" x14ac:dyDescent="0.2">
      <c r="A197" s="37"/>
      <c r="B197" s="43" t="s">
        <v>451</v>
      </c>
      <c r="C197" s="31">
        <v>3045</v>
      </c>
      <c r="D197" s="7">
        <v>1031</v>
      </c>
      <c r="E197" s="32">
        <f t="shared" si="77"/>
        <v>3.6871102500454077E-2</v>
      </c>
      <c r="F197" s="32">
        <f t="shared" si="77"/>
        <v>1.2815413300186452E-2</v>
      </c>
      <c r="G197" s="33">
        <f t="shared" si="59"/>
        <v>-0.66141215106732343</v>
      </c>
      <c r="H197" s="25">
        <f t="shared" si="60"/>
        <v>-2.4386995217049099E-2</v>
      </c>
    </row>
    <row r="198" spans="1:8" s="34" customFormat="1" ht="15" x14ac:dyDescent="0.2">
      <c r="A198" s="37"/>
      <c r="B198" s="43" t="s">
        <v>452</v>
      </c>
      <c r="C198" s="31">
        <v>1106</v>
      </c>
      <c r="D198" s="7">
        <v>835</v>
      </c>
      <c r="E198" s="32">
        <f t="shared" si="77"/>
        <v>1.3392262517406309E-2</v>
      </c>
      <c r="F198" s="32">
        <f t="shared" si="77"/>
        <v>1.0379117464263518E-2</v>
      </c>
      <c r="G198" s="33">
        <f t="shared" si="59"/>
        <v>-0.24502712477396021</v>
      </c>
      <c r="H198" s="25">
        <f t="shared" si="60"/>
        <v>-3.281467578858146E-3</v>
      </c>
    </row>
    <row r="199" spans="1:8" s="34" customFormat="1" ht="15" x14ac:dyDescent="0.2">
      <c r="A199" s="37"/>
      <c r="B199" s="43" t="s">
        <v>223</v>
      </c>
      <c r="C199" s="31">
        <v>6</v>
      </c>
      <c r="D199" s="7">
        <v>1</v>
      </c>
      <c r="E199" s="32">
        <f t="shared" si="77"/>
        <v>7.2652418720106556E-5</v>
      </c>
      <c r="F199" s="32">
        <f t="shared" si="77"/>
        <v>1.243008079552517E-5</v>
      </c>
      <c r="G199" s="33">
        <f t="shared" si="59"/>
        <v>-0.83333333333333337</v>
      </c>
      <c r="H199" s="25">
        <f t="shared" si="60"/>
        <v>-6.0543682266755468E-5</v>
      </c>
    </row>
    <row r="200" spans="1:8" s="34" customFormat="1" ht="15" x14ac:dyDescent="0.2">
      <c r="A200" s="37"/>
      <c r="B200" s="43" t="s">
        <v>541</v>
      </c>
      <c r="C200" s="31">
        <v>868</v>
      </c>
      <c r="D200" s="7">
        <v>1477</v>
      </c>
      <c r="E200" s="32">
        <f t="shared" ref="E200" si="78">+IF(C200=0,"",C200/C$165)</f>
        <v>1.0510383241508749E-2</v>
      </c>
      <c r="F200" s="32">
        <f t="shared" ref="F200" si="79">+IF(D200=0,"",D200/D$165)</f>
        <v>1.8359229334990679E-2</v>
      </c>
      <c r="G200" s="33">
        <f t="shared" ref="G200" si="80">+IF(OR(AND(D200=0),(C200=0)),"0",((D200-C200)/C200))</f>
        <v>0.70161290322580649</v>
      </c>
      <c r="H200" s="25">
        <f t="shared" ref="H200" si="81">+IF(OR(AND(E200=""),(G200="")),"",E200*G200)</f>
        <v>7.3742205000908159E-3</v>
      </c>
    </row>
    <row r="201" spans="1:8" s="34" customFormat="1" ht="15" x14ac:dyDescent="0.2">
      <c r="A201" s="37"/>
      <c r="B201" s="43" t="s">
        <v>224</v>
      </c>
      <c r="C201" s="31">
        <v>760</v>
      </c>
      <c r="D201" s="7">
        <v>836</v>
      </c>
      <c r="E201" s="32">
        <f t="shared" ref="E201:F208" si="82">+IF(C201=0,"",C201/C$165)</f>
        <v>9.2026397045468309E-3</v>
      </c>
      <c r="F201" s="32">
        <f t="shared" si="82"/>
        <v>1.0391547545059042E-2</v>
      </c>
      <c r="G201" s="33">
        <f t="shared" si="59"/>
        <v>0.1</v>
      </c>
      <c r="H201" s="25">
        <f t="shared" si="60"/>
        <v>9.2026397045468313E-4</v>
      </c>
    </row>
    <row r="202" spans="1:8" s="34" customFormat="1" ht="15" x14ac:dyDescent="0.2">
      <c r="A202" s="37"/>
      <c r="B202" s="43" t="s">
        <v>225</v>
      </c>
      <c r="C202" s="31">
        <v>644</v>
      </c>
      <c r="D202" s="7">
        <v>652</v>
      </c>
      <c r="E202" s="32">
        <f t="shared" si="82"/>
        <v>7.798026275958104E-3</v>
      </c>
      <c r="F202" s="32">
        <f t="shared" si="82"/>
        <v>8.1044126786824107E-3</v>
      </c>
      <c r="G202" s="33">
        <f t="shared" si="59"/>
        <v>1.2422360248447204E-2</v>
      </c>
      <c r="H202" s="25">
        <f t="shared" si="60"/>
        <v>9.6869891626808732E-5</v>
      </c>
    </row>
    <row r="203" spans="1:8" s="34" customFormat="1" ht="15" x14ac:dyDescent="0.2">
      <c r="A203" s="37"/>
      <c r="B203" s="43" t="s">
        <v>226</v>
      </c>
      <c r="C203" s="31">
        <v>11</v>
      </c>
      <c r="D203" s="7">
        <v>20</v>
      </c>
      <c r="E203" s="32">
        <f t="shared" si="82"/>
        <v>1.3319610098686202E-4</v>
      </c>
      <c r="F203" s="32">
        <f t="shared" si="82"/>
        <v>2.4860161591050341E-4</v>
      </c>
      <c r="G203" s="33">
        <f t="shared" si="59"/>
        <v>0.81818181818181823</v>
      </c>
      <c r="H203" s="25">
        <f t="shared" si="60"/>
        <v>1.0897862808015985E-4</v>
      </c>
    </row>
    <row r="204" spans="1:8" s="34" customFormat="1" ht="15" x14ac:dyDescent="0.2">
      <c r="A204" s="37"/>
      <c r="B204" s="43" t="s">
        <v>46</v>
      </c>
      <c r="C204" s="31">
        <v>72</v>
      </c>
      <c r="D204" s="7">
        <v>70</v>
      </c>
      <c r="E204" s="32">
        <f t="shared" si="82"/>
        <v>8.7182902464127867E-4</v>
      </c>
      <c r="F204" s="32">
        <f t="shared" si="82"/>
        <v>8.7010565568676197E-4</v>
      </c>
      <c r="G204" s="33">
        <f t="shared" si="59"/>
        <v>-2.7777777777777776E-2</v>
      </c>
      <c r="H204" s="25">
        <f t="shared" si="60"/>
        <v>-2.4217472906702183E-5</v>
      </c>
    </row>
    <row r="205" spans="1:8" s="34" customFormat="1" ht="15" x14ac:dyDescent="0.2">
      <c r="A205" s="37"/>
      <c r="B205" s="43" t="s">
        <v>47</v>
      </c>
      <c r="C205" s="31">
        <v>5576</v>
      </c>
      <c r="D205" s="7">
        <v>4926</v>
      </c>
      <c r="E205" s="32">
        <f t="shared" si="82"/>
        <v>6.751831446388569E-2</v>
      </c>
      <c r="F205" s="32">
        <f t="shared" si="82"/>
        <v>6.1230577998756995E-2</v>
      </c>
      <c r="G205" s="33">
        <f t="shared" si="59"/>
        <v>-0.11657101865136299</v>
      </c>
      <c r="H205" s="25">
        <f t="shared" si="60"/>
        <v>-7.8706786946782098E-3</v>
      </c>
    </row>
    <row r="206" spans="1:8" s="34" customFormat="1" ht="15" x14ac:dyDescent="0.2">
      <c r="A206" s="37"/>
      <c r="B206" s="43" t="s">
        <v>227</v>
      </c>
      <c r="C206" s="31">
        <v>570</v>
      </c>
      <c r="D206" s="7">
        <v>497</v>
      </c>
      <c r="E206" s="32">
        <f t="shared" si="82"/>
        <v>6.9019797784101227E-3</v>
      </c>
      <c r="F206" s="32">
        <f t="shared" si="82"/>
        <v>6.1777501553760099E-3</v>
      </c>
      <c r="G206" s="33">
        <f t="shared" si="59"/>
        <v>-0.1280701754385965</v>
      </c>
      <c r="H206" s="25">
        <f t="shared" si="60"/>
        <v>-8.8393776109462982E-4</v>
      </c>
    </row>
    <row r="207" spans="1:8" s="34" customFormat="1" ht="30" x14ac:dyDescent="0.2">
      <c r="A207" s="37"/>
      <c r="B207" s="43" t="s">
        <v>228</v>
      </c>
      <c r="C207" s="31">
        <v>195</v>
      </c>
      <c r="D207" s="7">
        <v>61</v>
      </c>
      <c r="E207" s="32">
        <f t="shared" si="82"/>
        <v>2.3612036084034631E-3</v>
      </c>
      <c r="F207" s="32">
        <f t="shared" si="82"/>
        <v>7.5823492852703542E-4</v>
      </c>
      <c r="G207" s="33">
        <f t="shared" si="59"/>
        <v>-0.68717948717948718</v>
      </c>
      <c r="H207" s="25">
        <f t="shared" si="60"/>
        <v>-1.6225706847490464E-3</v>
      </c>
    </row>
    <row r="208" spans="1:8" s="34" customFormat="1" ht="15" x14ac:dyDescent="0.2">
      <c r="A208" s="37"/>
      <c r="B208" s="43" t="s">
        <v>453</v>
      </c>
      <c r="C208" s="31">
        <v>38</v>
      </c>
      <c r="D208" s="7">
        <v>19</v>
      </c>
      <c r="E208" s="32">
        <f t="shared" si="82"/>
        <v>4.6013198522734151E-4</v>
      </c>
      <c r="F208" s="32">
        <f t="shared" si="82"/>
        <v>2.3617153511497826E-4</v>
      </c>
      <c r="G208" s="33">
        <f t="shared" si="59"/>
        <v>-0.5</v>
      </c>
      <c r="H208" s="25">
        <f t="shared" si="60"/>
        <v>-2.3006599261367076E-4</v>
      </c>
    </row>
    <row r="209" spans="1:8" s="34" customFormat="1" ht="15" x14ac:dyDescent="0.2">
      <c r="A209" s="37"/>
      <c r="B209" s="43" t="s">
        <v>542</v>
      </c>
      <c r="C209" s="31">
        <v>3</v>
      </c>
      <c r="D209" s="7">
        <v>1</v>
      </c>
      <c r="E209" s="32">
        <f t="shared" ref="E209" si="83">+IF(C209=0,"",C209/C$165)</f>
        <v>3.6326209360053278E-5</v>
      </c>
      <c r="F209" s="32">
        <f t="shared" ref="F209" si="84">+IF(D209=0,"",D209/D$165)</f>
        <v>1.243008079552517E-5</v>
      </c>
      <c r="G209" s="33">
        <f t="shared" ref="G209" si="85">+IF(OR(AND(D209=0),(C209=0)),"0",((D209-C209)/C209))</f>
        <v>-0.66666666666666663</v>
      </c>
      <c r="H209" s="25">
        <f t="shared" ref="H209" si="86">+IF(OR(AND(E209=""),(G209="")),"",E209*G209)</f>
        <v>-2.4217472906702183E-5</v>
      </c>
    </row>
    <row r="210" spans="1:8" s="34" customFormat="1" ht="15" x14ac:dyDescent="0.2">
      <c r="A210" s="37"/>
      <c r="B210" s="43" t="s">
        <v>49</v>
      </c>
      <c r="C210" s="31">
        <v>22</v>
      </c>
      <c r="D210" s="7">
        <v>33</v>
      </c>
      <c r="E210" s="32">
        <f t="shared" ref="E210:E252" si="87">+IF(C210=0,"",C210/C$165)</f>
        <v>2.6639220197372405E-4</v>
      </c>
      <c r="F210" s="32">
        <f t="shared" ref="F210:F252" si="88">+IF(D210=0,"",D210/D$165)</f>
        <v>4.1019266625233063E-4</v>
      </c>
      <c r="G210" s="33">
        <f t="shared" si="59"/>
        <v>0.5</v>
      </c>
      <c r="H210" s="25">
        <f t="shared" si="60"/>
        <v>1.3319610098686202E-4</v>
      </c>
    </row>
    <row r="211" spans="1:8" s="34" customFormat="1" ht="15" x14ac:dyDescent="0.2">
      <c r="A211" s="37"/>
      <c r="B211" s="43" t="s">
        <v>229</v>
      </c>
      <c r="C211" s="31">
        <v>10</v>
      </c>
      <c r="D211" s="7">
        <v>30</v>
      </c>
      <c r="E211" s="32">
        <f t="shared" si="87"/>
        <v>1.2108736453351092E-4</v>
      </c>
      <c r="F211" s="32">
        <f t="shared" si="88"/>
        <v>3.7290242386575515E-4</v>
      </c>
      <c r="G211" s="33">
        <f t="shared" si="59"/>
        <v>2</v>
      </c>
      <c r="H211" s="25">
        <f t="shared" si="60"/>
        <v>2.4217472906702184E-4</v>
      </c>
    </row>
    <row r="212" spans="1:8" s="34" customFormat="1" ht="15" x14ac:dyDescent="0.2">
      <c r="A212" s="37"/>
      <c r="B212" s="43" t="s">
        <v>48</v>
      </c>
      <c r="C212" s="31">
        <v>37</v>
      </c>
      <c r="D212" s="7">
        <v>25</v>
      </c>
      <c r="E212" s="32">
        <f t="shared" si="87"/>
        <v>4.4802324877399042E-4</v>
      </c>
      <c r="F212" s="32">
        <f t="shared" si="88"/>
        <v>3.1075201988812925E-4</v>
      </c>
      <c r="G212" s="33">
        <f t="shared" si="59"/>
        <v>-0.32432432432432434</v>
      </c>
      <c r="H212" s="25">
        <f t="shared" si="60"/>
        <v>-1.4530483744021311E-4</v>
      </c>
    </row>
    <row r="213" spans="1:8" s="34" customFormat="1" ht="15" x14ac:dyDescent="0.2">
      <c r="A213" s="37"/>
      <c r="B213" s="43" t="s">
        <v>230</v>
      </c>
      <c r="C213" s="31">
        <v>50</v>
      </c>
      <c r="D213" s="7">
        <v>66</v>
      </c>
      <c r="E213" s="32">
        <f t="shared" si="87"/>
        <v>6.0543682266755462E-4</v>
      </c>
      <c r="F213" s="32">
        <f t="shared" si="88"/>
        <v>8.2038533250466126E-4</v>
      </c>
      <c r="G213" s="33">
        <f t="shared" si="59"/>
        <v>0.32</v>
      </c>
      <c r="H213" s="25">
        <f t="shared" si="60"/>
        <v>1.9373978325361749E-4</v>
      </c>
    </row>
    <row r="214" spans="1:8" s="34" customFormat="1" ht="15" x14ac:dyDescent="0.2">
      <c r="A214" s="37"/>
      <c r="B214" s="43" t="s">
        <v>231</v>
      </c>
      <c r="C214" s="31">
        <v>2</v>
      </c>
      <c r="D214" s="7">
        <v>11</v>
      </c>
      <c r="E214" s="32">
        <f t="shared" si="87"/>
        <v>2.4217472906702186E-5</v>
      </c>
      <c r="F214" s="32">
        <f t="shared" si="88"/>
        <v>1.3673088875077688E-4</v>
      </c>
      <c r="G214" s="33">
        <f t="shared" si="59"/>
        <v>4.5</v>
      </c>
      <c r="H214" s="25">
        <f t="shared" si="60"/>
        <v>1.0897862808015983E-4</v>
      </c>
    </row>
    <row r="215" spans="1:8" s="34" customFormat="1" ht="15" x14ac:dyDescent="0.2">
      <c r="A215" s="37"/>
      <c r="B215" s="43" t="s">
        <v>454</v>
      </c>
      <c r="C215" s="31">
        <v>225</v>
      </c>
      <c r="D215" s="7">
        <v>11</v>
      </c>
      <c r="E215" s="32">
        <f t="shared" si="87"/>
        <v>2.7244657020039959E-3</v>
      </c>
      <c r="F215" s="32">
        <f t="shared" si="88"/>
        <v>1.3673088875077688E-4</v>
      </c>
      <c r="G215" s="33">
        <f t="shared" si="59"/>
        <v>-0.95111111111111113</v>
      </c>
      <c r="H215" s="25">
        <f t="shared" si="60"/>
        <v>-2.5912696010171338E-3</v>
      </c>
    </row>
    <row r="216" spans="1:8" s="34" customFormat="1" ht="15" x14ac:dyDescent="0.2">
      <c r="A216" s="37"/>
      <c r="B216" s="43" t="s">
        <v>232</v>
      </c>
      <c r="C216" s="31">
        <v>7633</v>
      </c>
      <c r="D216" s="7">
        <v>8823</v>
      </c>
      <c r="E216" s="32">
        <f t="shared" si="87"/>
        <v>9.2425985348428885E-2</v>
      </c>
      <c r="F216" s="32">
        <f t="shared" si="88"/>
        <v>0.10967060285891858</v>
      </c>
      <c r="G216" s="33">
        <f t="shared" si="59"/>
        <v>0.15590200445434299</v>
      </c>
      <c r="H216" s="25">
        <f t="shared" si="60"/>
        <v>1.44093963794878E-2</v>
      </c>
    </row>
    <row r="217" spans="1:8" s="34" customFormat="1" ht="15" x14ac:dyDescent="0.2">
      <c r="A217" s="37"/>
      <c r="B217" s="43" t="s">
        <v>233</v>
      </c>
      <c r="C217" s="31">
        <v>16</v>
      </c>
      <c r="D217" s="7">
        <v>50</v>
      </c>
      <c r="E217" s="32">
        <f t="shared" si="87"/>
        <v>1.9373978325361749E-4</v>
      </c>
      <c r="F217" s="32">
        <f t="shared" si="88"/>
        <v>6.215040397762585E-4</v>
      </c>
      <c r="G217" s="33">
        <f t="shared" si="59"/>
        <v>2.125</v>
      </c>
      <c r="H217" s="25">
        <f t="shared" si="60"/>
        <v>4.1169703941393716E-4</v>
      </c>
    </row>
    <row r="218" spans="1:8" s="34" customFormat="1" ht="15" x14ac:dyDescent="0.2">
      <c r="A218" s="37"/>
      <c r="B218" s="43" t="s">
        <v>234</v>
      </c>
      <c r="C218" s="31">
        <v>80</v>
      </c>
      <c r="D218" s="7">
        <v>96</v>
      </c>
      <c r="E218" s="32">
        <f t="shared" si="87"/>
        <v>9.6869891626808738E-4</v>
      </c>
      <c r="F218" s="32">
        <f t="shared" si="88"/>
        <v>1.1932877563704165E-3</v>
      </c>
      <c r="G218" s="33">
        <f t="shared" si="59"/>
        <v>0.2</v>
      </c>
      <c r="H218" s="25">
        <f t="shared" si="60"/>
        <v>1.9373978325361749E-4</v>
      </c>
    </row>
    <row r="219" spans="1:8" s="34" customFormat="1" ht="15" x14ac:dyDescent="0.2">
      <c r="A219" s="37"/>
      <c r="B219" s="43" t="s">
        <v>235</v>
      </c>
      <c r="C219" s="31">
        <v>109</v>
      </c>
      <c r="D219" s="7">
        <v>177</v>
      </c>
      <c r="E219" s="32">
        <f t="shared" si="87"/>
        <v>1.3198522734152692E-3</v>
      </c>
      <c r="F219" s="32">
        <f t="shared" si="88"/>
        <v>2.2001243008079553E-3</v>
      </c>
      <c r="G219" s="33">
        <f t="shared" si="59"/>
        <v>0.62385321100917435</v>
      </c>
      <c r="H219" s="25">
        <f t="shared" si="60"/>
        <v>8.2339407882787443E-4</v>
      </c>
    </row>
    <row r="220" spans="1:8" s="34" customFormat="1" ht="15" x14ac:dyDescent="0.2">
      <c r="A220" s="37"/>
      <c r="B220" s="43" t="s">
        <v>598</v>
      </c>
      <c r="C220" s="31">
        <v>90</v>
      </c>
      <c r="D220" s="7">
        <v>3</v>
      </c>
      <c r="E220" s="32">
        <f t="shared" si="87"/>
        <v>1.0897862808015983E-3</v>
      </c>
      <c r="F220" s="32">
        <f t="shared" si="88"/>
        <v>3.7290242386575516E-5</v>
      </c>
      <c r="G220" s="33">
        <f t="shared" si="59"/>
        <v>-0.96666666666666667</v>
      </c>
      <c r="H220" s="25">
        <f t="shared" si="60"/>
        <v>-1.0534600714415449E-3</v>
      </c>
    </row>
    <row r="221" spans="1:8" s="34" customFormat="1" ht="15" x14ac:dyDescent="0.2">
      <c r="A221" s="37"/>
      <c r="B221" s="43" t="s">
        <v>455</v>
      </c>
      <c r="C221" s="31">
        <v>109</v>
      </c>
      <c r="D221" s="7">
        <v>145</v>
      </c>
      <c r="E221" s="32">
        <f t="shared" si="87"/>
        <v>1.3198522734152692E-3</v>
      </c>
      <c r="F221" s="32">
        <f t="shared" si="88"/>
        <v>1.8023617153511498E-3</v>
      </c>
      <c r="G221" s="33">
        <f t="shared" si="59"/>
        <v>0.33027522935779818</v>
      </c>
      <c r="H221" s="25">
        <f t="shared" si="60"/>
        <v>4.3591451232063939E-4</v>
      </c>
    </row>
    <row r="222" spans="1:8" s="34" customFormat="1" ht="15" x14ac:dyDescent="0.2">
      <c r="A222" s="51" t="s">
        <v>579</v>
      </c>
      <c r="B222" s="45" t="s">
        <v>613</v>
      </c>
      <c r="C222" s="31"/>
      <c r="D222" s="31">
        <v>5</v>
      </c>
      <c r="E222" s="32" t="str">
        <f t="shared" si="87"/>
        <v/>
      </c>
      <c r="F222" s="32">
        <f t="shared" si="88"/>
        <v>6.2150403977625853E-5</v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37"/>
      <c r="B223" s="43" t="s">
        <v>236</v>
      </c>
      <c r="C223" s="31">
        <v>17</v>
      </c>
      <c r="D223" s="7">
        <v>12</v>
      </c>
      <c r="E223" s="32">
        <f t="shared" si="87"/>
        <v>2.0584851970696858E-4</v>
      </c>
      <c r="F223" s="32">
        <f t="shared" si="88"/>
        <v>1.4916096954630206E-4</v>
      </c>
      <c r="G223" s="33">
        <f t="shared" si="59"/>
        <v>-0.29411764705882354</v>
      </c>
      <c r="H223" s="25">
        <f t="shared" si="60"/>
        <v>-6.0543682266755468E-5</v>
      </c>
    </row>
    <row r="224" spans="1:8" s="34" customFormat="1" ht="15" x14ac:dyDescent="0.2">
      <c r="A224" s="37"/>
      <c r="B224" s="43" t="s">
        <v>51</v>
      </c>
      <c r="C224" s="31">
        <v>58</v>
      </c>
      <c r="D224" s="7">
        <v>71</v>
      </c>
      <c r="E224" s="32">
        <f t="shared" si="87"/>
        <v>7.0230671429436333E-4</v>
      </c>
      <c r="F224" s="32">
        <f t="shared" si="88"/>
        <v>8.825357364822871E-4</v>
      </c>
      <c r="G224" s="33">
        <f t="shared" si="59"/>
        <v>0.22413793103448276</v>
      </c>
      <c r="H224" s="25">
        <f t="shared" si="60"/>
        <v>1.574135738935642E-4</v>
      </c>
    </row>
    <row r="225" spans="1:8" s="34" customFormat="1" ht="15" x14ac:dyDescent="0.2">
      <c r="A225" s="37"/>
      <c r="B225" s="43" t="s">
        <v>237</v>
      </c>
      <c r="C225" s="31">
        <v>3</v>
      </c>
      <c r="D225" s="7">
        <v>1</v>
      </c>
      <c r="E225" s="32">
        <f t="shared" si="87"/>
        <v>3.6326209360053278E-5</v>
      </c>
      <c r="F225" s="32">
        <f t="shared" si="88"/>
        <v>1.243008079552517E-5</v>
      </c>
      <c r="G225" s="33">
        <f t="shared" si="59"/>
        <v>-0.66666666666666663</v>
      </c>
      <c r="H225" s="25">
        <f t="shared" si="60"/>
        <v>-2.4217472906702183E-5</v>
      </c>
    </row>
    <row r="226" spans="1:8" s="34" customFormat="1" ht="15" x14ac:dyDescent="0.2">
      <c r="A226" s="37"/>
      <c r="B226" s="43" t="s">
        <v>50</v>
      </c>
      <c r="C226" s="31">
        <v>51</v>
      </c>
      <c r="D226" s="7">
        <v>18</v>
      </c>
      <c r="E226" s="32">
        <f t="shared" si="87"/>
        <v>6.1754555912090577E-4</v>
      </c>
      <c r="F226" s="32">
        <f t="shared" si="88"/>
        <v>2.2374145431945308E-4</v>
      </c>
      <c r="G226" s="33">
        <f t="shared" si="59"/>
        <v>-0.6470588235294118</v>
      </c>
      <c r="H226" s="25">
        <f t="shared" si="60"/>
        <v>-3.9958830296058613E-4</v>
      </c>
    </row>
    <row r="227" spans="1:8" s="34" customFormat="1" ht="15" x14ac:dyDescent="0.2">
      <c r="A227" s="37"/>
      <c r="B227" s="43" t="s">
        <v>238</v>
      </c>
      <c r="C227" s="31">
        <v>150</v>
      </c>
      <c r="D227" s="7">
        <v>367</v>
      </c>
      <c r="E227" s="32">
        <f t="shared" si="87"/>
        <v>1.816310468002664E-3</v>
      </c>
      <c r="F227" s="32">
        <f t="shared" si="88"/>
        <v>4.5618396519577376E-3</v>
      </c>
      <c r="G227" s="33">
        <f t="shared" si="59"/>
        <v>1.4466666666666668</v>
      </c>
      <c r="H227" s="25">
        <f t="shared" si="60"/>
        <v>2.6275958103771876E-3</v>
      </c>
    </row>
    <row r="228" spans="1:8" s="34" customFormat="1" ht="15" x14ac:dyDescent="0.2">
      <c r="A228" s="37"/>
      <c r="B228" s="46" t="s">
        <v>456</v>
      </c>
      <c r="C228" s="31">
        <v>10</v>
      </c>
      <c r="D228" s="7">
        <v>16</v>
      </c>
      <c r="E228" s="32">
        <f t="shared" si="87"/>
        <v>1.2108736453351092E-4</v>
      </c>
      <c r="F228" s="32">
        <f t="shared" si="88"/>
        <v>1.9888129272840272E-4</v>
      </c>
      <c r="G228" s="33">
        <f t="shared" si="59"/>
        <v>0.6</v>
      </c>
      <c r="H228" s="25">
        <f t="shared" si="60"/>
        <v>7.2652418720106556E-5</v>
      </c>
    </row>
    <row r="229" spans="1:8" s="34" customFormat="1" ht="15" x14ac:dyDescent="0.2">
      <c r="A229" s="37"/>
      <c r="B229" s="43" t="s">
        <v>56</v>
      </c>
      <c r="C229" s="31">
        <v>2008</v>
      </c>
      <c r="D229" s="7">
        <v>1985</v>
      </c>
      <c r="E229" s="32">
        <f t="shared" si="87"/>
        <v>2.4314342798328996E-2</v>
      </c>
      <c r="F229" s="32">
        <f t="shared" si="88"/>
        <v>2.4673710379117465E-2</v>
      </c>
      <c r="G229" s="33">
        <f t="shared" si="59"/>
        <v>-1.1454183266932271E-2</v>
      </c>
      <c r="H229" s="25">
        <f t="shared" si="60"/>
        <v>-2.7850093842707514E-4</v>
      </c>
    </row>
    <row r="230" spans="1:8" s="34" customFormat="1" ht="15" x14ac:dyDescent="0.2">
      <c r="A230" s="37"/>
      <c r="B230" s="43" t="s">
        <v>55</v>
      </c>
      <c r="C230" s="31">
        <v>178</v>
      </c>
      <c r="D230" s="7">
        <v>106</v>
      </c>
      <c r="E230" s="32">
        <f t="shared" si="87"/>
        <v>2.1553550886964945E-3</v>
      </c>
      <c r="F230" s="32">
        <f t="shared" si="88"/>
        <v>1.3175885643256682E-3</v>
      </c>
      <c r="G230" s="33">
        <f t="shared" si="59"/>
        <v>-0.4044943820224719</v>
      </c>
      <c r="H230" s="25">
        <f t="shared" si="60"/>
        <v>-8.7182902464127867E-4</v>
      </c>
    </row>
    <row r="231" spans="1:8" s="34" customFormat="1" ht="30" x14ac:dyDescent="0.2">
      <c r="A231" s="37"/>
      <c r="B231" s="43" t="s">
        <v>457</v>
      </c>
      <c r="C231" s="31">
        <v>130</v>
      </c>
      <c r="D231" s="7">
        <v>84</v>
      </c>
      <c r="E231" s="32">
        <f t="shared" si="87"/>
        <v>1.574135738935642E-3</v>
      </c>
      <c r="F231" s="32">
        <f t="shared" si="88"/>
        <v>1.0441267868241144E-3</v>
      </c>
      <c r="G231" s="33">
        <f t="shared" si="59"/>
        <v>-0.35384615384615387</v>
      </c>
      <c r="H231" s="25">
        <f t="shared" si="60"/>
        <v>-5.5700187685415027E-4</v>
      </c>
    </row>
    <row r="232" spans="1:8" s="34" customFormat="1" ht="15" x14ac:dyDescent="0.2">
      <c r="A232" s="37"/>
      <c r="B232" s="43" t="s">
        <v>53</v>
      </c>
      <c r="C232" s="31">
        <v>208</v>
      </c>
      <c r="D232" s="7">
        <v>1247</v>
      </c>
      <c r="E232" s="32">
        <f t="shared" si="87"/>
        <v>2.5186171822970272E-3</v>
      </c>
      <c r="F232" s="32">
        <f t="shared" si="88"/>
        <v>1.5500310752019889E-2</v>
      </c>
      <c r="G232" s="33">
        <f t="shared" si="59"/>
        <v>4.9951923076923075</v>
      </c>
      <c r="H232" s="25">
        <f t="shared" si="60"/>
        <v>1.2580977175031784E-2</v>
      </c>
    </row>
    <row r="233" spans="1:8" s="34" customFormat="1" ht="15" x14ac:dyDescent="0.2">
      <c r="A233" s="37"/>
      <c r="B233" s="43" t="s">
        <v>52</v>
      </c>
      <c r="C233" s="31">
        <v>1</v>
      </c>
      <c r="D233" s="7">
        <v>12</v>
      </c>
      <c r="E233" s="32">
        <f t="shared" si="87"/>
        <v>1.2108736453351093E-5</v>
      </c>
      <c r="F233" s="32">
        <f t="shared" si="88"/>
        <v>1.4916096954630206E-4</v>
      </c>
      <c r="G233" s="33">
        <f t="shared" si="59"/>
        <v>11</v>
      </c>
      <c r="H233" s="25">
        <f t="shared" si="60"/>
        <v>1.3319610098686202E-4</v>
      </c>
    </row>
    <row r="234" spans="1:8" s="34" customFormat="1" ht="15" x14ac:dyDescent="0.2">
      <c r="A234" s="37"/>
      <c r="B234" s="43" t="s">
        <v>239</v>
      </c>
      <c r="C234" s="31">
        <v>39</v>
      </c>
      <c r="D234" s="7">
        <v>27</v>
      </c>
      <c r="E234" s="32">
        <f t="shared" si="87"/>
        <v>4.722407216806926E-4</v>
      </c>
      <c r="F234" s="32">
        <f t="shared" si="88"/>
        <v>3.3561218147917961E-4</v>
      </c>
      <c r="G234" s="33">
        <f t="shared" si="59"/>
        <v>-0.30769230769230771</v>
      </c>
      <c r="H234" s="25">
        <f t="shared" si="60"/>
        <v>-1.4530483744021311E-4</v>
      </c>
    </row>
    <row r="235" spans="1:8" s="34" customFormat="1" ht="15" x14ac:dyDescent="0.2">
      <c r="A235" s="37"/>
      <c r="B235" s="43" t="s">
        <v>54</v>
      </c>
      <c r="C235" s="31">
        <v>175</v>
      </c>
      <c r="D235" s="7">
        <v>368</v>
      </c>
      <c r="E235" s="32">
        <f t="shared" si="87"/>
        <v>2.1190288793364411E-3</v>
      </c>
      <c r="F235" s="32">
        <f t="shared" si="88"/>
        <v>4.5742697327532632E-3</v>
      </c>
      <c r="G235" s="33">
        <f t="shared" si="59"/>
        <v>1.1028571428571428</v>
      </c>
      <c r="H235" s="25">
        <f t="shared" si="60"/>
        <v>2.3369861354967606E-3</v>
      </c>
    </row>
    <row r="236" spans="1:8" s="34" customFormat="1" ht="15" x14ac:dyDescent="0.2">
      <c r="A236" s="37"/>
      <c r="B236" s="43" t="s">
        <v>240</v>
      </c>
      <c r="C236" s="31">
        <v>4</v>
      </c>
      <c r="D236" s="7">
        <v>0</v>
      </c>
      <c r="E236" s="32">
        <f t="shared" si="87"/>
        <v>4.8434945813404373E-5</v>
      </c>
      <c r="F236" s="32" t="str">
        <f t="shared" si="88"/>
        <v/>
      </c>
      <c r="G236" s="33" t="str">
        <f t="shared" si="59"/>
        <v>0</v>
      </c>
      <c r="H236" s="25">
        <f t="shared" si="60"/>
        <v>0</v>
      </c>
    </row>
    <row r="237" spans="1:8" s="34" customFormat="1" ht="15" x14ac:dyDescent="0.2">
      <c r="A237" s="37"/>
      <c r="B237" s="43" t="s">
        <v>458</v>
      </c>
      <c r="C237" s="31">
        <v>124</v>
      </c>
      <c r="D237" s="7">
        <v>44</v>
      </c>
      <c r="E237" s="32">
        <f t="shared" si="87"/>
        <v>1.5014833202155356E-3</v>
      </c>
      <c r="F237" s="32">
        <f t="shared" si="88"/>
        <v>5.4692355500310754E-4</v>
      </c>
      <c r="G237" s="33">
        <f t="shared" si="59"/>
        <v>-0.64516129032258063</v>
      </c>
      <c r="H237" s="25">
        <f t="shared" si="60"/>
        <v>-9.6869891626808749E-4</v>
      </c>
    </row>
    <row r="238" spans="1:8" s="34" customFormat="1" ht="15" x14ac:dyDescent="0.2">
      <c r="A238" s="37"/>
      <c r="B238" s="43" t="s">
        <v>344</v>
      </c>
      <c r="C238" s="31">
        <v>4</v>
      </c>
      <c r="D238" s="7">
        <v>14</v>
      </c>
      <c r="E238" s="32">
        <f t="shared" si="87"/>
        <v>4.8434945813404373E-5</v>
      </c>
      <c r="F238" s="32">
        <f t="shared" si="88"/>
        <v>1.7402113113735239E-4</v>
      </c>
      <c r="G238" s="33">
        <f t="shared" ref="G238:G316" si="91">+IF(OR(AND(D238=0),(C238=0)),"0",((D238-C238)/C238))</f>
        <v>2.5</v>
      </c>
      <c r="H238" s="25">
        <f t="shared" ref="H238:H316" si="92">+IF(OR(AND(E238=""),(G238="")),"",E238*G238)</f>
        <v>1.2108736453351094E-4</v>
      </c>
    </row>
    <row r="239" spans="1:8" s="34" customFormat="1" ht="15" x14ac:dyDescent="0.2">
      <c r="A239" s="37"/>
      <c r="B239" s="43" t="s">
        <v>241</v>
      </c>
      <c r="C239" s="31">
        <v>22</v>
      </c>
      <c r="D239" s="7">
        <v>35</v>
      </c>
      <c r="E239" s="32">
        <f t="shared" si="87"/>
        <v>2.6639220197372405E-4</v>
      </c>
      <c r="F239" s="32">
        <f t="shared" si="88"/>
        <v>4.3505282784338099E-4</v>
      </c>
      <c r="G239" s="33">
        <f t="shared" si="91"/>
        <v>0.59090909090909094</v>
      </c>
      <c r="H239" s="25">
        <f t="shared" si="92"/>
        <v>1.5741357389356423E-4</v>
      </c>
    </row>
    <row r="240" spans="1:8" s="34" customFormat="1" ht="15" x14ac:dyDescent="0.2">
      <c r="A240" s="37"/>
      <c r="B240" s="43" t="s">
        <v>242</v>
      </c>
      <c r="C240" s="31">
        <v>41</v>
      </c>
      <c r="D240" s="7">
        <v>44</v>
      </c>
      <c r="E240" s="32">
        <f t="shared" si="87"/>
        <v>4.9645819458739478E-4</v>
      </c>
      <c r="F240" s="32">
        <f t="shared" si="88"/>
        <v>5.4692355500310754E-4</v>
      </c>
      <c r="G240" s="33">
        <f t="shared" si="91"/>
        <v>7.3170731707317069E-2</v>
      </c>
      <c r="H240" s="25">
        <f t="shared" si="92"/>
        <v>3.6326209360053271E-5</v>
      </c>
    </row>
    <row r="241" spans="1:8" s="34" customFormat="1" ht="15" x14ac:dyDescent="0.2">
      <c r="A241" s="37"/>
      <c r="B241" s="43" t="s">
        <v>459</v>
      </c>
      <c r="C241" s="31">
        <v>131</v>
      </c>
      <c r="D241" s="7">
        <v>190</v>
      </c>
      <c r="E241" s="32">
        <f t="shared" si="87"/>
        <v>1.5862444753889933E-3</v>
      </c>
      <c r="F241" s="32">
        <f t="shared" si="88"/>
        <v>2.3617153511497823E-3</v>
      </c>
      <c r="G241" s="33">
        <f t="shared" si="91"/>
        <v>0.45038167938931295</v>
      </c>
      <c r="H241" s="25">
        <f t="shared" si="92"/>
        <v>7.1441545074771447E-4</v>
      </c>
    </row>
    <row r="242" spans="1:8" s="34" customFormat="1" ht="15" x14ac:dyDescent="0.2">
      <c r="A242" s="37"/>
      <c r="B242" s="43" t="s">
        <v>243</v>
      </c>
      <c r="C242" s="31">
        <v>11</v>
      </c>
      <c r="D242" s="7">
        <v>8</v>
      </c>
      <c r="E242" s="32">
        <f t="shared" si="87"/>
        <v>1.3319610098686202E-4</v>
      </c>
      <c r="F242" s="32">
        <f t="shared" si="88"/>
        <v>9.9440646364201362E-5</v>
      </c>
      <c r="G242" s="33">
        <f t="shared" si="91"/>
        <v>-0.27272727272727271</v>
      </c>
      <c r="H242" s="25">
        <f t="shared" si="92"/>
        <v>-3.6326209360053278E-5</v>
      </c>
    </row>
    <row r="243" spans="1:8" s="34" customFormat="1" ht="15" x14ac:dyDescent="0.2">
      <c r="A243" s="37"/>
      <c r="B243" s="43" t="s">
        <v>460</v>
      </c>
      <c r="C243" s="31">
        <v>121</v>
      </c>
      <c r="D243" s="7">
        <v>39</v>
      </c>
      <c r="E243" s="32">
        <f t="shared" si="87"/>
        <v>1.4651571108554823E-3</v>
      </c>
      <c r="F243" s="32">
        <f t="shared" si="88"/>
        <v>4.8477315102548165E-4</v>
      </c>
      <c r="G243" s="33">
        <f t="shared" si="91"/>
        <v>-0.6776859504132231</v>
      </c>
      <c r="H243" s="25">
        <f t="shared" si="92"/>
        <v>-9.9291638917478955E-4</v>
      </c>
    </row>
    <row r="244" spans="1:8" s="34" customFormat="1" ht="30" x14ac:dyDescent="0.2">
      <c r="A244" s="37"/>
      <c r="B244" s="46" t="s">
        <v>461</v>
      </c>
      <c r="C244" s="31">
        <v>10</v>
      </c>
      <c r="D244" s="7">
        <v>2</v>
      </c>
      <c r="E244" s="32">
        <f t="shared" si="87"/>
        <v>1.2108736453351092E-4</v>
      </c>
      <c r="F244" s="32">
        <f t="shared" si="88"/>
        <v>2.4860161591050341E-5</v>
      </c>
      <c r="G244" s="33">
        <f t="shared" si="91"/>
        <v>-0.8</v>
      </c>
      <c r="H244" s="25">
        <f t="shared" si="92"/>
        <v>-9.6869891626808746E-5</v>
      </c>
    </row>
    <row r="245" spans="1:8" s="34" customFormat="1" ht="15" x14ac:dyDescent="0.2">
      <c r="A245" s="37"/>
      <c r="B245" s="46" t="s">
        <v>462</v>
      </c>
      <c r="C245" s="31">
        <v>52</v>
      </c>
      <c r="D245" s="7">
        <v>82</v>
      </c>
      <c r="E245" s="32">
        <f t="shared" si="87"/>
        <v>6.296542955742568E-4</v>
      </c>
      <c r="F245" s="32">
        <f t="shared" si="88"/>
        <v>1.0192666252330641E-3</v>
      </c>
      <c r="G245" s="33">
        <f t="shared" si="91"/>
        <v>0.57692307692307687</v>
      </c>
      <c r="H245" s="25">
        <f t="shared" si="92"/>
        <v>3.6326209360053275E-4</v>
      </c>
    </row>
    <row r="246" spans="1:8" s="34" customFormat="1" ht="15" x14ac:dyDescent="0.2">
      <c r="A246" s="37"/>
      <c r="B246" s="43" t="s">
        <v>463</v>
      </c>
      <c r="C246" s="31">
        <v>7</v>
      </c>
      <c r="D246" s="7">
        <v>7</v>
      </c>
      <c r="E246" s="32">
        <f t="shared" si="87"/>
        <v>8.4761155173457644E-5</v>
      </c>
      <c r="F246" s="32">
        <f t="shared" si="88"/>
        <v>8.7010565568676197E-5</v>
      </c>
      <c r="G246" s="33">
        <f t="shared" si="91"/>
        <v>0</v>
      </c>
      <c r="H246" s="25">
        <f t="shared" si="92"/>
        <v>0</v>
      </c>
    </row>
    <row r="247" spans="1:8" s="34" customFormat="1" ht="15" x14ac:dyDescent="0.2">
      <c r="A247" s="37"/>
      <c r="B247" s="46" t="s">
        <v>464</v>
      </c>
      <c r="C247" s="31">
        <v>24</v>
      </c>
      <c r="D247" s="7">
        <v>50</v>
      </c>
      <c r="E247" s="32">
        <f t="shared" si="87"/>
        <v>2.9060967488042622E-4</v>
      </c>
      <c r="F247" s="32">
        <f t="shared" si="88"/>
        <v>6.215040397762585E-4</v>
      </c>
      <c r="G247" s="33">
        <f t="shared" si="91"/>
        <v>1.0833333333333333</v>
      </c>
      <c r="H247" s="25">
        <f t="shared" si="92"/>
        <v>3.148271477871284E-4</v>
      </c>
    </row>
    <row r="248" spans="1:8" s="34" customFormat="1" ht="15" x14ac:dyDescent="0.2">
      <c r="A248" s="37"/>
      <c r="B248" s="43" t="s">
        <v>465</v>
      </c>
      <c r="C248" s="31">
        <v>6</v>
      </c>
      <c r="D248" s="7">
        <v>1</v>
      </c>
      <c r="E248" s="32">
        <f t="shared" si="87"/>
        <v>7.2652418720106556E-5</v>
      </c>
      <c r="F248" s="32">
        <f t="shared" si="88"/>
        <v>1.243008079552517E-5</v>
      </c>
      <c r="G248" s="33">
        <f t="shared" si="91"/>
        <v>-0.83333333333333337</v>
      </c>
      <c r="H248" s="25">
        <f t="shared" si="92"/>
        <v>-6.0543682266755468E-5</v>
      </c>
    </row>
    <row r="249" spans="1:8" s="34" customFormat="1" ht="15" x14ac:dyDescent="0.2">
      <c r="A249" s="37"/>
      <c r="B249" s="43" t="s">
        <v>466</v>
      </c>
      <c r="C249" s="31">
        <v>1</v>
      </c>
      <c r="D249" s="7">
        <v>0</v>
      </c>
      <c r="E249" s="32">
        <f t="shared" si="87"/>
        <v>1.2108736453351093E-5</v>
      </c>
      <c r="F249" s="32" t="str">
        <f t="shared" si="88"/>
        <v/>
      </c>
      <c r="G249" s="33" t="str">
        <f t="shared" si="91"/>
        <v>0</v>
      </c>
      <c r="H249" s="25">
        <f t="shared" si="92"/>
        <v>0</v>
      </c>
    </row>
    <row r="250" spans="1:8" s="34" customFormat="1" ht="15" x14ac:dyDescent="0.2">
      <c r="A250" s="37"/>
      <c r="B250" s="43" t="s">
        <v>244</v>
      </c>
      <c r="C250" s="31">
        <v>43</v>
      </c>
      <c r="D250" s="7">
        <v>95</v>
      </c>
      <c r="E250" s="32">
        <f t="shared" si="87"/>
        <v>5.2067566749409695E-4</v>
      </c>
      <c r="F250" s="32">
        <f t="shared" si="88"/>
        <v>1.1808576755748912E-3</v>
      </c>
      <c r="G250" s="33">
        <f t="shared" si="91"/>
        <v>1.2093023255813953</v>
      </c>
      <c r="H250" s="25">
        <f t="shared" si="92"/>
        <v>6.2965429557425669E-4</v>
      </c>
    </row>
    <row r="251" spans="1:8" s="34" customFormat="1" ht="30" x14ac:dyDescent="0.2">
      <c r="A251" s="37"/>
      <c r="B251" s="43" t="s">
        <v>467</v>
      </c>
      <c r="C251" s="31">
        <v>271</v>
      </c>
      <c r="D251" s="7">
        <v>273</v>
      </c>
      <c r="E251" s="32">
        <f t="shared" si="87"/>
        <v>3.281467578858146E-3</v>
      </c>
      <c r="F251" s="32">
        <f t="shared" si="88"/>
        <v>3.3934120571783716E-3</v>
      </c>
      <c r="G251" s="33">
        <f t="shared" si="91"/>
        <v>7.3800738007380072E-3</v>
      </c>
      <c r="H251" s="25">
        <f t="shared" si="92"/>
        <v>2.4217472906702183E-5</v>
      </c>
    </row>
    <row r="252" spans="1:8" s="34" customFormat="1" ht="15" x14ac:dyDescent="0.2">
      <c r="A252" s="37"/>
      <c r="B252" s="43" t="s">
        <v>468</v>
      </c>
      <c r="C252" s="31">
        <v>384</v>
      </c>
      <c r="D252" s="7">
        <v>164</v>
      </c>
      <c r="E252" s="32">
        <f t="shared" si="87"/>
        <v>4.6497547980868196E-3</v>
      </c>
      <c r="F252" s="32">
        <f t="shared" si="88"/>
        <v>2.0385332504661282E-3</v>
      </c>
      <c r="G252" s="33">
        <f t="shared" si="91"/>
        <v>-0.57291666666666663</v>
      </c>
      <c r="H252" s="25">
        <f t="shared" si="92"/>
        <v>-2.66392201973724E-3</v>
      </c>
    </row>
    <row r="253" spans="1:8" s="34" customFormat="1" ht="15" x14ac:dyDescent="0.2">
      <c r="A253" s="37"/>
      <c r="B253" s="43" t="s">
        <v>545</v>
      </c>
      <c r="C253" s="31">
        <v>0</v>
      </c>
      <c r="D253" s="7">
        <v>3</v>
      </c>
      <c r="E253" s="32" t="str">
        <f t="shared" ref="E253:E254" si="93">+IF(C253=0,"",C253/C$165)</f>
        <v/>
      </c>
      <c r="F253" s="32">
        <f t="shared" ref="F253:F254" si="94">+IF(D253=0,"",D253/D$165)</f>
        <v>3.7290242386575516E-5</v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37"/>
      <c r="B254" s="43" t="s">
        <v>546</v>
      </c>
      <c r="C254" s="31">
        <v>31</v>
      </c>
      <c r="D254" s="7">
        <v>76</v>
      </c>
      <c r="E254" s="32">
        <f t="shared" si="93"/>
        <v>3.753708300538839E-4</v>
      </c>
      <c r="F254" s="32">
        <f t="shared" si="94"/>
        <v>9.4468614045991304E-4</v>
      </c>
      <c r="G254" s="33">
        <f t="shared" si="95"/>
        <v>1.4516129032258065</v>
      </c>
      <c r="H254" s="25">
        <f t="shared" si="96"/>
        <v>5.4489314040079924E-4</v>
      </c>
    </row>
    <row r="255" spans="1:8" s="34" customFormat="1" ht="15" x14ac:dyDescent="0.2">
      <c r="A255" s="37"/>
      <c r="B255" s="43" t="s">
        <v>57</v>
      </c>
      <c r="C255" s="31">
        <v>0</v>
      </c>
      <c r="D255" s="7">
        <v>8</v>
      </c>
      <c r="E255" s="32" t="str">
        <f t="shared" ref="E255:F257" si="97">+IF(C255=0,"",C255/C$165)</f>
        <v/>
      </c>
      <c r="F255" s="32">
        <f t="shared" si="97"/>
        <v>9.9440646364201362E-5</v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37"/>
      <c r="B256" s="43" t="s">
        <v>245</v>
      </c>
      <c r="C256" s="31">
        <v>1884</v>
      </c>
      <c r="D256" s="7">
        <v>1481</v>
      </c>
      <c r="E256" s="32">
        <f t="shared" si="97"/>
        <v>2.281285947811346E-2</v>
      </c>
      <c r="F256" s="32">
        <f t="shared" si="97"/>
        <v>1.8408949658172778E-2</v>
      </c>
      <c r="G256" s="33">
        <f t="shared" si="91"/>
        <v>-0.21390658174097665</v>
      </c>
      <c r="H256" s="25">
        <f t="shared" si="92"/>
        <v>-4.8798207907004912E-3</v>
      </c>
    </row>
    <row r="257" spans="1:8" s="34" customFormat="1" ht="15" x14ac:dyDescent="0.2">
      <c r="A257" s="37"/>
      <c r="B257" s="43" t="s">
        <v>246</v>
      </c>
      <c r="C257" s="31">
        <v>31</v>
      </c>
      <c r="D257" s="7">
        <v>0</v>
      </c>
      <c r="E257" s="32">
        <f t="shared" si="97"/>
        <v>3.753708300538839E-4</v>
      </c>
      <c r="F257" s="32" t="str">
        <f t="shared" si="97"/>
        <v/>
      </c>
      <c r="G257" s="33" t="str">
        <f t="shared" si="91"/>
        <v>0</v>
      </c>
      <c r="H257" s="25">
        <f t="shared" si="92"/>
        <v>0</v>
      </c>
    </row>
    <row r="258" spans="1:8" s="34" customFormat="1" ht="15" x14ac:dyDescent="0.2">
      <c r="A258" s="37"/>
      <c r="B258" s="43" t="s">
        <v>547</v>
      </c>
      <c r="C258" s="31">
        <v>140</v>
      </c>
      <c r="D258" s="7">
        <v>54</v>
      </c>
      <c r="E258" s="32">
        <f t="shared" ref="E258:E263" si="98">+IF(C258=0,"",C258/C$165)</f>
        <v>1.695223103469153E-3</v>
      </c>
      <c r="F258" s="32">
        <f t="shared" ref="F258:F263" si="99">+IF(D258=0,"",D258/D$165)</f>
        <v>6.7122436295835922E-4</v>
      </c>
      <c r="G258" s="33">
        <f t="shared" ref="G258:G263" si="100">+IF(OR(AND(D258=0),(C258=0)),"0",((D258-C258)/C258))</f>
        <v>-0.61428571428571432</v>
      </c>
      <c r="H258" s="25">
        <f t="shared" ref="H258:H263" si="101">+IF(OR(AND(E258=""),(G258="")),"",E258*G258)</f>
        <v>-1.0413513349881941E-3</v>
      </c>
    </row>
    <row r="259" spans="1:8" s="34" customFormat="1" ht="15" x14ac:dyDescent="0.2">
      <c r="A259" s="37"/>
      <c r="B259" s="43" t="s">
        <v>548</v>
      </c>
      <c r="C259" s="31">
        <v>5</v>
      </c>
      <c r="D259" s="7">
        <v>49</v>
      </c>
      <c r="E259" s="32">
        <f t="shared" si="98"/>
        <v>6.0543682266755461E-5</v>
      </c>
      <c r="F259" s="32">
        <f t="shared" si="99"/>
        <v>6.0907395898073338E-4</v>
      </c>
      <c r="G259" s="33">
        <f t="shared" si="100"/>
        <v>8.8000000000000007</v>
      </c>
      <c r="H259" s="25">
        <f t="shared" si="101"/>
        <v>5.327844039474481E-4</v>
      </c>
    </row>
    <row r="260" spans="1:8" s="34" customFormat="1" ht="15" x14ac:dyDescent="0.2">
      <c r="A260" s="37"/>
      <c r="B260" s="43" t="s">
        <v>549</v>
      </c>
      <c r="C260" s="31">
        <v>8</v>
      </c>
      <c r="D260" s="7">
        <v>4</v>
      </c>
      <c r="E260" s="32">
        <f t="shared" si="98"/>
        <v>9.6869891626808746E-5</v>
      </c>
      <c r="F260" s="32">
        <f t="shared" si="99"/>
        <v>4.9720323182100681E-5</v>
      </c>
      <c r="G260" s="33">
        <f t="shared" si="100"/>
        <v>-0.5</v>
      </c>
      <c r="H260" s="25">
        <f t="shared" si="101"/>
        <v>-4.8434945813404373E-5</v>
      </c>
    </row>
    <row r="261" spans="1:8" s="34" customFormat="1" ht="15" x14ac:dyDescent="0.2">
      <c r="A261" s="37"/>
      <c r="B261" s="43" t="s">
        <v>550</v>
      </c>
      <c r="C261" s="31">
        <v>22</v>
      </c>
      <c r="D261" s="7">
        <v>4</v>
      </c>
      <c r="E261" s="32">
        <f t="shared" si="98"/>
        <v>2.6639220197372405E-4</v>
      </c>
      <c r="F261" s="32">
        <f t="shared" si="99"/>
        <v>4.9720323182100681E-5</v>
      </c>
      <c r="G261" s="33">
        <f t="shared" si="100"/>
        <v>-0.81818181818181823</v>
      </c>
      <c r="H261" s="25">
        <f t="shared" si="101"/>
        <v>-2.179572561603197E-4</v>
      </c>
    </row>
    <row r="262" spans="1:8" s="34" customFormat="1" ht="15" x14ac:dyDescent="0.2">
      <c r="A262" s="37"/>
      <c r="B262" s="43" t="s">
        <v>551</v>
      </c>
      <c r="C262" s="31">
        <v>0</v>
      </c>
      <c r="D262" s="7">
        <v>4</v>
      </c>
      <c r="E262" s="32" t="str">
        <f t="shared" si="98"/>
        <v/>
      </c>
      <c r="F262" s="32">
        <f t="shared" si="99"/>
        <v>4.9720323182100681E-5</v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37"/>
      <c r="B263" s="43" t="s">
        <v>552</v>
      </c>
      <c r="C263" s="31">
        <v>501</v>
      </c>
      <c r="D263" s="7">
        <v>273</v>
      </c>
      <c r="E263" s="32">
        <f t="shared" si="98"/>
        <v>6.0664769631288973E-3</v>
      </c>
      <c r="F263" s="32">
        <f t="shared" si="99"/>
        <v>3.3934120571783716E-3</v>
      </c>
      <c r="G263" s="33">
        <f t="shared" si="100"/>
        <v>-0.45508982035928142</v>
      </c>
      <c r="H263" s="25">
        <f t="shared" si="101"/>
        <v>-2.7607919113640488E-3</v>
      </c>
    </row>
    <row r="264" spans="1:8" s="34" customFormat="1" ht="15" x14ac:dyDescent="0.2">
      <c r="A264" s="37"/>
      <c r="B264" s="43" t="s">
        <v>60</v>
      </c>
      <c r="C264" s="31">
        <v>1568</v>
      </c>
      <c r="D264" s="7">
        <v>1129</v>
      </c>
      <c r="E264" s="32">
        <f t="shared" ref="E264:F268" si="102">+IF(C264=0,"",C264/C$165)</f>
        <v>1.8986498758854515E-2</v>
      </c>
      <c r="F264" s="32">
        <f t="shared" si="102"/>
        <v>1.4033561218147918E-2</v>
      </c>
      <c r="G264" s="33">
        <f t="shared" si="91"/>
        <v>-0.27997448979591838</v>
      </c>
      <c r="H264" s="25">
        <f t="shared" si="92"/>
        <v>-5.3157353030211301E-3</v>
      </c>
    </row>
    <row r="265" spans="1:8" s="34" customFormat="1" ht="15" x14ac:dyDescent="0.2">
      <c r="A265" s="37"/>
      <c r="B265" s="43" t="s">
        <v>65</v>
      </c>
      <c r="C265" s="31">
        <v>2228</v>
      </c>
      <c r="D265" s="7">
        <v>1829</v>
      </c>
      <c r="E265" s="32">
        <f t="shared" si="102"/>
        <v>2.6978264818066235E-2</v>
      </c>
      <c r="F265" s="32">
        <f t="shared" si="102"/>
        <v>2.2734617775015536E-2</v>
      </c>
      <c r="G265" s="33">
        <f t="shared" si="91"/>
        <v>-0.17908438061041293</v>
      </c>
      <c r="H265" s="25">
        <f t="shared" si="92"/>
        <v>-4.8313858448870862E-3</v>
      </c>
    </row>
    <row r="266" spans="1:8" s="34" customFormat="1" ht="15" x14ac:dyDescent="0.2">
      <c r="A266" s="37"/>
      <c r="B266" s="43" t="s">
        <v>61</v>
      </c>
      <c r="C266" s="31">
        <v>529</v>
      </c>
      <c r="D266" s="7">
        <v>491</v>
      </c>
      <c r="E266" s="32">
        <f t="shared" si="102"/>
        <v>6.405521583822728E-3</v>
      </c>
      <c r="F266" s="32">
        <f t="shared" si="102"/>
        <v>6.1031696706028591E-3</v>
      </c>
      <c r="G266" s="33">
        <f t="shared" si="91"/>
        <v>-7.1833648393194713E-2</v>
      </c>
      <c r="H266" s="25">
        <f t="shared" si="92"/>
        <v>-4.6013198522734157E-4</v>
      </c>
    </row>
    <row r="267" spans="1:8" s="34" customFormat="1" ht="15" x14ac:dyDescent="0.2">
      <c r="A267" s="37"/>
      <c r="B267" s="43" t="s">
        <v>247</v>
      </c>
      <c r="C267" s="31">
        <v>448</v>
      </c>
      <c r="D267" s="7">
        <v>284</v>
      </c>
      <c r="E267" s="32">
        <f t="shared" si="102"/>
        <v>5.4247139311012892E-3</v>
      </c>
      <c r="F267" s="32">
        <f t="shared" si="102"/>
        <v>3.5301429459291484E-3</v>
      </c>
      <c r="G267" s="33">
        <f t="shared" si="91"/>
        <v>-0.36607142857142855</v>
      </c>
      <c r="H267" s="25">
        <f t="shared" si="92"/>
        <v>-1.9858327783495791E-3</v>
      </c>
    </row>
    <row r="268" spans="1:8" s="34" customFormat="1" ht="15" x14ac:dyDescent="0.2">
      <c r="A268" s="37"/>
      <c r="B268" s="43" t="s">
        <v>58</v>
      </c>
      <c r="C268" s="31">
        <v>1</v>
      </c>
      <c r="D268" s="7">
        <v>5</v>
      </c>
      <c r="E268" s="32">
        <f t="shared" si="102"/>
        <v>1.2108736453351093E-5</v>
      </c>
      <c r="F268" s="32">
        <f t="shared" si="102"/>
        <v>6.2150403977625853E-5</v>
      </c>
      <c r="G268" s="33">
        <f t="shared" si="91"/>
        <v>4</v>
      </c>
      <c r="H268" s="25">
        <f t="shared" si="92"/>
        <v>4.8434945813404373E-5</v>
      </c>
    </row>
    <row r="269" spans="1:8" s="34" customFormat="1" ht="15" x14ac:dyDescent="0.2">
      <c r="A269" s="37"/>
      <c r="B269" s="43" t="s">
        <v>553</v>
      </c>
      <c r="C269" s="31">
        <v>49</v>
      </c>
      <c r="D269" s="7">
        <v>122</v>
      </c>
      <c r="E269" s="32">
        <f t="shared" ref="E269" si="103">+IF(C269=0,"",C269/C$165)</f>
        <v>5.9332808621420359E-4</v>
      </c>
      <c r="F269" s="32">
        <f t="shared" ref="F269" si="104">+IF(D269=0,"",D269/D$165)</f>
        <v>1.5164698570540708E-3</v>
      </c>
      <c r="G269" s="33">
        <f t="shared" ref="G269" si="105">+IF(OR(AND(D269=0),(C269=0)),"0",((D269-C269)/C269))</f>
        <v>1.489795918367347</v>
      </c>
      <c r="H269" s="25">
        <f t="shared" ref="H269" si="106">+IF(OR(AND(E269=""),(G269="")),"",E269*G269)</f>
        <v>8.8393776109462992E-4</v>
      </c>
    </row>
    <row r="270" spans="1:8" s="34" customFormat="1" ht="15" x14ac:dyDescent="0.2">
      <c r="A270" s="37"/>
      <c r="B270" s="43" t="s">
        <v>63</v>
      </c>
      <c r="C270" s="31">
        <v>59</v>
      </c>
      <c r="D270" s="7">
        <v>4</v>
      </c>
      <c r="E270" s="32">
        <f t="shared" ref="E270:F276" si="107">+IF(C270=0,"",C270/C$165)</f>
        <v>7.1441545074771447E-4</v>
      </c>
      <c r="F270" s="32">
        <f t="shared" si="107"/>
        <v>4.9720323182100681E-5</v>
      </c>
      <c r="G270" s="33">
        <f t="shared" si="91"/>
        <v>-0.93220338983050843</v>
      </c>
      <c r="H270" s="25">
        <f t="shared" si="92"/>
        <v>-6.6598050493431012E-4</v>
      </c>
    </row>
    <row r="271" spans="1:8" s="34" customFormat="1" ht="15" x14ac:dyDescent="0.2">
      <c r="A271" s="37"/>
      <c r="B271" s="43" t="s">
        <v>469</v>
      </c>
      <c r="C271" s="31">
        <v>68</v>
      </c>
      <c r="D271" s="7">
        <v>920</v>
      </c>
      <c r="E271" s="32">
        <f t="shared" si="107"/>
        <v>8.2339407882787432E-4</v>
      </c>
      <c r="F271" s="32">
        <f t="shared" si="107"/>
        <v>1.1435674331883158E-2</v>
      </c>
      <c r="G271" s="33">
        <f t="shared" si="91"/>
        <v>12.529411764705882</v>
      </c>
      <c r="H271" s="25">
        <f t="shared" si="92"/>
        <v>1.031664345825513E-2</v>
      </c>
    </row>
    <row r="272" spans="1:8" s="34" customFormat="1" ht="15" x14ac:dyDescent="0.2">
      <c r="A272" s="37"/>
      <c r="B272" s="43" t="s">
        <v>59</v>
      </c>
      <c r="C272" s="31">
        <v>536</v>
      </c>
      <c r="D272" s="7">
        <v>594</v>
      </c>
      <c r="E272" s="32">
        <f t="shared" si="107"/>
        <v>6.4902827389961854E-3</v>
      </c>
      <c r="F272" s="32">
        <f t="shared" si="107"/>
        <v>7.3834679925419517E-3</v>
      </c>
      <c r="G272" s="33">
        <f t="shared" si="91"/>
        <v>0.10820895522388059</v>
      </c>
      <c r="H272" s="25">
        <f t="shared" si="92"/>
        <v>7.0230671429436333E-4</v>
      </c>
    </row>
    <row r="273" spans="1:8" s="34" customFormat="1" ht="15" x14ac:dyDescent="0.2">
      <c r="A273" s="37"/>
      <c r="B273" s="43" t="s">
        <v>64</v>
      </c>
      <c r="C273" s="31">
        <v>350</v>
      </c>
      <c r="D273" s="7">
        <v>414</v>
      </c>
      <c r="E273" s="32">
        <f t="shared" si="107"/>
        <v>4.2380577586728823E-3</v>
      </c>
      <c r="F273" s="32">
        <f t="shared" si="107"/>
        <v>5.1460534493474206E-3</v>
      </c>
      <c r="G273" s="33">
        <f t="shared" si="91"/>
        <v>0.18285714285714286</v>
      </c>
      <c r="H273" s="25">
        <f t="shared" si="92"/>
        <v>7.7495913301446986E-4</v>
      </c>
    </row>
    <row r="274" spans="1:8" s="34" customFormat="1" ht="15" x14ac:dyDescent="0.2">
      <c r="A274" s="37"/>
      <c r="B274" s="43" t="s">
        <v>248</v>
      </c>
      <c r="C274" s="31">
        <v>572</v>
      </c>
      <c r="D274" s="7">
        <v>359</v>
      </c>
      <c r="E274" s="32">
        <f t="shared" si="107"/>
        <v>6.9261972513168252E-3</v>
      </c>
      <c r="F274" s="32">
        <f t="shared" si="107"/>
        <v>4.4623990055935366E-3</v>
      </c>
      <c r="G274" s="33">
        <f t="shared" si="91"/>
        <v>-0.3723776223776224</v>
      </c>
      <c r="H274" s="25">
        <f t="shared" si="92"/>
        <v>-2.579160864563783E-3</v>
      </c>
    </row>
    <row r="275" spans="1:8" s="34" customFormat="1" ht="15" x14ac:dyDescent="0.2">
      <c r="A275" s="37"/>
      <c r="B275" s="43" t="s">
        <v>470</v>
      </c>
      <c r="C275" s="31">
        <v>3577</v>
      </c>
      <c r="D275" s="7">
        <v>2292</v>
      </c>
      <c r="E275" s="32">
        <f t="shared" si="107"/>
        <v>4.3312950293636861E-2</v>
      </c>
      <c r="F275" s="32">
        <f t="shared" si="107"/>
        <v>2.8489745183343691E-2</v>
      </c>
      <c r="G275" s="33">
        <f t="shared" si="91"/>
        <v>-0.3592395862454571</v>
      </c>
      <c r="H275" s="25">
        <f t="shared" si="92"/>
        <v>-1.5559726342556155E-2</v>
      </c>
    </row>
    <row r="276" spans="1:8" s="34" customFormat="1" ht="15" x14ac:dyDescent="0.2">
      <c r="A276" s="37"/>
      <c r="B276" s="43" t="s">
        <v>66</v>
      </c>
      <c r="C276" s="31">
        <v>599</v>
      </c>
      <c r="D276" s="7">
        <v>705</v>
      </c>
      <c r="E276" s="32">
        <f t="shared" si="107"/>
        <v>7.2531331355573042E-3</v>
      </c>
      <c r="F276" s="32">
        <f t="shared" si="107"/>
        <v>8.7632069608452462E-3</v>
      </c>
      <c r="G276" s="33">
        <f t="shared" si="91"/>
        <v>0.17696160267111852</v>
      </c>
      <c r="H276" s="25">
        <f t="shared" si="92"/>
        <v>1.2835260640552157E-3</v>
      </c>
    </row>
    <row r="277" spans="1:8" s="34" customFormat="1" ht="15" x14ac:dyDescent="0.2">
      <c r="A277" s="37"/>
      <c r="B277" s="43" t="s">
        <v>554</v>
      </c>
      <c r="C277" s="31">
        <v>190</v>
      </c>
      <c r="D277" s="7">
        <v>650</v>
      </c>
      <c r="E277" s="32">
        <f t="shared" ref="E277:E278" si="108">+IF(C277=0,"",C277/C$165)</f>
        <v>2.3006599261367077E-3</v>
      </c>
      <c r="F277" s="32">
        <f t="shared" ref="F277:F278" si="109">+IF(D277=0,"",D277/D$165)</f>
        <v>8.0795525170913613E-3</v>
      </c>
      <c r="G277" s="33">
        <f t="shared" ref="G277:G278" si="110">+IF(OR(AND(D277=0),(C277=0)),"0",((D277-C277)/C277))</f>
        <v>2.4210526315789473</v>
      </c>
      <c r="H277" s="25">
        <f t="shared" ref="H277:H278" si="111">+IF(OR(AND(E277=""),(G277="")),"",E277*G277)</f>
        <v>5.5700187685415025E-3</v>
      </c>
    </row>
    <row r="278" spans="1:8" s="34" customFormat="1" ht="15" x14ac:dyDescent="0.2">
      <c r="A278" s="37"/>
      <c r="B278" s="43" t="s">
        <v>555</v>
      </c>
      <c r="C278" s="31">
        <v>35</v>
      </c>
      <c r="D278" s="7">
        <v>279</v>
      </c>
      <c r="E278" s="32">
        <f t="shared" si="108"/>
        <v>4.2380577586728825E-4</v>
      </c>
      <c r="F278" s="32">
        <f t="shared" si="109"/>
        <v>3.4679925419515228E-3</v>
      </c>
      <c r="G278" s="33">
        <f t="shared" si="110"/>
        <v>6.9714285714285715</v>
      </c>
      <c r="H278" s="25">
        <f t="shared" si="111"/>
        <v>2.9545316946176666E-3</v>
      </c>
    </row>
    <row r="279" spans="1:8" s="34" customFormat="1" ht="15" x14ac:dyDescent="0.2">
      <c r="A279" s="37"/>
      <c r="B279" s="43" t="s">
        <v>67</v>
      </c>
      <c r="C279" s="31">
        <v>1080</v>
      </c>
      <c r="D279" s="7">
        <v>1023</v>
      </c>
      <c r="E279" s="32">
        <f>+IF(C279=0,"",C279/C$165)</f>
        <v>1.3077435369619181E-2</v>
      </c>
      <c r="F279" s="32">
        <f>+IF(D279=0,"",D279/D$165)</f>
        <v>1.2715972653822251E-2</v>
      </c>
      <c r="G279" s="33">
        <f t="shared" si="91"/>
        <v>-5.2777777777777778E-2</v>
      </c>
      <c r="H279" s="25">
        <f t="shared" si="92"/>
        <v>-6.901979778410123E-4</v>
      </c>
    </row>
    <row r="280" spans="1:8" s="34" customFormat="1" ht="15" x14ac:dyDescent="0.2">
      <c r="A280" s="37"/>
      <c r="B280" s="43" t="s">
        <v>62</v>
      </c>
      <c r="C280" s="31">
        <v>90</v>
      </c>
      <c r="D280" s="7">
        <v>17</v>
      </c>
      <c r="E280" s="32">
        <f>+IF(C280=0,"",C280/C$165)</f>
        <v>1.0897862808015983E-3</v>
      </c>
      <c r="F280" s="32">
        <f>+IF(D280=0,"",D280/D$165)</f>
        <v>2.113113735239279E-4</v>
      </c>
      <c r="G280" s="33">
        <f t="shared" si="91"/>
        <v>-0.81111111111111112</v>
      </c>
      <c r="H280" s="25">
        <f t="shared" si="92"/>
        <v>-8.8393776109462971E-4</v>
      </c>
    </row>
    <row r="281" spans="1:8" s="34" customFormat="1" ht="15" x14ac:dyDescent="0.2">
      <c r="A281" s="37"/>
      <c r="B281" s="43" t="s">
        <v>556</v>
      </c>
      <c r="C281" s="31">
        <v>3</v>
      </c>
      <c r="D281" s="7">
        <v>23</v>
      </c>
      <c r="E281" s="32">
        <f t="shared" ref="E281:E283" si="112">+IF(C281=0,"",C281/C$165)</f>
        <v>3.6326209360053278E-5</v>
      </c>
      <c r="F281" s="32">
        <f t="shared" ref="F281:F283" si="113">+IF(D281=0,"",D281/D$165)</f>
        <v>2.8589185829707895E-4</v>
      </c>
      <c r="G281" s="33">
        <f t="shared" ref="G281:G283" si="114">+IF(OR(AND(D281=0),(C281=0)),"0",((D281-C281)/C281))</f>
        <v>6.666666666666667</v>
      </c>
      <c r="H281" s="25">
        <f t="shared" ref="H281:H283" si="115">+IF(OR(AND(E281=""),(G281="")),"",E281*G281)</f>
        <v>2.4217472906702187E-4</v>
      </c>
    </row>
    <row r="282" spans="1:8" s="34" customFormat="1" ht="15" x14ac:dyDescent="0.2">
      <c r="A282" s="37"/>
      <c r="B282" s="43" t="s">
        <v>557</v>
      </c>
      <c r="C282" s="31">
        <v>4</v>
      </c>
      <c r="D282" s="7">
        <v>58</v>
      </c>
      <c r="E282" s="32">
        <f t="shared" si="112"/>
        <v>4.8434945813404373E-5</v>
      </c>
      <c r="F282" s="32">
        <f t="shared" si="113"/>
        <v>7.2094468614045993E-4</v>
      </c>
      <c r="G282" s="33">
        <f t="shared" si="114"/>
        <v>13.5</v>
      </c>
      <c r="H282" s="25">
        <f t="shared" si="115"/>
        <v>6.5387176848095909E-4</v>
      </c>
    </row>
    <row r="283" spans="1:8" s="34" customFormat="1" ht="15" x14ac:dyDescent="0.2">
      <c r="A283" s="37"/>
      <c r="B283" s="43" t="s">
        <v>558</v>
      </c>
      <c r="C283" s="31">
        <v>25</v>
      </c>
      <c r="D283" s="7">
        <v>48</v>
      </c>
      <c r="E283" s="32">
        <f t="shared" si="112"/>
        <v>3.0271841133377731E-4</v>
      </c>
      <c r="F283" s="32">
        <f t="shared" si="113"/>
        <v>5.9664387818520825E-4</v>
      </c>
      <c r="G283" s="33">
        <f t="shared" si="114"/>
        <v>0.92</v>
      </c>
      <c r="H283" s="25">
        <f t="shared" si="115"/>
        <v>2.7850093842707514E-4</v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1</v>
      </c>
      <c r="E284" s="32" t="str">
        <f t="shared" ref="E284:E285" si="116">+IF(C284=0,"",C284/C$165)</f>
        <v/>
      </c>
      <c r="F284" s="32">
        <f t="shared" ref="F284:F285" si="117">+IF(D284=0,"",D284/D$165)</f>
        <v>1.243008079552517E-5</v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180</v>
      </c>
      <c r="E285" s="32" t="str">
        <f t="shared" si="116"/>
        <v/>
      </c>
      <c r="F285" s="32">
        <f t="shared" si="117"/>
        <v>2.2374145431945307E-3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37"/>
      <c r="B286" s="43" t="s">
        <v>471</v>
      </c>
      <c r="C286" s="31">
        <v>106</v>
      </c>
      <c r="D286" s="7">
        <v>126</v>
      </c>
      <c r="E286" s="32">
        <f>+IF(C286=0,"",C286/C$165)</f>
        <v>1.2835260640552159E-3</v>
      </c>
      <c r="F286" s="32">
        <f>+IF(D286=0,"",D286/D$165)</f>
        <v>1.5661901802361715E-3</v>
      </c>
      <c r="G286" s="33">
        <f t="shared" si="91"/>
        <v>0.18867924528301888</v>
      </c>
      <c r="H286" s="25">
        <f t="shared" si="92"/>
        <v>2.4217472906702187E-4</v>
      </c>
    </row>
    <row r="287" spans="1:8" s="34" customFormat="1" ht="15" x14ac:dyDescent="0.2">
      <c r="A287" s="37"/>
      <c r="B287" s="43" t="s">
        <v>472</v>
      </c>
      <c r="C287" s="31">
        <v>1349</v>
      </c>
      <c r="D287" s="7">
        <v>1845</v>
      </c>
      <c r="E287" s="32">
        <f>+IF(C287=0,"",C287/C$165)</f>
        <v>1.6334685475570623E-2</v>
      </c>
      <c r="F287" s="32">
        <f>+IF(D287=0,"",D287/D$165)</f>
        <v>2.2933499067743942E-2</v>
      </c>
      <c r="G287" s="33">
        <f t="shared" si="91"/>
        <v>0.36767976278724984</v>
      </c>
      <c r="H287" s="25">
        <f t="shared" si="92"/>
        <v>6.0059332808621423E-3</v>
      </c>
    </row>
    <row r="288" spans="1:8" s="34" customFormat="1" ht="30" x14ac:dyDescent="0.2">
      <c r="A288" s="37"/>
      <c r="B288" s="43" t="s">
        <v>565</v>
      </c>
      <c r="C288" s="31">
        <v>10</v>
      </c>
      <c r="D288" s="7">
        <v>28</v>
      </c>
      <c r="E288" s="32">
        <f t="shared" ref="E288" si="120">+IF(C288=0,"",C288/C$165)</f>
        <v>1.2108736453351092E-4</v>
      </c>
      <c r="F288" s="32">
        <f t="shared" ref="F288" si="121">+IF(D288=0,"",D288/D$165)</f>
        <v>3.4804226227470479E-4</v>
      </c>
      <c r="G288" s="33">
        <f t="shared" ref="G288" si="122">+IF(OR(AND(D288=0),(C288=0)),"0",((D288-C288)/C288))</f>
        <v>1.8</v>
      </c>
      <c r="H288" s="25">
        <f t="shared" ref="H288" si="123">+IF(OR(AND(E288=""),(G288="")),"",E288*G288)</f>
        <v>2.1795725616031967E-4</v>
      </c>
    </row>
    <row r="289" spans="1:8" s="34" customFormat="1" ht="15" x14ac:dyDescent="0.2">
      <c r="A289" s="37"/>
      <c r="B289" s="43" t="s">
        <v>473</v>
      </c>
      <c r="C289" s="31">
        <v>503</v>
      </c>
      <c r="D289" s="7">
        <v>562</v>
      </c>
      <c r="E289" s="32">
        <f t="shared" ref="E289:E311" si="124">+IF(C289=0,"",C289/C$165)</f>
        <v>6.0906944360355998E-3</v>
      </c>
      <c r="F289" s="32">
        <f t="shared" ref="F289:F311" si="125">+IF(D289=0,"",D289/D$165)</f>
        <v>6.985705407085146E-3</v>
      </c>
      <c r="G289" s="33">
        <f t="shared" si="91"/>
        <v>0.1172962226640159</v>
      </c>
      <c r="H289" s="25">
        <f t="shared" si="92"/>
        <v>7.1441545074771447E-4</v>
      </c>
    </row>
    <row r="290" spans="1:8" s="34" customFormat="1" ht="15" x14ac:dyDescent="0.2">
      <c r="A290" s="37"/>
      <c r="B290" s="43" t="s">
        <v>474</v>
      </c>
      <c r="C290" s="31">
        <v>59</v>
      </c>
      <c r="D290" s="7">
        <v>47</v>
      </c>
      <c r="E290" s="32">
        <f t="shared" si="124"/>
        <v>7.1441545074771447E-4</v>
      </c>
      <c r="F290" s="32">
        <f t="shared" si="125"/>
        <v>5.8421379738968302E-4</v>
      </c>
      <c r="G290" s="33">
        <f t="shared" si="91"/>
        <v>-0.20338983050847459</v>
      </c>
      <c r="H290" s="25">
        <f t="shared" si="92"/>
        <v>-1.4530483744021311E-4</v>
      </c>
    </row>
    <row r="291" spans="1:8" s="34" customFormat="1" ht="15" x14ac:dyDescent="0.2">
      <c r="A291" s="37"/>
      <c r="B291" s="43" t="s">
        <v>475</v>
      </c>
      <c r="C291" s="31">
        <v>5</v>
      </c>
      <c r="D291" s="7">
        <v>22</v>
      </c>
      <c r="E291" s="32">
        <f t="shared" si="124"/>
        <v>6.0543682266755461E-5</v>
      </c>
      <c r="F291" s="32">
        <f t="shared" si="125"/>
        <v>2.7346177750155377E-4</v>
      </c>
      <c r="G291" s="33">
        <f t="shared" si="91"/>
        <v>3.4</v>
      </c>
      <c r="H291" s="25">
        <f t="shared" si="92"/>
        <v>2.0584851970696855E-4</v>
      </c>
    </row>
    <row r="292" spans="1:8" s="34" customFormat="1" ht="15" x14ac:dyDescent="0.2">
      <c r="A292" s="37"/>
      <c r="B292" s="43" t="s">
        <v>68</v>
      </c>
      <c r="C292" s="31">
        <v>894</v>
      </c>
      <c r="D292" s="7">
        <v>692</v>
      </c>
      <c r="E292" s="32">
        <f t="shared" si="124"/>
        <v>1.0825210389295877E-2</v>
      </c>
      <c r="F292" s="32">
        <f t="shared" si="125"/>
        <v>8.6016159105034174E-3</v>
      </c>
      <c r="G292" s="33">
        <f t="shared" si="91"/>
        <v>-0.22595078299776286</v>
      </c>
      <c r="H292" s="25">
        <f t="shared" si="92"/>
        <v>-2.4459647635769206E-3</v>
      </c>
    </row>
    <row r="293" spans="1:8" s="34" customFormat="1" ht="15" x14ac:dyDescent="0.2">
      <c r="A293" s="37"/>
      <c r="B293" s="43" t="s">
        <v>249</v>
      </c>
      <c r="C293" s="31">
        <v>20</v>
      </c>
      <c r="D293" s="7">
        <v>8</v>
      </c>
      <c r="E293" s="32">
        <f t="shared" si="124"/>
        <v>2.4217472906702184E-4</v>
      </c>
      <c r="F293" s="32">
        <f t="shared" si="125"/>
        <v>9.9440646364201362E-5</v>
      </c>
      <c r="G293" s="33">
        <f t="shared" si="91"/>
        <v>-0.6</v>
      </c>
      <c r="H293" s="25">
        <f t="shared" si="92"/>
        <v>-1.4530483744021311E-4</v>
      </c>
    </row>
    <row r="294" spans="1:8" s="34" customFormat="1" ht="30" x14ac:dyDescent="0.2">
      <c r="A294" s="37"/>
      <c r="B294" s="43" t="s">
        <v>250</v>
      </c>
      <c r="C294" s="31">
        <v>131</v>
      </c>
      <c r="D294" s="7">
        <v>34</v>
      </c>
      <c r="E294" s="32">
        <f t="shared" si="124"/>
        <v>1.5862444753889933E-3</v>
      </c>
      <c r="F294" s="32">
        <f t="shared" si="125"/>
        <v>4.2262274704785581E-4</v>
      </c>
      <c r="G294" s="33">
        <f t="shared" si="91"/>
        <v>-0.74045801526717558</v>
      </c>
      <c r="H294" s="25">
        <f t="shared" si="92"/>
        <v>-1.1745474359750561E-3</v>
      </c>
    </row>
    <row r="295" spans="1:8" s="34" customFormat="1" ht="15" x14ac:dyDescent="0.2">
      <c r="A295" s="37"/>
      <c r="B295" s="43" t="s">
        <v>69</v>
      </c>
      <c r="C295" s="31">
        <v>0</v>
      </c>
      <c r="D295" s="7">
        <v>1</v>
      </c>
      <c r="E295" s="32" t="str">
        <f t="shared" si="124"/>
        <v/>
      </c>
      <c r="F295" s="32">
        <f t="shared" si="125"/>
        <v>1.243008079552517E-5</v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37"/>
      <c r="B296" s="43" t="s">
        <v>476</v>
      </c>
      <c r="C296" s="31">
        <v>22</v>
      </c>
      <c r="D296" s="7">
        <v>11</v>
      </c>
      <c r="E296" s="32">
        <f t="shared" si="124"/>
        <v>2.6639220197372405E-4</v>
      </c>
      <c r="F296" s="32">
        <f t="shared" si="125"/>
        <v>1.3673088875077688E-4</v>
      </c>
      <c r="G296" s="33">
        <f t="shared" si="91"/>
        <v>-0.5</v>
      </c>
      <c r="H296" s="25">
        <f t="shared" si="92"/>
        <v>-1.3319610098686202E-4</v>
      </c>
    </row>
    <row r="297" spans="1:8" s="34" customFormat="1" ht="30" x14ac:dyDescent="0.2">
      <c r="A297" s="37"/>
      <c r="B297" s="43" t="s">
        <v>477</v>
      </c>
      <c r="C297" s="31">
        <v>325</v>
      </c>
      <c r="D297" s="7">
        <v>279</v>
      </c>
      <c r="E297" s="32">
        <f t="shared" si="124"/>
        <v>3.9353393473391049E-3</v>
      </c>
      <c r="F297" s="32">
        <f t="shared" si="125"/>
        <v>3.4679925419515228E-3</v>
      </c>
      <c r="G297" s="33">
        <f t="shared" si="91"/>
        <v>-0.14153846153846153</v>
      </c>
      <c r="H297" s="25">
        <f t="shared" si="92"/>
        <v>-5.5700187685415016E-4</v>
      </c>
    </row>
    <row r="298" spans="1:8" s="34" customFormat="1" ht="15" x14ac:dyDescent="0.2">
      <c r="A298" s="37"/>
      <c r="B298" s="43" t="s">
        <v>478</v>
      </c>
      <c r="C298" s="31">
        <v>61</v>
      </c>
      <c r="D298" s="7">
        <v>31</v>
      </c>
      <c r="E298" s="32">
        <f t="shared" si="124"/>
        <v>7.3863292365441665E-4</v>
      </c>
      <c r="F298" s="32">
        <f t="shared" si="125"/>
        <v>3.8533250466128032E-4</v>
      </c>
      <c r="G298" s="33">
        <f t="shared" si="91"/>
        <v>-0.49180327868852458</v>
      </c>
      <c r="H298" s="25">
        <f t="shared" si="92"/>
        <v>-3.6326209360053275E-4</v>
      </c>
    </row>
    <row r="299" spans="1:8" s="34" customFormat="1" ht="30" x14ac:dyDescent="0.2">
      <c r="A299" s="37"/>
      <c r="B299" s="43" t="s">
        <v>479</v>
      </c>
      <c r="C299" s="31">
        <v>128</v>
      </c>
      <c r="D299" s="7">
        <v>40</v>
      </c>
      <c r="E299" s="32">
        <f t="shared" si="124"/>
        <v>1.5499182660289399E-3</v>
      </c>
      <c r="F299" s="32">
        <f t="shared" si="125"/>
        <v>4.9720323182100682E-4</v>
      </c>
      <c r="G299" s="33">
        <f t="shared" si="91"/>
        <v>-0.6875</v>
      </c>
      <c r="H299" s="25">
        <f t="shared" si="92"/>
        <v>-1.0655688078948962E-3</v>
      </c>
    </row>
    <row r="300" spans="1:8" s="34" customFormat="1" ht="15" x14ac:dyDescent="0.2">
      <c r="A300" s="37"/>
      <c r="B300" s="43" t="s">
        <v>480</v>
      </c>
      <c r="C300" s="31">
        <v>12</v>
      </c>
      <c r="D300" s="7">
        <v>3</v>
      </c>
      <c r="E300" s="32">
        <f t="shared" si="124"/>
        <v>1.4530483744021311E-4</v>
      </c>
      <c r="F300" s="32">
        <f t="shared" si="125"/>
        <v>3.7290242386575516E-5</v>
      </c>
      <c r="G300" s="33">
        <f t="shared" si="91"/>
        <v>-0.75</v>
      </c>
      <c r="H300" s="25">
        <f t="shared" si="92"/>
        <v>-1.0897862808015983E-4</v>
      </c>
    </row>
    <row r="301" spans="1:8" s="34" customFormat="1" ht="15" x14ac:dyDescent="0.2">
      <c r="A301" s="37"/>
      <c r="B301" s="43" t="s">
        <v>481</v>
      </c>
      <c r="C301" s="31">
        <v>377</v>
      </c>
      <c r="D301" s="7">
        <v>386</v>
      </c>
      <c r="E301" s="32">
        <f t="shared" si="124"/>
        <v>4.5649936429133621E-3</v>
      </c>
      <c r="F301" s="32">
        <f t="shared" si="125"/>
        <v>4.7980111870727163E-3</v>
      </c>
      <c r="G301" s="33">
        <f t="shared" si="91"/>
        <v>2.3872679045092837E-2</v>
      </c>
      <c r="H301" s="25">
        <f t="shared" si="92"/>
        <v>1.0897862808015983E-4</v>
      </c>
    </row>
    <row r="302" spans="1:8" s="34" customFormat="1" ht="15" x14ac:dyDescent="0.2">
      <c r="A302" s="37"/>
      <c r="B302" s="43" t="s">
        <v>482</v>
      </c>
      <c r="C302" s="31">
        <v>18</v>
      </c>
      <c r="D302" s="7">
        <v>15</v>
      </c>
      <c r="E302" s="32">
        <f t="shared" si="124"/>
        <v>2.1795725616031967E-4</v>
      </c>
      <c r="F302" s="32">
        <f t="shared" si="125"/>
        <v>1.8645121193287757E-4</v>
      </c>
      <c r="G302" s="33">
        <f t="shared" si="91"/>
        <v>-0.16666666666666666</v>
      </c>
      <c r="H302" s="25">
        <f t="shared" si="92"/>
        <v>-3.6326209360053278E-5</v>
      </c>
    </row>
    <row r="303" spans="1:8" s="34" customFormat="1" ht="30" x14ac:dyDescent="0.2">
      <c r="A303" s="37"/>
      <c r="B303" s="43" t="s">
        <v>599</v>
      </c>
      <c r="C303" s="31">
        <v>993</v>
      </c>
      <c r="D303" s="7">
        <v>2148</v>
      </c>
      <c r="E303" s="32">
        <f t="shared" si="124"/>
        <v>1.2023975298177635E-2</v>
      </c>
      <c r="F303" s="32">
        <f t="shared" si="125"/>
        <v>2.6699813548788066E-2</v>
      </c>
      <c r="G303" s="33">
        <f t="shared" si="91"/>
        <v>1.1631419939577039</v>
      </c>
      <c r="H303" s="25">
        <f t="shared" si="92"/>
        <v>1.3985590603620512E-2</v>
      </c>
    </row>
    <row r="304" spans="1:8" s="34" customFormat="1" ht="15" x14ac:dyDescent="0.2">
      <c r="A304" s="37"/>
      <c r="B304" s="43" t="s">
        <v>251</v>
      </c>
      <c r="C304" s="31">
        <v>80</v>
      </c>
      <c r="D304" s="7">
        <v>36</v>
      </c>
      <c r="E304" s="32">
        <f t="shared" si="124"/>
        <v>9.6869891626808738E-4</v>
      </c>
      <c r="F304" s="32">
        <f t="shared" si="125"/>
        <v>4.4748290863890616E-4</v>
      </c>
      <c r="G304" s="33">
        <f t="shared" si="91"/>
        <v>-0.55000000000000004</v>
      </c>
      <c r="H304" s="25">
        <f t="shared" si="92"/>
        <v>-5.327844039474481E-4</v>
      </c>
    </row>
    <row r="305" spans="1:8" s="34" customFormat="1" ht="30" x14ac:dyDescent="0.2">
      <c r="A305" s="37"/>
      <c r="B305" s="43" t="s">
        <v>252</v>
      </c>
      <c r="C305" s="31">
        <v>264</v>
      </c>
      <c r="D305" s="7">
        <v>313</v>
      </c>
      <c r="E305" s="32">
        <f t="shared" si="124"/>
        <v>3.1967064236846886E-3</v>
      </c>
      <c r="F305" s="32">
        <f t="shared" si="125"/>
        <v>3.8906152889993783E-3</v>
      </c>
      <c r="G305" s="33">
        <f t="shared" si="91"/>
        <v>0.18560606060606061</v>
      </c>
      <c r="H305" s="25">
        <f t="shared" si="92"/>
        <v>5.9332808621420359E-4</v>
      </c>
    </row>
    <row r="306" spans="1:8" s="34" customFormat="1" ht="15" x14ac:dyDescent="0.2">
      <c r="A306" s="37"/>
      <c r="B306" s="43" t="s">
        <v>483</v>
      </c>
      <c r="C306" s="31">
        <v>29</v>
      </c>
      <c r="D306" s="7">
        <v>5</v>
      </c>
      <c r="E306" s="32">
        <f t="shared" si="124"/>
        <v>3.5115335714718167E-4</v>
      </c>
      <c r="F306" s="32">
        <f t="shared" si="125"/>
        <v>6.2150403977625853E-5</v>
      </c>
      <c r="G306" s="33">
        <f t="shared" si="91"/>
        <v>-0.82758620689655171</v>
      </c>
      <c r="H306" s="25">
        <f t="shared" si="92"/>
        <v>-2.9060967488042622E-4</v>
      </c>
    </row>
    <row r="307" spans="1:8" s="34" customFormat="1" ht="30" x14ac:dyDescent="0.2">
      <c r="A307" s="37"/>
      <c r="B307" s="43" t="s">
        <v>484</v>
      </c>
      <c r="C307" s="31">
        <v>173</v>
      </c>
      <c r="D307" s="7">
        <v>59</v>
      </c>
      <c r="E307" s="32">
        <f t="shared" si="124"/>
        <v>2.0948114064297391E-3</v>
      </c>
      <c r="F307" s="32">
        <f t="shared" si="125"/>
        <v>7.3337476693598506E-4</v>
      </c>
      <c r="G307" s="33">
        <f t="shared" si="91"/>
        <v>-0.65895953757225434</v>
      </c>
      <c r="H307" s="25">
        <f t="shared" si="92"/>
        <v>-1.3803959556820246E-3</v>
      </c>
    </row>
    <row r="308" spans="1:8" s="34" customFormat="1" ht="15" x14ac:dyDescent="0.2">
      <c r="A308" s="37"/>
      <c r="B308" s="43" t="s">
        <v>485</v>
      </c>
      <c r="C308" s="31">
        <v>268</v>
      </c>
      <c r="D308" s="7">
        <v>319</v>
      </c>
      <c r="E308" s="32">
        <f t="shared" si="124"/>
        <v>3.2451413694980927E-3</v>
      </c>
      <c r="F308" s="32">
        <f t="shared" si="125"/>
        <v>3.9651957737725299E-3</v>
      </c>
      <c r="G308" s="33">
        <f t="shared" si="91"/>
        <v>0.19029850746268656</v>
      </c>
      <c r="H308" s="25">
        <f t="shared" si="92"/>
        <v>6.1754555912090566E-4</v>
      </c>
    </row>
    <row r="309" spans="1:8" s="34" customFormat="1" ht="15" x14ac:dyDescent="0.2">
      <c r="A309" s="37"/>
      <c r="B309" s="43" t="s">
        <v>486</v>
      </c>
      <c r="C309" s="31">
        <v>34</v>
      </c>
      <c r="D309" s="7">
        <v>55</v>
      </c>
      <c r="E309" s="32">
        <f t="shared" si="124"/>
        <v>4.1169703941393716E-4</v>
      </c>
      <c r="F309" s="32">
        <f t="shared" si="125"/>
        <v>6.8365444375388445E-4</v>
      </c>
      <c r="G309" s="33">
        <f t="shared" si="91"/>
        <v>0.61764705882352944</v>
      </c>
      <c r="H309" s="25">
        <f t="shared" si="92"/>
        <v>2.5428346552037296E-4</v>
      </c>
    </row>
    <row r="310" spans="1:8" s="34" customFormat="1" ht="30" x14ac:dyDescent="0.2">
      <c r="A310" s="37"/>
      <c r="B310" s="43" t="s">
        <v>487</v>
      </c>
      <c r="C310" s="31">
        <v>6</v>
      </c>
      <c r="D310" s="7">
        <v>22</v>
      </c>
      <c r="E310" s="32">
        <f t="shared" si="124"/>
        <v>7.2652418720106556E-5</v>
      </c>
      <c r="F310" s="32">
        <f t="shared" si="125"/>
        <v>2.7346177750155377E-4</v>
      </c>
      <c r="G310" s="33">
        <f t="shared" si="91"/>
        <v>2.6666666666666665</v>
      </c>
      <c r="H310" s="25">
        <f t="shared" si="92"/>
        <v>1.9373978325361746E-4</v>
      </c>
    </row>
    <row r="311" spans="1:8" s="34" customFormat="1" ht="15" x14ac:dyDescent="0.2">
      <c r="A311" s="37"/>
      <c r="B311" s="43" t="s">
        <v>488</v>
      </c>
      <c r="C311" s="31">
        <v>63</v>
      </c>
      <c r="D311" s="7">
        <v>39</v>
      </c>
      <c r="E311" s="32">
        <f t="shared" si="124"/>
        <v>7.6285039656111883E-4</v>
      </c>
      <c r="F311" s="32">
        <f t="shared" si="125"/>
        <v>4.8477315102548165E-4</v>
      </c>
      <c r="G311" s="33">
        <f t="shared" si="91"/>
        <v>-0.38095238095238093</v>
      </c>
      <c r="H311" s="25">
        <f t="shared" si="92"/>
        <v>-2.9060967488042622E-4</v>
      </c>
    </row>
    <row r="312" spans="1:8" s="34" customFormat="1" ht="30" x14ac:dyDescent="0.2">
      <c r="A312" s="37"/>
      <c r="B312" s="45" t="s">
        <v>591</v>
      </c>
      <c r="C312" s="31">
        <v>979</v>
      </c>
      <c r="D312" s="7">
        <v>511</v>
      </c>
      <c r="E312" s="32">
        <f t="shared" ref="E312" si="126">+IF(C312=0,"",C312/C$165)</f>
        <v>1.185445298783072E-2</v>
      </c>
      <c r="F312" s="32">
        <f t="shared" ref="F312" si="127">+IF(D312=0,"",D312/D$165)</f>
        <v>6.3517712865133625E-3</v>
      </c>
      <c r="G312" s="33">
        <f t="shared" ref="G312" si="128">+IF(OR(AND(D312=0),(C312=0)),"0",((D312-C312)/C312))</f>
        <v>-0.47803881511746682</v>
      </c>
      <c r="H312" s="25">
        <f t="shared" ref="H312" si="129">+IF(OR(AND(E312=""),(G312="")),"",E312*G312)</f>
        <v>-5.6668886601683116E-3</v>
      </c>
    </row>
    <row r="313" spans="1:8" s="34" customFormat="1" ht="15" x14ac:dyDescent="0.2">
      <c r="A313" s="37"/>
      <c r="B313" s="43" t="s">
        <v>489</v>
      </c>
      <c r="C313" s="31">
        <v>47</v>
      </c>
      <c r="D313" s="7">
        <v>148</v>
      </c>
      <c r="E313" s="32">
        <f t="shared" ref="E313:F316" si="130">+IF(C313=0,"",C313/C$165)</f>
        <v>5.6911061330750141E-4</v>
      </c>
      <c r="F313" s="32">
        <f t="shared" si="130"/>
        <v>1.8396519577377254E-3</v>
      </c>
      <c r="G313" s="33">
        <f t="shared" si="91"/>
        <v>2.1489361702127661</v>
      </c>
      <c r="H313" s="25">
        <f t="shared" si="92"/>
        <v>1.2229823817884605E-3</v>
      </c>
    </row>
    <row r="314" spans="1:8" s="34" customFormat="1" ht="15" x14ac:dyDescent="0.2">
      <c r="A314" s="37"/>
      <c r="B314" s="43" t="s">
        <v>490</v>
      </c>
      <c r="C314" s="31">
        <v>7</v>
      </c>
      <c r="D314" s="7">
        <v>0</v>
      </c>
      <c r="E314" s="32">
        <f t="shared" si="130"/>
        <v>8.4761155173457644E-5</v>
      </c>
      <c r="F314" s="32" t="str">
        <f t="shared" si="130"/>
        <v/>
      </c>
      <c r="G314" s="33" t="str">
        <f t="shared" si="91"/>
        <v>0</v>
      </c>
      <c r="H314" s="25">
        <f t="shared" si="92"/>
        <v>0</v>
      </c>
    </row>
    <row r="315" spans="1:8" s="34" customFormat="1" ht="15" x14ac:dyDescent="0.2">
      <c r="A315" s="37"/>
      <c r="B315" s="43" t="s">
        <v>491</v>
      </c>
      <c r="C315" s="31">
        <v>4</v>
      </c>
      <c r="D315" s="7">
        <v>0</v>
      </c>
      <c r="E315" s="32">
        <f t="shared" si="130"/>
        <v>4.8434945813404373E-5</v>
      </c>
      <c r="F315" s="32" t="str">
        <f t="shared" si="130"/>
        <v/>
      </c>
      <c r="G315" s="33" t="str">
        <f t="shared" si="91"/>
        <v>0</v>
      </c>
      <c r="H315" s="25">
        <f t="shared" si="92"/>
        <v>0</v>
      </c>
    </row>
    <row r="316" spans="1:8" s="34" customFormat="1" ht="15" x14ac:dyDescent="0.2">
      <c r="A316" s="37"/>
      <c r="B316" s="43" t="s">
        <v>492</v>
      </c>
      <c r="C316" s="31">
        <v>14</v>
      </c>
      <c r="D316" s="7">
        <v>9</v>
      </c>
      <c r="E316" s="32">
        <f t="shared" si="130"/>
        <v>1.6952231034691529E-4</v>
      </c>
      <c r="F316" s="32">
        <f t="shared" si="130"/>
        <v>1.1187072715972654E-4</v>
      </c>
      <c r="G316" s="33">
        <f t="shared" si="91"/>
        <v>-0.35714285714285715</v>
      </c>
      <c r="H316" s="25">
        <f t="shared" si="92"/>
        <v>-6.0543682266755461E-5</v>
      </c>
    </row>
    <row r="317" spans="1:8" s="34" customFormat="1" ht="15" x14ac:dyDescent="0.2">
      <c r="A317" s="37"/>
      <c r="B317" s="43" t="s">
        <v>493</v>
      </c>
      <c r="C317" s="31">
        <v>163</v>
      </c>
      <c r="D317" s="7">
        <v>179</v>
      </c>
      <c r="E317" s="32">
        <f t="shared" ref="E317:E324" si="131">+IF(C317=0,"",C317/C$165)</f>
        <v>1.9737240418962283E-3</v>
      </c>
      <c r="F317" s="32">
        <f t="shared" ref="F317:F324" si="132">+IF(D317=0,"",D317/D$165)</f>
        <v>2.2249844623990055E-3</v>
      </c>
      <c r="G317" s="33">
        <f t="shared" ref="G317:G324" si="133">+IF(OR(AND(D317=0),(C317=0)),"0",((D317-C317)/C317))</f>
        <v>9.815950920245399E-2</v>
      </c>
      <c r="H317" s="25">
        <f t="shared" ref="H317:H324" si="134">+IF(OR(AND(E317=""),(G317="")),"",E317*G317)</f>
        <v>1.9373978325361752E-4</v>
      </c>
    </row>
    <row r="318" spans="1:8" s="34" customFormat="1" ht="15" x14ac:dyDescent="0.2">
      <c r="A318" s="37"/>
      <c r="B318" s="43" t="s">
        <v>494</v>
      </c>
      <c r="C318" s="31">
        <v>74</v>
      </c>
      <c r="D318" s="7">
        <v>34</v>
      </c>
      <c r="E318" s="32">
        <f t="shared" si="131"/>
        <v>8.9604649754798085E-4</v>
      </c>
      <c r="F318" s="32">
        <f t="shared" si="132"/>
        <v>4.2262274704785581E-4</v>
      </c>
      <c r="G318" s="33">
        <f t="shared" si="133"/>
        <v>-0.54054054054054057</v>
      </c>
      <c r="H318" s="25">
        <f t="shared" si="134"/>
        <v>-4.8434945813404374E-4</v>
      </c>
    </row>
    <row r="319" spans="1:8" s="34" customFormat="1" ht="30" x14ac:dyDescent="0.2">
      <c r="A319" s="37"/>
      <c r="B319" s="43" t="s">
        <v>495</v>
      </c>
      <c r="C319" s="31">
        <v>59</v>
      </c>
      <c r="D319" s="7">
        <v>45</v>
      </c>
      <c r="E319" s="32">
        <f t="shared" si="131"/>
        <v>7.1441545074771447E-4</v>
      </c>
      <c r="F319" s="32">
        <f t="shared" si="132"/>
        <v>5.5935363579863266E-4</v>
      </c>
      <c r="G319" s="33">
        <f t="shared" si="133"/>
        <v>-0.23728813559322035</v>
      </c>
      <c r="H319" s="25">
        <f t="shared" si="134"/>
        <v>-1.6952231034691532E-4</v>
      </c>
    </row>
    <row r="320" spans="1:8" s="34" customFormat="1" ht="15" x14ac:dyDescent="0.2">
      <c r="A320" s="37"/>
      <c r="B320" s="43" t="s">
        <v>496</v>
      </c>
      <c r="C320" s="31">
        <v>2</v>
      </c>
      <c r="D320" s="7">
        <v>9</v>
      </c>
      <c r="E320" s="32">
        <f t="shared" si="131"/>
        <v>2.4217472906702186E-5</v>
      </c>
      <c r="F320" s="32">
        <f t="shared" si="132"/>
        <v>1.1187072715972654E-4</v>
      </c>
      <c r="G320" s="33">
        <f t="shared" si="133"/>
        <v>3.5</v>
      </c>
      <c r="H320" s="25">
        <f t="shared" si="134"/>
        <v>8.4761155173457658E-5</v>
      </c>
    </row>
    <row r="321" spans="1:8" s="34" customFormat="1" ht="30" x14ac:dyDescent="0.2">
      <c r="A321" s="37"/>
      <c r="B321" s="43" t="s">
        <v>70</v>
      </c>
      <c r="C321" s="31">
        <v>5</v>
      </c>
      <c r="D321" s="7">
        <v>16</v>
      </c>
      <c r="E321" s="32">
        <f t="shared" si="131"/>
        <v>6.0543682266755461E-5</v>
      </c>
      <c r="F321" s="32">
        <f t="shared" si="132"/>
        <v>1.9888129272840272E-4</v>
      </c>
      <c r="G321" s="33">
        <f t="shared" si="133"/>
        <v>2.2000000000000002</v>
      </c>
      <c r="H321" s="25">
        <f t="shared" si="134"/>
        <v>1.3319610098686202E-4</v>
      </c>
    </row>
    <row r="322" spans="1:8" s="34" customFormat="1" ht="15" x14ac:dyDescent="0.2">
      <c r="A322" s="37"/>
      <c r="B322" s="43" t="s">
        <v>253</v>
      </c>
      <c r="C322" s="31">
        <v>260</v>
      </c>
      <c r="D322" s="7">
        <v>131</v>
      </c>
      <c r="E322" s="32">
        <f t="shared" si="131"/>
        <v>3.148271477871284E-3</v>
      </c>
      <c r="F322" s="32">
        <f t="shared" si="132"/>
        <v>1.6283405842137974E-3</v>
      </c>
      <c r="G322" s="33">
        <f t="shared" si="133"/>
        <v>-0.49615384615384617</v>
      </c>
      <c r="H322" s="25">
        <f t="shared" si="134"/>
        <v>-1.562027002482291E-3</v>
      </c>
    </row>
    <row r="323" spans="1:8" s="34" customFormat="1" ht="15" x14ac:dyDescent="0.2">
      <c r="A323" s="37"/>
      <c r="B323" s="43" t="s">
        <v>254</v>
      </c>
      <c r="C323" s="31">
        <v>3</v>
      </c>
      <c r="D323" s="7">
        <v>9</v>
      </c>
      <c r="E323" s="32">
        <f t="shared" si="131"/>
        <v>3.6326209360053278E-5</v>
      </c>
      <c r="F323" s="32">
        <f t="shared" si="132"/>
        <v>1.1187072715972654E-4</v>
      </c>
      <c r="G323" s="33">
        <f t="shared" si="133"/>
        <v>2</v>
      </c>
      <c r="H323" s="25">
        <f t="shared" si="134"/>
        <v>7.2652418720106556E-5</v>
      </c>
    </row>
    <row r="324" spans="1:8" s="34" customFormat="1" ht="15" x14ac:dyDescent="0.2">
      <c r="A324" s="37"/>
      <c r="B324" s="43" t="s">
        <v>255</v>
      </c>
      <c r="C324" s="31">
        <v>15</v>
      </c>
      <c r="D324" s="7">
        <v>0</v>
      </c>
      <c r="E324" s="32">
        <f t="shared" si="131"/>
        <v>1.816310468002664E-4</v>
      </c>
      <c r="F324" s="32" t="str">
        <f t="shared" si="132"/>
        <v/>
      </c>
      <c r="G324" s="33" t="str">
        <f t="shared" si="133"/>
        <v>0</v>
      </c>
      <c r="H324" s="25">
        <f t="shared" si="134"/>
        <v>0</v>
      </c>
    </row>
    <row r="325" spans="1:8" s="34" customFormat="1" ht="15" x14ac:dyDescent="0.2">
      <c r="A325" s="37"/>
      <c r="B325" s="43" t="s">
        <v>575</v>
      </c>
      <c r="C325" s="31">
        <v>656</v>
      </c>
      <c r="D325" s="7">
        <v>504</v>
      </c>
      <c r="E325" s="32">
        <f t="shared" ref="E325:E327" si="135">+IF(C325=0,"",C325/C$165)</f>
        <v>7.9433311133983164E-3</v>
      </c>
      <c r="F325" s="32">
        <f t="shared" ref="F325:F327" si="136">+IF(D325=0,"",D325/D$165)</f>
        <v>6.2647607209446862E-3</v>
      </c>
      <c r="G325" s="33">
        <f t="shared" ref="G325:G327" si="137">+IF(OR(AND(D325=0),(C325=0)),"0",((D325-C325)/C325))</f>
        <v>-0.23170731707317074</v>
      </c>
      <c r="H325" s="25">
        <f t="shared" ref="H325:H327" si="138">+IF(OR(AND(E325=""),(G325="")),"",E325*G325)</f>
        <v>-1.8405279409093661E-3</v>
      </c>
    </row>
    <row r="326" spans="1:8" s="34" customFormat="1" ht="15" x14ac:dyDescent="0.2">
      <c r="A326" s="37"/>
      <c r="B326" s="43" t="s">
        <v>576</v>
      </c>
      <c r="C326" s="31">
        <v>95</v>
      </c>
      <c r="D326" s="7">
        <v>25</v>
      </c>
      <c r="E326" s="32">
        <f t="shared" si="135"/>
        <v>1.1503299630683539E-3</v>
      </c>
      <c r="F326" s="32">
        <f t="shared" si="136"/>
        <v>3.1075201988812925E-4</v>
      </c>
      <c r="G326" s="33">
        <f t="shared" si="137"/>
        <v>-0.73684210526315785</v>
      </c>
      <c r="H326" s="25">
        <f t="shared" si="138"/>
        <v>-8.476115517345765E-4</v>
      </c>
    </row>
    <row r="327" spans="1:8" s="34" customFormat="1" ht="15" x14ac:dyDescent="0.2">
      <c r="A327" s="37"/>
      <c r="B327" s="43" t="s">
        <v>577</v>
      </c>
      <c r="C327" s="31">
        <v>433</v>
      </c>
      <c r="D327" s="7">
        <v>342</v>
      </c>
      <c r="E327" s="32">
        <f t="shared" si="135"/>
        <v>5.2430828843010235E-3</v>
      </c>
      <c r="F327" s="32">
        <f t="shared" si="136"/>
        <v>4.2510876320696082E-3</v>
      </c>
      <c r="G327" s="33">
        <f t="shared" si="137"/>
        <v>-0.21016166281755197</v>
      </c>
      <c r="H327" s="25">
        <f t="shared" si="138"/>
        <v>-1.1018950172549495E-3</v>
      </c>
    </row>
    <row r="328" spans="1:8" ht="15" x14ac:dyDescent="0.2">
      <c r="B328" s="18"/>
      <c r="C328" s="23"/>
      <c r="D328" s="23"/>
      <c r="E328" s="22"/>
      <c r="F328" s="22"/>
      <c r="G328" s="19"/>
      <c r="H328" s="20"/>
    </row>
    <row r="329" spans="1:8" ht="15" x14ac:dyDescent="0.2">
      <c r="B329" s="18"/>
      <c r="C329" s="23"/>
      <c r="D329" s="23"/>
      <c r="E329" s="22"/>
      <c r="F329" s="22"/>
      <c r="G329" s="19"/>
      <c r="H329" s="20"/>
    </row>
    <row r="330" spans="1:8" s="3" customFormat="1" ht="26.25" customHeight="1" x14ac:dyDescent="0.2">
      <c r="A330" s="35"/>
      <c r="B330" s="16"/>
      <c r="C330" s="16"/>
      <c r="D330" s="16"/>
      <c r="E330" s="16"/>
      <c r="F330" s="16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307974</v>
      </c>
      <c r="D333" s="71">
        <f>SUM(D334:D547)</f>
        <v>312140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1.3527115925370323E-2</v>
      </c>
      <c r="H333" s="73">
        <f>+IF(OR(AND(E333=""),(G333="")),"",E333*G333)</f>
        <v>1.3527115925370323E-2</v>
      </c>
    </row>
    <row r="334" spans="1:8" s="34" customFormat="1" ht="15" x14ac:dyDescent="0.2">
      <c r="A334" s="37"/>
      <c r="B334" s="30" t="s">
        <v>75</v>
      </c>
      <c r="C334" s="31">
        <v>4047</v>
      </c>
      <c r="D334" s="7">
        <v>2718</v>
      </c>
      <c r="E334" s="32">
        <f t="shared" si="139"/>
        <v>1.314071967114107E-2</v>
      </c>
      <c r="F334" s="32">
        <f t="shared" si="140"/>
        <v>8.7076311911321851E-3</v>
      </c>
      <c r="G334" s="33">
        <f>+IF(OR(AND(D334=0),(C334=0)),"0",((D334-C334)/C334))</f>
        <v>-0.32839140103780579</v>
      </c>
      <c r="H334" s="25">
        <f>+IF(OR(AND(E334=""),(G334="")),"",E334*G334)</f>
        <v>-4.3152993434510704E-3</v>
      </c>
    </row>
    <row r="335" spans="1:8" s="34" customFormat="1" ht="15" x14ac:dyDescent="0.2">
      <c r="A335" s="37"/>
      <c r="B335" s="30" t="s">
        <v>79</v>
      </c>
      <c r="C335" s="31">
        <v>1391</v>
      </c>
      <c r="D335" s="7">
        <v>1114</v>
      </c>
      <c r="E335" s="32">
        <f t="shared" si="139"/>
        <v>4.5166150389318576E-3</v>
      </c>
      <c r="F335" s="32">
        <f t="shared" si="140"/>
        <v>3.5689113859165757E-3</v>
      </c>
      <c r="G335" s="33">
        <f t="shared" ref="G335:G400" si="141">+IF(OR(AND(D335=0),(C335=0)),"0",((D335-C335)/C335))</f>
        <v>-0.199137311286844</v>
      </c>
      <c r="H335" s="25">
        <f t="shared" ref="H335:H400" si="142">+IF(OR(AND(E335=""),(G335="")),"",E335*G335)</f>
        <v>-8.9942657497061435E-4</v>
      </c>
    </row>
    <row r="336" spans="1:8" s="34" customFormat="1" ht="15" x14ac:dyDescent="0.2">
      <c r="A336" s="37"/>
      <c r="B336" s="30" t="s">
        <v>71</v>
      </c>
      <c r="C336" s="31">
        <v>1562</v>
      </c>
      <c r="D336" s="7">
        <v>1574</v>
      </c>
      <c r="E336" s="32">
        <f t="shared" si="139"/>
        <v>5.0718567151772555E-3</v>
      </c>
      <c r="F336" s="32">
        <f t="shared" si="140"/>
        <v>5.0426090856666881E-3</v>
      </c>
      <c r="G336" s="33">
        <f t="shared" si="141"/>
        <v>7.6824583866837385E-3</v>
      </c>
      <c r="H336" s="25">
        <f t="shared" si="142"/>
        <v>3.8964328157571742E-5</v>
      </c>
    </row>
    <row r="337" spans="1:8" s="34" customFormat="1" ht="15" x14ac:dyDescent="0.2">
      <c r="A337" s="37"/>
      <c r="B337" s="30" t="s">
        <v>85</v>
      </c>
      <c r="C337" s="31">
        <v>13</v>
      </c>
      <c r="D337" s="7">
        <v>28</v>
      </c>
      <c r="E337" s="32">
        <f t="shared" si="139"/>
        <v>4.2211355504036053E-5</v>
      </c>
      <c r="F337" s="32">
        <f t="shared" si="140"/>
        <v>8.9703338245658999E-5</v>
      </c>
      <c r="G337" s="33">
        <f t="shared" si="141"/>
        <v>1.1538461538461537</v>
      </c>
      <c r="H337" s="25">
        <f t="shared" si="142"/>
        <v>4.8705410196964675E-5</v>
      </c>
    </row>
    <row r="338" spans="1:8" s="34" customFormat="1" ht="15" x14ac:dyDescent="0.2">
      <c r="A338" s="37"/>
      <c r="B338" s="30" t="s">
        <v>84</v>
      </c>
      <c r="C338" s="31">
        <v>61</v>
      </c>
      <c r="D338" s="7">
        <v>38</v>
      </c>
      <c r="E338" s="32">
        <f t="shared" si="139"/>
        <v>1.9806866813432302E-4</v>
      </c>
      <c r="F338" s="32">
        <f t="shared" si="140"/>
        <v>1.2174024476196578E-4</v>
      </c>
      <c r="G338" s="33">
        <f t="shared" si="141"/>
        <v>-0.37704918032786883</v>
      </c>
      <c r="H338" s="25">
        <f t="shared" si="142"/>
        <v>-7.4681628968679167E-5</v>
      </c>
    </row>
    <row r="339" spans="1:8" s="34" customFormat="1" ht="15" x14ac:dyDescent="0.2">
      <c r="A339" s="37"/>
      <c r="B339" s="30" t="s">
        <v>497</v>
      </c>
      <c r="C339" s="31">
        <v>11046</v>
      </c>
      <c r="D339" s="7">
        <v>9764</v>
      </c>
      <c r="E339" s="32">
        <f t="shared" si="139"/>
        <v>3.586666406904479E-2</v>
      </c>
      <c r="F339" s="32">
        <f t="shared" si="140"/>
        <v>3.1280835522521942E-2</v>
      </c>
      <c r="G339" s="33">
        <f t="shared" si="141"/>
        <v>-0.11606011225783089</v>
      </c>
      <c r="H339" s="25">
        <f t="shared" si="142"/>
        <v>-4.1626890581672477E-3</v>
      </c>
    </row>
    <row r="340" spans="1:8" s="34" customFormat="1" ht="15" x14ac:dyDescent="0.2">
      <c r="A340" s="37"/>
      <c r="B340" s="30" t="s">
        <v>82</v>
      </c>
      <c r="C340" s="31">
        <v>1002</v>
      </c>
      <c r="D340" s="7">
        <v>1132</v>
      </c>
      <c r="E340" s="32">
        <f t="shared" si="139"/>
        <v>3.2535214011572403E-3</v>
      </c>
      <c r="F340" s="32">
        <f t="shared" si="140"/>
        <v>3.6265778176459281E-3</v>
      </c>
      <c r="G340" s="33">
        <f t="shared" si="141"/>
        <v>0.12974051896207583</v>
      </c>
      <c r="H340" s="25">
        <f t="shared" si="142"/>
        <v>4.2211355504036046E-4</v>
      </c>
    </row>
    <row r="341" spans="1:8" s="34" customFormat="1" ht="15" x14ac:dyDescent="0.2">
      <c r="A341" s="37"/>
      <c r="B341" s="30" t="s">
        <v>600</v>
      </c>
      <c r="C341" s="31">
        <v>1629</v>
      </c>
      <c r="D341" s="7">
        <v>1233</v>
      </c>
      <c r="E341" s="32">
        <f t="shared" si="139"/>
        <v>5.2894075473903642E-3</v>
      </c>
      <c r="F341" s="32">
        <f t="shared" si="140"/>
        <v>3.9501505734606266E-3</v>
      </c>
      <c r="G341" s="33">
        <f t="shared" si="141"/>
        <v>-0.24309392265193369</v>
      </c>
      <c r="H341" s="25">
        <f t="shared" si="142"/>
        <v>-1.2858228291998675E-3</v>
      </c>
    </row>
    <row r="342" spans="1:8" s="34" customFormat="1" ht="15" x14ac:dyDescent="0.2">
      <c r="A342" s="37"/>
      <c r="B342" s="30" t="s">
        <v>81</v>
      </c>
      <c r="C342" s="31">
        <v>2829</v>
      </c>
      <c r="D342" s="7">
        <v>1851</v>
      </c>
      <c r="E342" s="32">
        <f t="shared" si="139"/>
        <v>9.1858403631475388E-3</v>
      </c>
      <c r="F342" s="32">
        <f t="shared" si="140"/>
        <v>5.930031396168386E-3</v>
      </c>
      <c r="G342" s="33">
        <f t="shared" si="141"/>
        <v>-0.34570519618239659</v>
      </c>
      <c r="H342" s="25">
        <f t="shared" si="142"/>
        <v>-3.1755927448420969E-3</v>
      </c>
    </row>
    <row r="343" spans="1:8" s="34" customFormat="1" ht="15" x14ac:dyDescent="0.2">
      <c r="A343" s="37"/>
      <c r="B343" s="30" t="s">
        <v>256</v>
      </c>
      <c r="C343" s="31">
        <v>679</v>
      </c>
      <c r="D343" s="7">
        <v>364</v>
      </c>
      <c r="E343" s="32">
        <f t="shared" si="139"/>
        <v>2.2047315682492677E-3</v>
      </c>
      <c r="F343" s="32">
        <f t="shared" si="140"/>
        <v>1.166143397193567E-3</v>
      </c>
      <c r="G343" s="33">
        <f t="shared" si="141"/>
        <v>-0.46391752577319589</v>
      </c>
      <c r="H343" s="25">
        <f t="shared" si="142"/>
        <v>-1.0228136141362581E-3</v>
      </c>
    </row>
    <row r="344" spans="1:8" s="34" customFormat="1" ht="15" x14ac:dyDescent="0.2">
      <c r="A344" s="37"/>
      <c r="B344" s="30" t="s">
        <v>498</v>
      </c>
      <c r="C344" s="31">
        <v>3</v>
      </c>
      <c r="D344" s="7">
        <v>5</v>
      </c>
      <c r="E344" s="32">
        <f t="shared" si="139"/>
        <v>9.7410820393929356E-6</v>
      </c>
      <c r="F344" s="32">
        <f t="shared" si="140"/>
        <v>1.6018453258153393E-5</v>
      </c>
      <c r="G344" s="33">
        <f t="shared" si="141"/>
        <v>0.66666666666666663</v>
      </c>
      <c r="H344" s="25">
        <f t="shared" si="142"/>
        <v>6.4940546929286232E-6</v>
      </c>
    </row>
    <row r="345" spans="1:8" s="34" customFormat="1" ht="15" x14ac:dyDescent="0.2">
      <c r="A345" s="37"/>
      <c r="B345" s="30" t="s">
        <v>83</v>
      </c>
      <c r="C345" s="31">
        <v>15606</v>
      </c>
      <c r="D345" s="7">
        <v>15155</v>
      </c>
      <c r="E345" s="32">
        <f t="shared" si="139"/>
        <v>5.0673108768922052E-2</v>
      </c>
      <c r="F345" s="32">
        <f t="shared" si="140"/>
        <v>4.8551931825462934E-2</v>
      </c>
      <c r="G345" s="33">
        <f t="shared" si="141"/>
        <v>-2.8899141355888759E-2</v>
      </c>
      <c r="H345" s="25">
        <f t="shared" si="142"/>
        <v>-1.4644093332554047E-3</v>
      </c>
    </row>
    <row r="346" spans="1:8" s="34" customFormat="1" ht="15" x14ac:dyDescent="0.2">
      <c r="A346" s="37"/>
      <c r="B346" s="30" t="s">
        <v>601</v>
      </c>
      <c r="C346" s="31">
        <v>2766</v>
      </c>
      <c r="D346" s="7">
        <v>2237</v>
      </c>
      <c r="E346" s="32">
        <f t="shared" si="139"/>
        <v>8.9812776403202874E-3</v>
      </c>
      <c r="F346" s="32">
        <f t="shared" si="140"/>
        <v>7.1666559876978281E-3</v>
      </c>
      <c r="G346" s="33">
        <f t="shared" si="141"/>
        <v>-0.19125090383224874</v>
      </c>
      <c r="H346" s="25">
        <f t="shared" si="142"/>
        <v>-1.7176774662796212E-3</v>
      </c>
    </row>
    <row r="347" spans="1:8" s="34" customFormat="1" ht="15" x14ac:dyDescent="0.2">
      <c r="A347" s="37"/>
      <c r="B347" s="30" t="s">
        <v>72</v>
      </c>
      <c r="C347" s="31">
        <v>1</v>
      </c>
      <c r="D347" s="7">
        <v>1</v>
      </c>
      <c r="E347" s="32">
        <f t="shared" si="139"/>
        <v>3.247027346464312E-6</v>
      </c>
      <c r="F347" s="32">
        <f t="shared" si="140"/>
        <v>3.2036906516306787E-6</v>
      </c>
      <c r="G347" s="33">
        <f t="shared" si="141"/>
        <v>0</v>
      </c>
      <c r="H347" s="25">
        <f t="shared" si="142"/>
        <v>0</v>
      </c>
    </row>
    <row r="348" spans="1:8" s="34" customFormat="1" ht="15" x14ac:dyDescent="0.2">
      <c r="A348" s="37"/>
      <c r="B348" s="30" t="s">
        <v>80</v>
      </c>
      <c r="C348" s="31">
        <v>3151</v>
      </c>
      <c r="D348" s="7">
        <v>2615</v>
      </c>
      <c r="E348" s="32">
        <f t="shared" si="139"/>
        <v>1.0231383168709047E-2</v>
      </c>
      <c r="F348" s="32">
        <f t="shared" si="140"/>
        <v>8.3776510540142252E-3</v>
      </c>
      <c r="G348" s="33">
        <f t="shared" si="141"/>
        <v>-0.17010472865756904</v>
      </c>
      <c r="H348" s="25">
        <f t="shared" si="142"/>
        <v>-1.7404066577048714E-3</v>
      </c>
    </row>
    <row r="349" spans="1:8" s="34" customFormat="1" ht="15" x14ac:dyDescent="0.2">
      <c r="A349" s="37"/>
      <c r="B349" s="30" t="s">
        <v>77</v>
      </c>
      <c r="C349" s="31">
        <v>1345</v>
      </c>
      <c r="D349" s="7">
        <v>1695</v>
      </c>
      <c r="E349" s="32">
        <f t="shared" si="139"/>
        <v>4.3672517809944999E-3</v>
      </c>
      <c r="F349" s="32">
        <f t="shared" si="140"/>
        <v>5.4302556545140004E-3</v>
      </c>
      <c r="G349" s="33">
        <f t="shared" si="141"/>
        <v>0.26022304832713755</v>
      </c>
      <c r="H349" s="25">
        <f t="shared" si="142"/>
        <v>1.1364595712625093E-3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345</v>
      </c>
      <c r="E350" s="32" t="str">
        <f t="shared" si="139"/>
        <v/>
      </c>
      <c r="F350" s="32">
        <f t="shared" si="140"/>
        <v>1.1052732748125841E-3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37"/>
      <c r="B351" s="30" t="s">
        <v>73</v>
      </c>
      <c r="C351" s="31">
        <v>69</v>
      </c>
      <c r="D351" s="7">
        <v>43</v>
      </c>
      <c r="E351" s="32">
        <f t="shared" si="139"/>
        <v>2.2404488690603753E-4</v>
      </c>
      <c r="F351" s="32">
        <f t="shared" si="140"/>
        <v>1.3775869802011917E-4</v>
      </c>
      <c r="G351" s="33">
        <f t="shared" si="141"/>
        <v>-0.37681159420289856</v>
      </c>
      <c r="H351" s="25">
        <f t="shared" si="142"/>
        <v>-8.442271100807212E-5</v>
      </c>
    </row>
    <row r="352" spans="1:8" s="34" customFormat="1" ht="15" x14ac:dyDescent="0.2">
      <c r="A352" s="37"/>
      <c r="B352" s="30" t="s">
        <v>257</v>
      </c>
      <c r="C352" s="31">
        <v>8</v>
      </c>
      <c r="D352" s="7">
        <v>11</v>
      </c>
      <c r="E352" s="32">
        <f t="shared" si="139"/>
        <v>2.5976218771714496E-5</v>
      </c>
      <c r="F352" s="32">
        <f t="shared" si="140"/>
        <v>3.5240597167937463E-5</v>
      </c>
      <c r="G352" s="33">
        <f t="shared" si="141"/>
        <v>0.375</v>
      </c>
      <c r="H352" s="25">
        <f t="shared" si="142"/>
        <v>9.7410820393929356E-6</v>
      </c>
    </row>
    <row r="353" spans="1:8" s="34" customFormat="1" ht="15" x14ac:dyDescent="0.2">
      <c r="A353" s="37"/>
      <c r="B353" s="30" t="s">
        <v>258</v>
      </c>
      <c r="C353" s="31">
        <v>21595</v>
      </c>
      <c r="D353" s="7">
        <v>36442</v>
      </c>
      <c r="E353" s="32">
        <f t="shared" si="139"/>
        <v>7.011955554689682E-2</v>
      </c>
      <c r="F353" s="32">
        <f t="shared" si="140"/>
        <v>0.11674889472672519</v>
      </c>
      <c r="G353" s="33">
        <f t="shared" si="141"/>
        <v>0.68752025931928684</v>
      </c>
      <c r="H353" s="25">
        <f t="shared" si="142"/>
        <v>4.820861501295564E-2</v>
      </c>
    </row>
    <row r="354" spans="1:8" s="34" customFormat="1" ht="15" x14ac:dyDescent="0.2">
      <c r="A354" s="37"/>
      <c r="B354" s="30" t="s">
        <v>259</v>
      </c>
      <c r="C354" s="31">
        <v>1564</v>
      </c>
      <c r="D354" s="7">
        <v>2791</v>
      </c>
      <c r="E354" s="32">
        <f t="shared" si="139"/>
        <v>5.0783507698701838E-3</v>
      </c>
      <c r="F354" s="32">
        <f t="shared" si="140"/>
        <v>8.9415006087012246E-3</v>
      </c>
      <c r="G354" s="33">
        <f t="shared" si="141"/>
        <v>0.78452685421994883</v>
      </c>
      <c r="H354" s="25">
        <f t="shared" si="142"/>
        <v>3.9841025541117103E-3</v>
      </c>
    </row>
    <row r="355" spans="1:8" s="34" customFormat="1" ht="15" x14ac:dyDescent="0.2">
      <c r="A355" s="37"/>
      <c r="B355" s="30" t="s">
        <v>76</v>
      </c>
      <c r="C355" s="31">
        <v>14</v>
      </c>
      <c r="D355" s="7">
        <v>8</v>
      </c>
      <c r="E355" s="32">
        <f t="shared" si="139"/>
        <v>4.5458382850500364E-5</v>
      </c>
      <c r="F355" s="32">
        <f t="shared" si="140"/>
        <v>2.562952521304543E-5</v>
      </c>
      <c r="G355" s="33">
        <f t="shared" si="141"/>
        <v>-0.42857142857142855</v>
      </c>
      <c r="H355" s="25">
        <f t="shared" si="142"/>
        <v>-1.9482164078785868E-5</v>
      </c>
    </row>
    <row r="356" spans="1:8" s="34" customFormat="1" ht="15" x14ac:dyDescent="0.2">
      <c r="A356" s="37"/>
      <c r="B356" s="30" t="s">
        <v>78</v>
      </c>
      <c r="C356" s="31">
        <v>4497</v>
      </c>
      <c r="D356" s="7">
        <v>2975</v>
      </c>
      <c r="E356" s="32">
        <f t="shared" si="139"/>
        <v>1.4601881977050011E-2</v>
      </c>
      <c r="F356" s="32">
        <f t="shared" si="140"/>
        <v>9.5309796886012682E-3</v>
      </c>
      <c r="G356" s="33">
        <f t="shared" si="141"/>
        <v>-0.33844785412497219</v>
      </c>
      <c r="H356" s="25">
        <f t="shared" si="142"/>
        <v>-4.9419756213186826E-3</v>
      </c>
    </row>
    <row r="357" spans="1:8" s="34" customFormat="1" ht="15" x14ac:dyDescent="0.2">
      <c r="A357" s="37"/>
      <c r="B357" s="30" t="s">
        <v>602</v>
      </c>
      <c r="C357" s="31">
        <v>11076</v>
      </c>
      <c r="D357" s="7">
        <v>14405</v>
      </c>
      <c r="E357" s="32">
        <f t="shared" si="139"/>
        <v>3.5964074889438716E-2</v>
      </c>
      <c r="F357" s="32">
        <f t="shared" si="140"/>
        <v>4.6149163836739927E-2</v>
      </c>
      <c r="G357" s="33">
        <f t="shared" si="141"/>
        <v>0.30055976886962804</v>
      </c>
      <c r="H357" s="25">
        <f t="shared" si="142"/>
        <v>1.0809354036379695E-2</v>
      </c>
    </row>
    <row r="358" spans="1:8" s="34" customFormat="1" ht="15" x14ac:dyDescent="0.2">
      <c r="A358" s="37"/>
      <c r="B358" s="30" t="s">
        <v>87</v>
      </c>
      <c r="C358" s="31">
        <v>1644</v>
      </c>
      <c r="D358" s="7">
        <v>1728</v>
      </c>
      <c r="E358" s="32">
        <f t="shared" si="139"/>
        <v>5.3381129575873288E-3</v>
      </c>
      <c r="F358" s="32">
        <f t="shared" si="140"/>
        <v>5.5359774460178122E-3</v>
      </c>
      <c r="G358" s="33">
        <f t="shared" si="141"/>
        <v>5.1094890510948905E-2</v>
      </c>
      <c r="H358" s="25">
        <f t="shared" si="142"/>
        <v>2.7275029710300218E-4</v>
      </c>
    </row>
    <row r="359" spans="1:8" s="34" customFormat="1" ht="15" x14ac:dyDescent="0.2">
      <c r="A359" s="37"/>
      <c r="B359" s="30" t="s">
        <v>86</v>
      </c>
      <c r="C359" s="31">
        <v>68</v>
      </c>
      <c r="D359" s="7">
        <v>108</v>
      </c>
      <c r="E359" s="32">
        <f t="shared" si="139"/>
        <v>2.2079785955957321E-4</v>
      </c>
      <c r="F359" s="32">
        <f t="shared" si="140"/>
        <v>3.4599859037611326E-4</v>
      </c>
      <c r="G359" s="33">
        <f t="shared" si="141"/>
        <v>0.58823529411764708</v>
      </c>
      <c r="H359" s="25">
        <f t="shared" si="142"/>
        <v>1.2988109385857248E-4</v>
      </c>
    </row>
    <row r="360" spans="1:8" s="34" customFormat="1" ht="15" x14ac:dyDescent="0.2">
      <c r="A360" s="37"/>
      <c r="B360" s="30" t="s">
        <v>74</v>
      </c>
      <c r="C360" s="31">
        <v>206</v>
      </c>
      <c r="D360" s="7">
        <v>172</v>
      </c>
      <c r="E360" s="32">
        <f t="shared" si="139"/>
        <v>6.6888763337164827E-4</v>
      </c>
      <c r="F360" s="32">
        <f t="shared" si="140"/>
        <v>5.5103479208047667E-4</v>
      </c>
      <c r="G360" s="33">
        <f t="shared" si="141"/>
        <v>-0.1650485436893204</v>
      </c>
      <c r="H360" s="25">
        <f t="shared" si="142"/>
        <v>-1.1039892977978662E-4</v>
      </c>
    </row>
    <row r="361" spans="1:8" s="34" customFormat="1" ht="15" x14ac:dyDescent="0.2">
      <c r="A361" s="37"/>
      <c r="B361" s="30" t="s">
        <v>260</v>
      </c>
      <c r="C361" s="31">
        <v>38</v>
      </c>
      <c r="D361" s="7">
        <v>1533</v>
      </c>
      <c r="E361" s="32">
        <f t="shared" si="139"/>
        <v>1.2338703916564385E-4</v>
      </c>
      <c r="F361" s="32">
        <f t="shared" si="140"/>
        <v>4.9112577689498305E-3</v>
      </c>
      <c r="G361" s="33">
        <f t="shared" si="141"/>
        <v>39.342105263157897</v>
      </c>
      <c r="H361" s="25">
        <f t="shared" si="142"/>
        <v>4.8543058829641468E-3</v>
      </c>
    </row>
    <row r="362" spans="1:8" s="34" customFormat="1" ht="15" x14ac:dyDescent="0.2">
      <c r="A362" s="37"/>
      <c r="B362" s="30" t="s">
        <v>345</v>
      </c>
      <c r="C362" s="31">
        <v>246</v>
      </c>
      <c r="D362" s="7">
        <v>88</v>
      </c>
      <c r="E362" s="32">
        <f t="shared" si="139"/>
        <v>7.9876872723022075E-4</v>
      </c>
      <c r="F362" s="32">
        <f t="shared" si="140"/>
        <v>2.819247773434997E-4</v>
      </c>
      <c r="G362" s="33">
        <f t="shared" si="141"/>
        <v>-0.64227642276422769</v>
      </c>
      <c r="H362" s="25">
        <f t="shared" si="142"/>
        <v>-5.1303032074136135E-4</v>
      </c>
    </row>
    <row r="363" spans="1:8" s="34" customFormat="1" ht="15" x14ac:dyDescent="0.2">
      <c r="A363" s="37"/>
      <c r="B363" s="30" t="s">
        <v>346</v>
      </c>
      <c r="C363" s="31">
        <v>289</v>
      </c>
      <c r="D363" s="7">
        <v>529</v>
      </c>
      <c r="E363" s="32">
        <f t="shared" si="139"/>
        <v>9.3839090312818616E-4</v>
      </c>
      <c r="F363" s="32">
        <f t="shared" si="140"/>
        <v>1.694752354712629E-3</v>
      </c>
      <c r="G363" s="33">
        <f t="shared" si="141"/>
        <v>0.83044982698961933</v>
      </c>
      <c r="H363" s="25">
        <f t="shared" si="142"/>
        <v>7.7928656315143479E-4</v>
      </c>
    </row>
    <row r="364" spans="1:8" s="34" customFormat="1" ht="15" x14ac:dyDescent="0.2">
      <c r="A364" s="37"/>
      <c r="B364" s="30" t="s">
        <v>499</v>
      </c>
      <c r="C364" s="31">
        <v>433</v>
      </c>
      <c r="D364" s="7">
        <v>624</v>
      </c>
      <c r="E364" s="32">
        <f t="shared" si="139"/>
        <v>1.4059628410190471E-3</v>
      </c>
      <c r="F364" s="32">
        <f t="shared" si="140"/>
        <v>1.9991029666175434E-3</v>
      </c>
      <c r="G364" s="33">
        <f t="shared" si="141"/>
        <v>0.44110854503464203</v>
      </c>
      <c r="H364" s="25">
        <f t="shared" si="142"/>
        <v>6.2018222317468364E-4</v>
      </c>
    </row>
    <row r="365" spans="1:8" s="34" customFormat="1" ht="15" x14ac:dyDescent="0.2">
      <c r="A365" s="37"/>
      <c r="B365" s="30" t="s">
        <v>500</v>
      </c>
      <c r="C365" s="31">
        <v>5526</v>
      </c>
      <c r="D365" s="7">
        <v>7333</v>
      </c>
      <c r="E365" s="32">
        <f t="shared" ref="E365:E387" si="145">+IF(C365=0,"",C365/C$333)</f>
        <v>1.7943073116561788E-2</v>
      </c>
      <c r="F365" s="32">
        <f t="shared" ref="F365:F387" si="146">+IF(D365=0,"",D365/D$333)</f>
        <v>2.3492663548407764E-2</v>
      </c>
      <c r="G365" s="33">
        <f t="shared" si="141"/>
        <v>0.32699963807455662</v>
      </c>
      <c r="H365" s="25">
        <f t="shared" si="142"/>
        <v>5.8673784150610111E-3</v>
      </c>
    </row>
    <row r="366" spans="1:8" s="34" customFormat="1" ht="15" x14ac:dyDescent="0.2">
      <c r="A366" s="37"/>
      <c r="B366" s="30" t="s">
        <v>501</v>
      </c>
      <c r="C366" s="31">
        <v>197</v>
      </c>
      <c r="D366" s="7">
        <v>171</v>
      </c>
      <c r="E366" s="32">
        <f t="shared" si="145"/>
        <v>6.3966438725346949E-4</v>
      </c>
      <c r="F366" s="32">
        <f t="shared" si="146"/>
        <v>5.4783110142884604E-4</v>
      </c>
      <c r="G366" s="33">
        <f t="shared" si="141"/>
        <v>-0.13197969543147209</v>
      </c>
      <c r="H366" s="25">
        <f t="shared" si="142"/>
        <v>-8.442271100807212E-5</v>
      </c>
    </row>
    <row r="367" spans="1:8" s="34" customFormat="1" ht="15" x14ac:dyDescent="0.2">
      <c r="A367" s="37"/>
      <c r="B367" s="30" t="s">
        <v>502</v>
      </c>
      <c r="C367" s="31">
        <v>284</v>
      </c>
      <c r="D367" s="7">
        <v>414</v>
      </c>
      <c r="E367" s="32">
        <f t="shared" si="145"/>
        <v>9.2215576639586455E-4</v>
      </c>
      <c r="F367" s="32">
        <f t="shared" si="146"/>
        <v>1.3263279297751009E-3</v>
      </c>
      <c r="G367" s="33">
        <f t="shared" si="141"/>
        <v>0.45774647887323944</v>
      </c>
      <c r="H367" s="25">
        <f t="shared" si="142"/>
        <v>4.2211355504036052E-4</v>
      </c>
    </row>
    <row r="368" spans="1:8" s="34" customFormat="1" ht="15" x14ac:dyDescent="0.2">
      <c r="A368" s="37"/>
      <c r="B368" s="30" t="s">
        <v>261</v>
      </c>
      <c r="C368" s="31">
        <v>132</v>
      </c>
      <c r="D368" s="7">
        <v>160</v>
      </c>
      <c r="E368" s="32">
        <f t="shared" si="145"/>
        <v>4.2860760973328915E-4</v>
      </c>
      <c r="F368" s="32">
        <f t="shared" si="146"/>
        <v>5.1259050426090858E-4</v>
      </c>
      <c r="G368" s="33">
        <f t="shared" si="141"/>
        <v>0.21212121212121213</v>
      </c>
      <c r="H368" s="25">
        <f t="shared" si="142"/>
        <v>9.0916765701000728E-5</v>
      </c>
    </row>
    <row r="369" spans="1:8" s="34" customFormat="1" ht="15" x14ac:dyDescent="0.2">
      <c r="A369" s="37"/>
      <c r="B369" s="30" t="s">
        <v>262</v>
      </c>
      <c r="C369" s="31">
        <v>1348</v>
      </c>
      <c r="D369" s="7">
        <v>1974</v>
      </c>
      <c r="E369" s="32">
        <f t="shared" si="145"/>
        <v>4.3769928630338923E-3</v>
      </c>
      <c r="F369" s="32">
        <f t="shared" si="146"/>
        <v>6.3240853463189597E-3</v>
      </c>
      <c r="G369" s="33">
        <f t="shared" si="141"/>
        <v>0.46439169139465875</v>
      </c>
      <c r="H369" s="25">
        <f t="shared" si="142"/>
        <v>2.0326391188866593E-3</v>
      </c>
    </row>
    <row r="370" spans="1:8" s="34" customFormat="1" ht="15" x14ac:dyDescent="0.2">
      <c r="A370" s="37"/>
      <c r="B370" s="30" t="s">
        <v>503</v>
      </c>
      <c r="C370" s="31">
        <v>65</v>
      </c>
      <c r="D370" s="7">
        <v>74</v>
      </c>
      <c r="E370" s="32">
        <f t="shared" si="145"/>
        <v>2.1105677752018029E-4</v>
      </c>
      <c r="F370" s="32">
        <f t="shared" si="146"/>
        <v>2.3707310822067022E-4</v>
      </c>
      <c r="G370" s="33">
        <f t="shared" si="141"/>
        <v>0.13846153846153847</v>
      </c>
      <c r="H370" s="25">
        <f t="shared" si="142"/>
        <v>2.922324611817881E-5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4162</v>
      </c>
      <c r="E371" s="32" t="str">
        <f t="shared" si="145"/>
        <v/>
      </c>
      <c r="F371" s="32">
        <f t="shared" si="146"/>
        <v>1.3333760492086883E-2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37"/>
      <c r="B372" s="30" t="s">
        <v>504</v>
      </c>
      <c r="C372" s="31">
        <v>47859</v>
      </c>
      <c r="D372" s="7">
        <v>37439</v>
      </c>
      <c r="E372" s="32">
        <f t="shared" si="145"/>
        <v>0.15539948177443549</v>
      </c>
      <c r="F372" s="32">
        <f t="shared" si="146"/>
        <v>0.11994297430640097</v>
      </c>
      <c r="G372" s="33">
        <f t="shared" si="141"/>
        <v>-0.2177228943354437</v>
      </c>
      <c r="H372" s="25">
        <f t="shared" si="142"/>
        <v>-3.383402495015813E-2</v>
      </c>
    </row>
    <row r="373" spans="1:8" s="34" customFormat="1" ht="15" x14ac:dyDescent="0.2">
      <c r="A373" s="37"/>
      <c r="B373" s="30" t="s">
        <v>95</v>
      </c>
      <c r="C373" s="31">
        <v>6538</v>
      </c>
      <c r="D373" s="7">
        <v>5211</v>
      </c>
      <c r="E373" s="32">
        <f t="shared" si="145"/>
        <v>2.1229064791183673E-2</v>
      </c>
      <c r="F373" s="32">
        <f t="shared" si="146"/>
        <v>1.6694431985647466E-2</v>
      </c>
      <c r="G373" s="33">
        <f t="shared" si="141"/>
        <v>-0.20296726827776079</v>
      </c>
      <c r="H373" s="25">
        <f t="shared" si="142"/>
        <v>-4.3088052887581422E-3</v>
      </c>
    </row>
    <row r="374" spans="1:8" s="34" customFormat="1" ht="15" x14ac:dyDescent="0.2">
      <c r="A374" s="37"/>
      <c r="B374" s="30" t="s">
        <v>88</v>
      </c>
      <c r="C374" s="31">
        <v>22327</v>
      </c>
      <c r="D374" s="7">
        <v>23287</v>
      </c>
      <c r="E374" s="32">
        <f t="shared" si="145"/>
        <v>7.2496379564508689E-2</v>
      </c>
      <c r="F374" s="32">
        <f t="shared" si="146"/>
        <v>7.4604344204523609E-2</v>
      </c>
      <c r="G374" s="33">
        <f t="shared" si="141"/>
        <v>4.2997267881936668E-2</v>
      </c>
      <c r="H374" s="25">
        <f t="shared" si="142"/>
        <v>3.1171462526057392E-3</v>
      </c>
    </row>
    <row r="375" spans="1:8" s="34" customFormat="1" ht="15" x14ac:dyDescent="0.2">
      <c r="A375" s="37"/>
      <c r="B375" s="30" t="s">
        <v>94</v>
      </c>
      <c r="C375" s="31">
        <v>5050</v>
      </c>
      <c r="D375" s="7">
        <v>4873</v>
      </c>
      <c r="E375" s="32">
        <f t="shared" si="145"/>
        <v>1.6397488099644777E-2</v>
      </c>
      <c r="F375" s="32">
        <f t="shared" si="146"/>
        <v>1.5611584545396297E-2</v>
      </c>
      <c r="G375" s="33">
        <f t="shared" si="141"/>
        <v>-3.5049504950495053E-2</v>
      </c>
      <c r="H375" s="25">
        <f t="shared" si="142"/>
        <v>-5.7472384032418336E-4</v>
      </c>
    </row>
    <row r="376" spans="1:8" s="34" customFormat="1" ht="15" x14ac:dyDescent="0.2">
      <c r="A376" s="37"/>
      <c r="B376" s="30" t="s">
        <v>97</v>
      </c>
      <c r="C376" s="31">
        <v>59</v>
      </c>
      <c r="D376" s="7">
        <v>46</v>
      </c>
      <c r="E376" s="32">
        <f t="shared" si="145"/>
        <v>1.9157461344139441E-4</v>
      </c>
      <c r="F376" s="32">
        <f t="shared" si="146"/>
        <v>1.4736976997501122E-4</v>
      </c>
      <c r="G376" s="33">
        <f t="shared" si="141"/>
        <v>-0.22033898305084745</v>
      </c>
      <c r="H376" s="25">
        <f t="shared" si="142"/>
        <v>-4.2211355504036053E-5</v>
      </c>
    </row>
    <row r="377" spans="1:8" s="34" customFormat="1" ht="15" x14ac:dyDescent="0.2">
      <c r="A377" s="37"/>
      <c r="B377" s="30" t="s">
        <v>98</v>
      </c>
      <c r="C377" s="31">
        <v>305</v>
      </c>
      <c r="D377" s="7">
        <v>359</v>
      </c>
      <c r="E377" s="32">
        <f t="shared" si="145"/>
        <v>9.9034334067161513E-4</v>
      </c>
      <c r="F377" s="32">
        <f t="shared" si="146"/>
        <v>1.1501249439354135E-3</v>
      </c>
      <c r="G377" s="33">
        <f t="shared" si="141"/>
        <v>0.17704918032786884</v>
      </c>
      <c r="H377" s="25">
        <f t="shared" si="142"/>
        <v>1.7533947670907285E-4</v>
      </c>
    </row>
    <row r="378" spans="1:8" s="34" customFormat="1" ht="30" x14ac:dyDescent="0.2">
      <c r="A378" s="37"/>
      <c r="B378" s="30" t="s">
        <v>263</v>
      </c>
      <c r="C378" s="31">
        <v>236</v>
      </c>
      <c r="D378" s="7">
        <v>197</v>
      </c>
      <c r="E378" s="32">
        <f t="shared" si="145"/>
        <v>7.6629845376557763E-4</v>
      </c>
      <c r="F378" s="32">
        <f t="shared" si="146"/>
        <v>6.311270583712437E-4</v>
      </c>
      <c r="G378" s="33">
        <f t="shared" si="141"/>
        <v>-0.1652542372881356</v>
      </c>
      <c r="H378" s="25">
        <f t="shared" si="142"/>
        <v>-1.2663406651210817E-4</v>
      </c>
    </row>
    <row r="379" spans="1:8" s="34" customFormat="1" ht="15" x14ac:dyDescent="0.2">
      <c r="A379" s="37"/>
      <c r="B379" s="30" t="s">
        <v>264</v>
      </c>
      <c r="C379" s="31">
        <v>748</v>
      </c>
      <c r="D379" s="7">
        <v>572</v>
      </c>
      <c r="E379" s="32">
        <f t="shared" si="145"/>
        <v>2.4287764551553055E-3</v>
      </c>
      <c r="F379" s="32">
        <f t="shared" si="146"/>
        <v>1.8325110527327481E-3</v>
      </c>
      <c r="G379" s="33">
        <f t="shared" si="141"/>
        <v>-0.23529411764705882</v>
      </c>
      <c r="H379" s="25">
        <f t="shared" si="142"/>
        <v>-5.7147681297771891E-4</v>
      </c>
    </row>
    <row r="380" spans="1:8" s="34" customFormat="1" ht="15" x14ac:dyDescent="0.2">
      <c r="A380" s="37"/>
      <c r="B380" s="30" t="s">
        <v>603</v>
      </c>
      <c r="C380" s="31">
        <v>243</v>
      </c>
      <c r="D380" s="7">
        <v>46</v>
      </c>
      <c r="E380" s="32">
        <f t="shared" si="145"/>
        <v>7.8902764519082783E-4</v>
      </c>
      <c r="F380" s="32">
        <f t="shared" si="146"/>
        <v>1.4736976997501122E-4</v>
      </c>
      <c r="G380" s="33">
        <f t="shared" si="141"/>
        <v>-0.81069958847736623</v>
      </c>
      <c r="H380" s="25">
        <f t="shared" si="142"/>
        <v>-6.3966438725346949E-4</v>
      </c>
    </row>
    <row r="381" spans="1:8" s="34" customFormat="1" ht="15" x14ac:dyDescent="0.2">
      <c r="A381" s="37"/>
      <c r="B381" s="30" t="s">
        <v>604</v>
      </c>
      <c r="C381" s="31">
        <v>313</v>
      </c>
      <c r="D381" s="7">
        <v>336</v>
      </c>
      <c r="E381" s="32">
        <f t="shared" si="145"/>
        <v>1.0163195594433297E-3</v>
      </c>
      <c r="F381" s="32">
        <f t="shared" si="146"/>
        <v>1.0764400589479081E-3</v>
      </c>
      <c r="G381" s="33">
        <f t="shared" si="141"/>
        <v>7.3482428115015971E-2</v>
      </c>
      <c r="H381" s="25">
        <f t="shared" si="142"/>
        <v>7.4681628968679181E-5</v>
      </c>
    </row>
    <row r="382" spans="1:8" s="34" customFormat="1" ht="15" x14ac:dyDescent="0.2">
      <c r="A382" s="37"/>
      <c r="B382" s="30" t="s">
        <v>265</v>
      </c>
      <c r="C382" s="31">
        <v>93</v>
      </c>
      <c r="D382" s="7">
        <v>63</v>
      </c>
      <c r="E382" s="32">
        <f t="shared" si="145"/>
        <v>3.0197354322118101E-4</v>
      </c>
      <c r="F382" s="32">
        <f t="shared" si="146"/>
        <v>2.0183251105273275E-4</v>
      </c>
      <c r="G382" s="33">
        <f t="shared" si="141"/>
        <v>-0.32258064516129031</v>
      </c>
      <c r="H382" s="25">
        <f t="shared" si="142"/>
        <v>-9.7410820393929363E-5</v>
      </c>
    </row>
    <row r="383" spans="1:8" s="34" customFormat="1" ht="15" x14ac:dyDescent="0.2">
      <c r="A383" s="37"/>
      <c r="B383" s="30" t="s">
        <v>505</v>
      </c>
      <c r="C383" s="31">
        <v>948</v>
      </c>
      <c r="D383" s="7">
        <v>782</v>
      </c>
      <c r="E383" s="32">
        <f t="shared" si="145"/>
        <v>3.0781819244481679E-3</v>
      </c>
      <c r="F383" s="32">
        <f t="shared" si="146"/>
        <v>2.5052860895751908E-3</v>
      </c>
      <c r="G383" s="33">
        <f t="shared" si="141"/>
        <v>-0.17510548523206751</v>
      </c>
      <c r="H383" s="25">
        <f t="shared" si="142"/>
        <v>-5.3900653951307578E-4</v>
      </c>
    </row>
    <row r="384" spans="1:8" s="34" customFormat="1" ht="15" x14ac:dyDescent="0.2">
      <c r="A384" s="37"/>
      <c r="B384" s="30" t="s">
        <v>96</v>
      </c>
      <c r="C384" s="31">
        <v>1610</v>
      </c>
      <c r="D384" s="7">
        <v>1606</v>
      </c>
      <c r="E384" s="32">
        <f t="shared" si="145"/>
        <v>5.2277140278075424E-3</v>
      </c>
      <c r="F384" s="32">
        <f t="shared" si="146"/>
        <v>5.14512718651887E-3</v>
      </c>
      <c r="G384" s="33">
        <f t="shared" si="141"/>
        <v>-2.4844720496894411E-3</v>
      </c>
      <c r="H384" s="25">
        <f t="shared" si="142"/>
        <v>-1.2988109385857248E-5</v>
      </c>
    </row>
    <row r="385" spans="1:8" s="34" customFormat="1" ht="15" x14ac:dyDescent="0.2">
      <c r="A385" s="37"/>
      <c r="B385" s="30" t="s">
        <v>266</v>
      </c>
      <c r="C385" s="31">
        <v>6281</v>
      </c>
      <c r="D385" s="7">
        <v>6049</v>
      </c>
      <c r="E385" s="32">
        <f t="shared" si="145"/>
        <v>2.0394578763142344E-2</v>
      </c>
      <c r="F385" s="32">
        <f t="shared" si="146"/>
        <v>1.9379124751713973E-2</v>
      </c>
      <c r="G385" s="33">
        <f t="shared" si="141"/>
        <v>-3.6936793504219072E-2</v>
      </c>
      <c r="H385" s="25">
        <f t="shared" si="142"/>
        <v>-7.5331034437972036E-4</v>
      </c>
    </row>
    <row r="386" spans="1:8" s="34" customFormat="1" ht="15" x14ac:dyDescent="0.2">
      <c r="A386" s="37"/>
      <c r="B386" s="30" t="s">
        <v>605</v>
      </c>
      <c r="C386" s="31">
        <v>499</v>
      </c>
      <c r="D386" s="7">
        <v>333</v>
      </c>
      <c r="E386" s="32">
        <f t="shared" si="145"/>
        <v>1.6202666458856917E-3</v>
      </c>
      <c r="F386" s="32">
        <f t="shared" si="146"/>
        <v>1.0668289869930159E-3</v>
      </c>
      <c r="G386" s="33">
        <f t="shared" si="141"/>
        <v>-0.33266533066132264</v>
      </c>
      <c r="H386" s="25">
        <f t="shared" si="142"/>
        <v>-5.3900653951307578E-4</v>
      </c>
    </row>
    <row r="387" spans="1:8" s="34" customFormat="1" ht="15" x14ac:dyDescent="0.2">
      <c r="A387" s="37"/>
      <c r="B387" s="30" t="s">
        <v>90</v>
      </c>
      <c r="C387" s="31">
        <v>2390</v>
      </c>
      <c r="D387" s="7">
        <v>2637</v>
      </c>
      <c r="E387" s="32">
        <f t="shared" si="145"/>
        <v>7.7603953580497051E-3</v>
      </c>
      <c r="F387" s="32">
        <f t="shared" si="146"/>
        <v>8.4481322483500997E-3</v>
      </c>
      <c r="G387" s="33">
        <f t="shared" si="141"/>
        <v>0.10334728033472804</v>
      </c>
      <c r="H387" s="25">
        <f t="shared" si="142"/>
        <v>8.0201575457668499E-4</v>
      </c>
    </row>
    <row r="388" spans="1:8" s="34" customFormat="1" ht="15" x14ac:dyDescent="0.2">
      <c r="A388" s="37"/>
      <c r="B388" s="30" t="s">
        <v>559</v>
      </c>
      <c r="C388" s="31">
        <v>198</v>
      </c>
      <c r="D388" s="7">
        <v>498</v>
      </c>
      <c r="E388" s="32">
        <f t="shared" ref="E388" si="149">+IF(C388=0,"",C388/C$333)</f>
        <v>6.4291141459993373E-4</v>
      </c>
      <c r="F388" s="32">
        <f t="shared" ref="F388" si="150">+IF(D388=0,"",D388/D$333)</f>
        <v>1.5954379445120778E-3</v>
      </c>
      <c r="G388" s="33">
        <f t="shared" ref="G388" si="151">+IF(OR(AND(D388=0),(C388=0)),"0",((D388-C388)/C388))</f>
        <v>1.5151515151515151</v>
      </c>
      <c r="H388" s="25">
        <f t="shared" ref="H388" si="152">+IF(OR(AND(E388=""),(G388="")),"",E388*G388)</f>
        <v>9.7410820393929352E-4</v>
      </c>
    </row>
    <row r="389" spans="1:8" s="34" customFormat="1" ht="15" x14ac:dyDescent="0.2">
      <c r="A389" s="37"/>
      <c r="B389" s="30" t="s">
        <v>267</v>
      </c>
      <c r="C389" s="31">
        <v>3</v>
      </c>
      <c r="D389" s="7">
        <v>3</v>
      </c>
      <c r="E389" s="32">
        <f t="shared" ref="E389:E400" si="153">+IF(C389=0,"",C389/C$333)</f>
        <v>9.7410820393929356E-6</v>
      </c>
      <c r="F389" s="32">
        <f t="shared" ref="F389:F400" si="154">+IF(D389=0,"",D389/D$333)</f>
        <v>9.6110719548920348E-6</v>
      </c>
      <c r="G389" s="33">
        <f t="shared" si="141"/>
        <v>0</v>
      </c>
      <c r="H389" s="25">
        <f t="shared" si="142"/>
        <v>0</v>
      </c>
    </row>
    <row r="390" spans="1:8" s="34" customFormat="1" ht="15" x14ac:dyDescent="0.2">
      <c r="A390" s="37"/>
      <c r="B390" s="30" t="s">
        <v>268</v>
      </c>
      <c r="C390" s="31">
        <v>46</v>
      </c>
      <c r="D390" s="7">
        <v>145</v>
      </c>
      <c r="E390" s="32">
        <f t="shared" si="153"/>
        <v>1.4936325793735836E-4</v>
      </c>
      <c r="F390" s="32">
        <f t="shared" si="154"/>
        <v>4.6453514448644838E-4</v>
      </c>
      <c r="G390" s="33">
        <f t="shared" si="141"/>
        <v>2.152173913043478</v>
      </c>
      <c r="H390" s="25">
        <f t="shared" si="142"/>
        <v>3.2145570729996686E-4</v>
      </c>
    </row>
    <row r="391" spans="1:8" s="34" customFormat="1" ht="15" x14ac:dyDescent="0.2">
      <c r="A391" s="37"/>
      <c r="B391" s="30" t="s">
        <v>606</v>
      </c>
      <c r="C391" s="31">
        <v>139</v>
      </c>
      <c r="D391" s="7">
        <v>103</v>
      </c>
      <c r="E391" s="32">
        <f t="shared" si="153"/>
        <v>4.5133680115853935E-4</v>
      </c>
      <c r="F391" s="32">
        <f t="shared" si="154"/>
        <v>3.299801371179599E-4</v>
      </c>
      <c r="G391" s="33">
        <f t="shared" si="141"/>
        <v>-0.25899280575539568</v>
      </c>
      <c r="H391" s="25">
        <f t="shared" si="142"/>
        <v>-1.1689298447271523E-4</v>
      </c>
    </row>
    <row r="392" spans="1:8" s="34" customFormat="1" ht="15" x14ac:dyDescent="0.2">
      <c r="A392" s="37"/>
      <c r="B392" s="30" t="s">
        <v>89</v>
      </c>
      <c r="C392" s="31">
        <v>121</v>
      </c>
      <c r="D392" s="7">
        <v>110</v>
      </c>
      <c r="E392" s="32">
        <f t="shared" si="153"/>
        <v>3.9289030892218174E-4</v>
      </c>
      <c r="F392" s="32">
        <f t="shared" si="154"/>
        <v>3.5240597167937463E-4</v>
      </c>
      <c r="G392" s="33">
        <f t="shared" si="141"/>
        <v>-9.0909090909090912E-2</v>
      </c>
      <c r="H392" s="25">
        <f t="shared" si="142"/>
        <v>-3.5717300811107432E-5</v>
      </c>
    </row>
    <row r="393" spans="1:8" s="34" customFormat="1" ht="15" x14ac:dyDescent="0.2">
      <c r="A393" s="37"/>
      <c r="B393" s="30" t="s">
        <v>269</v>
      </c>
      <c r="C393" s="31">
        <v>2</v>
      </c>
      <c r="D393" s="7">
        <v>11</v>
      </c>
      <c r="E393" s="32">
        <f t="shared" si="153"/>
        <v>6.494054692928624E-6</v>
      </c>
      <c r="F393" s="32">
        <f t="shared" si="154"/>
        <v>3.5240597167937463E-5</v>
      </c>
      <c r="G393" s="33">
        <f t="shared" si="141"/>
        <v>4.5</v>
      </c>
      <c r="H393" s="25">
        <f t="shared" si="142"/>
        <v>2.9223246118178807E-5</v>
      </c>
    </row>
    <row r="394" spans="1:8" s="34" customFormat="1" ht="15" x14ac:dyDescent="0.2">
      <c r="A394" s="37"/>
      <c r="B394" s="30" t="s">
        <v>93</v>
      </c>
      <c r="C394" s="31">
        <v>3</v>
      </c>
      <c r="D394" s="7">
        <v>48</v>
      </c>
      <c r="E394" s="32">
        <f t="shared" si="153"/>
        <v>9.7410820393929356E-6</v>
      </c>
      <c r="F394" s="32">
        <f t="shared" si="154"/>
        <v>1.5377715127827256E-4</v>
      </c>
      <c r="G394" s="33">
        <f t="shared" si="141"/>
        <v>15</v>
      </c>
      <c r="H394" s="25">
        <f t="shared" si="142"/>
        <v>1.4611623059089404E-4</v>
      </c>
    </row>
    <row r="395" spans="1:8" s="34" customFormat="1" ht="15" x14ac:dyDescent="0.2">
      <c r="A395" s="37"/>
      <c r="B395" s="30" t="s">
        <v>92</v>
      </c>
      <c r="C395" s="31">
        <v>11168</v>
      </c>
      <c r="D395" s="7">
        <v>10061</v>
      </c>
      <c r="E395" s="32">
        <f t="shared" si="153"/>
        <v>3.6262801405313433E-2</v>
      </c>
      <c r="F395" s="32">
        <f t="shared" si="154"/>
        <v>3.223233164605626E-2</v>
      </c>
      <c r="G395" s="33">
        <f t="shared" si="141"/>
        <v>-9.9122492836676221E-2</v>
      </c>
      <c r="H395" s="25">
        <f t="shared" si="142"/>
        <v>-3.5944592725359933E-3</v>
      </c>
    </row>
    <row r="396" spans="1:8" s="34" customFormat="1" ht="15" x14ac:dyDescent="0.2">
      <c r="A396" s="37"/>
      <c r="B396" s="30" t="s">
        <v>506</v>
      </c>
      <c r="C396" s="31">
        <v>14</v>
      </c>
      <c r="D396" s="7">
        <v>10</v>
      </c>
      <c r="E396" s="32">
        <f t="shared" si="153"/>
        <v>4.5458382850500364E-5</v>
      </c>
      <c r="F396" s="32">
        <f t="shared" si="154"/>
        <v>3.2036906516306786E-5</v>
      </c>
      <c r="G396" s="33">
        <f t="shared" si="141"/>
        <v>-0.2857142857142857</v>
      </c>
      <c r="H396" s="25">
        <f t="shared" si="142"/>
        <v>-1.2988109385857246E-5</v>
      </c>
    </row>
    <row r="397" spans="1:8" s="34" customFormat="1" ht="15" x14ac:dyDescent="0.2">
      <c r="A397" s="37"/>
      <c r="B397" s="30" t="s">
        <v>270</v>
      </c>
      <c r="C397" s="31">
        <v>165</v>
      </c>
      <c r="D397" s="7">
        <v>298</v>
      </c>
      <c r="E397" s="32">
        <f t="shared" si="153"/>
        <v>5.3575951216661144E-4</v>
      </c>
      <c r="F397" s="32">
        <f t="shared" si="154"/>
        <v>9.5469981418594223E-4</v>
      </c>
      <c r="G397" s="33">
        <f t="shared" si="141"/>
        <v>0.80606060606060603</v>
      </c>
      <c r="H397" s="25">
        <f t="shared" si="142"/>
        <v>4.3185463707975344E-4</v>
      </c>
    </row>
    <row r="398" spans="1:8" s="34" customFormat="1" ht="15" x14ac:dyDescent="0.2">
      <c r="A398" s="37"/>
      <c r="B398" s="30" t="s">
        <v>271</v>
      </c>
      <c r="C398" s="31">
        <v>1265</v>
      </c>
      <c r="D398" s="7">
        <v>467</v>
      </c>
      <c r="E398" s="32">
        <f t="shared" si="153"/>
        <v>4.107489593277355E-3</v>
      </c>
      <c r="F398" s="32">
        <f t="shared" si="154"/>
        <v>1.4961235343115269E-3</v>
      </c>
      <c r="G398" s="33">
        <f t="shared" si="141"/>
        <v>-0.63083003952569172</v>
      </c>
      <c r="H398" s="25">
        <f t="shared" si="142"/>
        <v>-2.5911278224785214E-3</v>
      </c>
    </row>
    <row r="399" spans="1:8" s="34" customFormat="1" ht="15" x14ac:dyDescent="0.2">
      <c r="A399" s="37"/>
      <c r="B399" s="30" t="s">
        <v>507</v>
      </c>
      <c r="C399" s="31">
        <v>1190</v>
      </c>
      <c r="D399" s="7">
        <v>697</v>
      </c>
      <c r="E399" s="32">
        <f t="shared" si="153"/>
        <v>3.8639625422925311E-3</v>
      </c>
      <c r="F399" s="32">
        <f t="shared" si="154"/>
        <v>2.2329723841865829E-3</v>
      </c>
      <c r="G399" s="33">
        <f t="shared" si="141"/>
        <v>-0.41428571428571431</v>
      </c>
      <c r="H399" s="25">
        <f t="shared" si="142"/>
        <v>-1.6007844818069058E-3</v>
      </c>
    </row>
    <row r="400" spans="1:8" s="34" customFormat="1" ht="15" x14ac:dyDescent="0.2">
      <c r="A400" s="37"/>
      <c r="B400" s="30" t="s">
        <v>91</v>
      </c>
      <c r="C400" s="31">
        <v>120</v>
      </c>
      <c r="D400" s="7">
        <v>200</v>
      </c>
      <c r="E400" s="32">
        <f t="shared" si="153"/>
        <v>3.8964328157571745E-4</v>
      </c>
      <c r="F400" s="32">
        <f t="shared" si="154"/>
        <v>6.407381303261357E-4</v>
      </c>
      <c r="G400" s="33">
        <f t="shared" si="141"/>
        <v>0.66666666666666663</v>
      </c>
      <c r="H400" s="25">
        <f t="shared" si="142"/>
        <v>2.5976218771714497E-4</v>
      </c>
    </row>
    <row r="401" spans="1:8" s="34" customFormat="1" ht="15" x14ac:dyDescent="0.2">
      <c r="A401" s="37"/>
      <c r="B401" s="30" t="s">
        <v>607</v>
      </c>
      <c r="C401" s="31">
        <v>9</v>
      </c>
      <c r="D401" s="7">
        <v>20</v>
      </c>
      <c r="E401" s="32">
        <f t="shared" ref="E401:E473" si="155">+IF(C401=0,"",C401/C$333)</f>
        <v>2.9223246118178807E-5</v>
      </c>
      <c r="F401" s="32">
        <f t="shared" ref="F401:F473" si="156">+IF(D401=0,"",D401/D$333)</f>
        <v>6.4073813032613572E-5</v>
      </c>
      <c r="G401" s="33">
        <f t="shared" ref="G401:G473" si="157">+IF(OR(AND(D401=0),(C401=0)),"0",((D401-C401)/C401))</f>
        <v>1.2222222222222223</v>
      </c>
      <c r="H401" s="25">
        <f t="shared" ref="H401:H473" si="158">+IF(OR(AND(E401=""),(G401="")),"",E401*G401)</f>
        <v>3.5717300811107432E-5</v>
      </c>
    </row>
    <row r="402" spans="1:8" s="34" customFormat="1" ht="15" x14ac:dyDescent="0.2">
      <c r="A402" s="37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37"/>
      <c r="B403" s="30" t="s">
        <v>560</v>
      </c>
      <c r="C403" s="31">
        <v>297</v>
      </c>
      <c r="D403" s="7">
        <v>592</v>
      </c>
      <c r="E403" s="32">
        <f t="shared" ref="E403:E405" si="159">+IF(C403=0,"",C403/C$333)</f>
        <v>9.6436712189990059E-4</v>
      </c>
      <c r="F403" s="32">
        <f t="shared" ref="F403:F405" si="160">+IF(D403=0,"",D403/D$333)</f>
        <v>1.8965848657653617E-3</v>
      </c>
      <c r="G403" s="33">
        <f t="shared" ref="G403:G405" si="161">+IF(OR(AND(D403=0),(C403=0)),"0",((D403-C403)/C403))</f>
        <v>0.9932659932659933</v>
      </c>
      <c r="H403" s="25">
        <f t="shared" ref="H403:H405" si="162">+IF(OR(AND(E403=""),(G403="")),"",E403*G403)</f>
        <v>9.5787306720697201E-4</v>
      </c>
    </row>
    <row r="404" spans="1:8" s="34" customFormat="1" ht="15" x14ac:dyDescent="0.2">
      <c r="A404" s="37"/>
      <c r="B404" s="30" t="s">
        <v>561</v>
      </c>
      <c r="C404" s="31">
        <v>217</v>
      </c>
      <c r="D404" s="7">
        <v>467</v>
      </c>
      <c r="E404" s="32">
        <f t="shared" si="159"/>
        <v>7.0460493418275573E-4</v>
      </c>
      <c r="F404" s="32">
        <f t="shared" si="160"/>
        <v>1.4961235343115269E-3</v>
      </c>
      <c r="G404" s="33">
        <f t="shared" si="161"/>
        <v>1.1520737327188939</v>
      </c>
      <c r="H404" s="25">
        <f t="shared" si="162"/>
        <v>8.1175683661607791E-4</v>
      </c>
    </row>
    <row r="405" spans="1:8" s="34" customFormat="1" ht="15" x14ac:dyDescent="0.2">
      <c r="A405" s="37"/>
      <c r="B405" s="30" t="s">
        <v>562</v>
      </c>
      <c r="C405" s="31">
        <v>7</v>
      </c>
      <c r="D405" s="7">
        <v>8</v>
      </c>
      <c r="E405" s="32">
        <f t="shared" si="159"/>
        <v>2.2729191425250182E-5</v>
      </c>
      <c r="F405" s="32">
        <f t="shared" si="160"/>
        <v>2.562952521304543E-5</v>
      </c>
      <c r="G405" s="33">
        <f t="shared" si="161"/>
        <v>0.14285714285714285</v>
      </c>
      <c r="H405" s="25">
        <f t="shared" si="162"/>
        <v>3.2470273464643116E-6</v>
      </c>
    </row>
    <row r="406" spans="1:8" s="34" customFormat="1" ht="15" x14ac:dyDescent="0.2">
      <c r="A406" s="37"/>
      <c r="B406" s="30" t="s">
        <v>273</v>
      </c>
      <c r="C406" s="31">
        <v>116</v>
      </c>
      <c r="D406" s="7">
        <v>217</v>
      </c>
      <c r="E406" s="32">
        <f t="shared" si="155"/>
        <v>3.7665517218986018E-4</v>
      </c>
      <c r="F406" s="32">
        <f t="shared" si="156"/>
        <v>6.9520087140385726E-4</v>
      </c>
      <c r="G406" s="33">
        <f t="shared" si="157"/>
        <v>0.87068965517241381</v>
      </c>
      <c r="H406" s="25">
        <f t="shared" si="158"/>
        <v>3.279497619928955E-4</v>
      </c>
    </row>
    <row r="407" spans="1:8" s="34" customFormat="1" ht="15" x14ac:dyDescent="0.2">
      <c r="A407" s="37"/>
      <c r="B407" s="30" t="s">
        <v>274</v>
      </c>
      <c r="C407" s="31">
        <v>2649</v>
      </c>
      <c r="D407" s="7">
        <v>2460</v>
      </c>
      <c r="E407" s="32">
        <f t="shared" si="155"/>
        <v>8.6013754407839628E-3</v>
      </c>
      <c r="F407" s="32">
        <f t="shared" si="156"/>
        <v>7.8810790030114687E-3</v>
      </c>
      <c r="G407" s="33">
        <f t="shared" si="157"/>
        <v>-7.1347678369195922E-2</v>
      </c>
      <c r="H407" s="25">
        <f t="shared" si="158"/>
        <v>-6.1368816848175495E-4</v>
      </c>
    </row>
    <row r="408" spans="1:8" s="34" customFormat="1" ht="15" x14ac:dyDescent="0.2">
      <c r="A408" s="37"/>
      <c r="B408" s="30" t="s">
        <v>508</v>
      </c>
      <c r="C408" s="31">
        <v>684</v>
      </c>
      <c r="D408" s="7">
        <v>766</v>
      </c>
      <c r="E408" s="32">
        <f t="shared" si="155"/>
        <v>2.2209667049815892E-3</v>
      </c>
      <c r="F408" s="32">
        <f t="shared" si="156"/>
        <v>2.4540270391490999E-3</v>
      </c>
      <c r="G408" s="33">
        <f t="shared" si="157"/>
        <v>0.11988304093567251</v>
      </c>
      <c r="H408" s="25">
        <f t="shared" si="158"/>
        <v>2.6625624241007355E-4</v>
      </c>
    </row>
    <row r="409" spans="1:8" s="34" customFormat="1" ht="30" x14ac:dyDescent="0.2">
      <c r="A409" s="37"/>
      <c r="B409" s="30" t="s">
        <v>275</v>
      </c>
      <c r="C409" s="31">
        <v>1019</v>
      </c>
      <c r="D409" s="7">
        <v>1336</v>
      </c>
      <c r="E409" s="32">
        <f t="shared" si="155"/>
        <v>3.308720866047134E-3</v>
      </c>
      <c r="F409" s="32">
        <f t="shared" si="156"/>
        <v>4.2801307105785865E-3</v>
      </c>
      <c r="G409" s="33">
        <f t="shared" si="157"/>
        <v>0.31108930323846906</v>
      </c>
      <c r="H409" s="25">
        <f t="shared" si="158"/>
        <v>1.0293076688291868E-3</v>
      </c>
    </row>
    <row r="410" spans="1:8" s="34" customFormat="1" ht="15" x14ac:dyDescent="0.2">
      <c r="A410" s="37"/>
      <c r="B410" s="30" t="s">
        <v>509</v>
      </c>
      <c r="C410" s="31">
        <v>119</v>
      </c>
      <c r="D410" s="7">
        <v>110</v>
      </c>
      <c r="E410" s="32">
        <f t="shared" si="155"/>
        <v>3.8639625422925311E-4</v>
      </c>
      <c r="F410" s="32">
        <f t="shared" si="156"/>
        <v>3.5240597167937463E-4</v>
      </c>
      <c r="G410" s="33">
        <f t="shared" si="157"/>
        <v>-7.5630252100840331E-2</v>
      </c>
      <c r="H410" s="25">
        <f t="shared" si="158"/>
        <v>-2.9223246118178803E-5</v>
      </c>
    </row>
    <row r="411" spans="1:8" s="34" customFormat="1" ht="15" x14ac:dyDescent="0.2">
      <c r="A411" s="37"/>
      <c r="B411" s="30" t="s">
        <v>566</v>
      </c>
      <c r="C411" s="31">
        <v>263</v>
      </c>
      <c r="D411" s="7">
        <v>143</v>
      </c>
      <c r="E411" s="32">
        <f t="shared" ref="E411" si="163">+IF(C411=0,"",C411/C$333)</f>
        <v>8.5396819212011407E-4</v>
      </c>
      <c r="F411" s="32">
        <f t="shared" ref="F411" si="164">+IF(D411=0,"",D411/D$333)</f>
        <v>4.5812776318318702E-4</v>
      </c>
      <c r="G411" s="33">
        <f t="shared" ref="G411" si="165">+IF(OR(AND(D411=0),(C411=0)),"0",((D411-C411)/C411))</f>
        <v>-0.45627376425855515</v>
      </c>
      <c r="H411" s="25">
        <f t="shared" ref="H411" si="166">+IF(OR(AND(E411=""),(G411="")),"",E411*G411)</f>
        <v>-3.8964328157571745E-4</v>
      </c>
    </row>
    <row r="412" spans="1:8" s="34" customFormat="1" ht="15" x14ac:dyDescent="0.2">
      <c r="A412" s="37"/>
      <c r="B412" s="30" t="s">
        <v>276</v>
      </c>
      <c r="C412" s="31">
        <v>64</v>
      </c>
      <c r="D412" s="7">
        <v>85</v>
      </c>
      <c r="E412" s="32">
        <f t="shared" si="155"/>
        <v>2.0780975017371597E-4</v>
      </c>
      <c r="F412" s="32">
        <f t="shared" si="156"/>
        <v>2.7231370538860765E-4</v>
      </c>
      <c r="G412" s="33">
        <f t="shared" si="157"/>
        <v>0.328125</v>
      </c>
      <c r="H412" s="25">
        <f t="shared" si="158"/>
        <v>6.8187574275750546E-5</v>
      </c>
    </row>
    <row r="413" spans="1:8" s="34" customFormat="1" ht="15" x14ac:dyDescent="0.2">
      <c r="A413" s="37"/>
      <c r="B413" s="30" t="s">
        <v>277</v>
      </c>
      <c r="C413" s="31">
        <v>631</v>
      </c>
      <c r="D413" s="7">
        <v>414</v>
      </c>
      <c r="E413" s="32">
        <f t="shared" si="155"/>
        <v>2.0488742556189809E-3</v>
      </c>
      <c r="F413" s="32">
        <f t="shared" si="156"/>
        <v>1.3263279297751009E-3</v>
      </c>
      <c r="G413" s="33">
        <f t="shared" si="157"/>
        <v>-0.3438985736925515</v>
      </c>
      <c r="H413" s="25">
        <f t="shared" si="158"/>
        <v>-7.0460493418275573E-4</v>
      </c>
    </row>
    <row r="414" spans="1:8" s="34" customFormat="1" ht="15" x14ac:dyDescent="0.2">
      <c r="A414" s="37"/>
      <c r="B414" s="30" t="s">
        <v>278</v>
      </c>
      <c r="C414" s="31">
        <v>2804</v>
      </c>
      <c r="D414" s="7">
        <v>2202</v>
      </c>
      <c r="E414" s="32">
        <f t="shared" si="155"/>
        <v>9.1046646794859312E-3</v>
      </c>
      <c r="F414" s="32">
        <f t="shared" si="156"/>
        <v>7.054526814890754E-3</v>
      </c>
      <c r="G414" s="33">
        <f t="shared" si="157"/>
        <v>-0.21469329529243938</v>
      </c>
      <c r="H414" s="25">
        <f t="shared" si="158"/>
        <v>-1.9547104625715159E-3</v>
      </c>
    </row>
    <row r="415" spans="1:8" s="34" customFormat="1" ht="15" x14ac:dyDescent="0.2">
      <c r="A415" s="37"/>
      <c r="B415" s="30" t="s">
        <v>100</v>
      </c>
      <c r="C415" s="31">
        <v>2555</v>
      </c>
      <c r="D415" s="7">
        <v>1316</v>
      </c>
      <c r="E415" s="32">
        <f t="shared" si="155"/>
        <v>8.2961548702163174E-3</v>
      </c>
      <c r="F415" s="32">
        <f t="shared" si="156"/>
        <v>4.2160568975459726E-3</v>
      </c>
      <c r="G415" s="33">
        <f t="shared" si="157"/>
        <v>-0.48493150684931507</v>
      </c>
      <c r="H415" s="25">
        <f t="shared" si="158"/>
        <v>-4.0230668822692824E-3</v>
      </c>
    </row>
    <row r="416" spans="1:8" s="34" customFormat="1" ht="15" x14ac:dyDescent="0.2">
      <c r="A416" s="37"/>
      <c r="B416" s="30" t="s">
        <v>101</v>
      </c>
      <c r="C416" s="31">
        <v>62</v>
      </c>
      <c r="D416" s="7">
        <v>1148</v>
      </c>
      <c r="E416" s="32">
        <f t="shared" si="155"/>
        <v>2.0131569548078733E-4</v>
      </c>
      <c r="F416" s="32">
        <f t="shared" si="156"/>
        <v>3.6778368680720191E-3</v>
      </c>
      <c r="G416" s="33">
        <f t="shared" si="157"/>
        <v>17.516129032258064</v>
      </c>
      <c r="H416" s="25">
        <f t="shared" si="158"/>
        <v>3.5262716982602427E-3</v>
      </c>
    </row>
    <row r="417" spans="1:8" s="34" customFormat="1" ht="15" x14ac:dyDescent="0.2">
      <c r="A417" s="37"/>
      <c r="B417" s="30" t="s">
        <v>102</v>
      </c>
      <c r="C417" s="31">
        <v>987</v>
      </c>
      <c r="D417" s="7">
        <v>1048</v>
      </c>
      <c r="E417" s="32">
        <f t="shared" si="155"/>
        <v>3.2048159909602758E-3</v>
      </c>
      <c r="F417" s="32">
        <f t="shared" si="156"/>
        <v>3.357467802908951E-3</v>
      </c>
      <c r="G417" s="33">
        <f t="shared" si="157"/>
        <v>6.1803444782168183E-2</v>
      </c>
      <c r="H417" s="25">
        <f t="shared" si="158"/>
        <v>1.9806866813432302E-4</v>
      </c>
    </row>
    <row r="418" spans="1:8" s="34" customFormat="1" ht="15" x14ac:dyDescent="0.2">
      <c r="A418" s="37"/>
      <c r="B418" s="30" t="s">
        <v>279</v>
      </c>
      <c r="C418" s="31">
        <v>59</v>
      </c>
      <c r="D418" s="7">
        <v>46</v>
      </c>
      <c r="E418" s="32">
        <f t="shared" si="155"/>
        <v>1.9157461344139441E-4</v>
      </c>
      <c r="F418" s="32">
        <f t="shared" si="156"/>
        <v>1.4736976997501122E-4</v>
      </c>
      <c r="G418" s="33">
        <f t="shared" si="157"/>
        <v>-0.22033898305084745</v>
      </c>
      <c r="H418" s="25">
        <f t="shared" si="158"/>
        <v>-4.2211355504036053E-5</v>
      </c>
    </row>
    <row r="419" spans="1:8" s="34" customFormat="1" ht="15" x14ac:dyDescent="0.2">
      <c r="A419" s="37"/>
      <c r="B419" s="30" t="s">
        <v>567</v>
      </c>
      <c r="C419" s="31">
        <v>44</v>
      </c>
      <c r="D419" s="7">
        <v>13</v>
      </c>
      <c r="E419" s="32">
        <f t="shared" ref="E419:E420" si="167">+IF(C419=0,"",C419/C$333)</f>
        <v>1.4286920324442973E-4</v>
      </c>
      <c r="F419" s="32">
        <f t="shared" ref="F419:F420" si="168">+IF(D419=0,"",D419/D$333)</f>
        <v>4.1647978471198823E-5</v>
      </c>
      <c r="G419" s="33">
        <f t="shared" ref="G419:G420" si="169">+IF(OR(AND(D419=0),(C419=0)),"0",((D419-C419)/C419))</f>
        <v>-0.70454545454545459</v>
      </c>
      <c r="H419" s="25">
        <f t="shared" ref="H419:H420" si="170">+IF(OR(AND(E419=""),(G419="")),"",E419*G419)</f>
        <v>-1.0065784774039368E-4</v>
      </c>
    </row>
    <row r="420" spans="1:8" s="34" customFormat="1" ht="15" x14ac:dyDescent="0.2">
      <c r="A420" s="37"/>
      <c r="B420" s="30" t="s">
        <v>568</v>
      </c>
      <c r="C420" s="31">
        <v>65</v>
      </c>
      <c r="D420" s="7">
        <v>195</v>
      </c>
      <c r="E420" s="32">
        <f t="shared" si="167"/>
        <v>2.1105677752018029E-4</v>
      </c>
      <c r="F420" s="32">
        <f t="shared" si="168"/>
        <v>6.2471967706798233E-4</v>
      </c>
      <c r="G420" s="33">
        <f t="shared" si="169"/>
        <v>2</v>
      </c>
      <c r="H420" s="25">
        <f t="shared" si="170"/>
        <v>4.2211355504036057E-4</v>
      </c>
    </row>
    <row r="421" spans="1:8" s="34" customFormat="1" ht="15" x14ac:dyDescent="0.2">
      <c r="A421" s="37"/>
      <c r="B421" s="30" t="s">
        <v>99</v>
      </c>
      <c r="C421" s="31">
        <v>111</v>
      </c>
      <c r="D421" s="7">
        <v>91</v>
      </c>
      <c r="E421" s="32">
        <f t="shared" si="155"/>
        <v>3.6042003545753862E-4</v>
      </c>
      <c r="F421" s="32">
        <f t="shared" si="156"/>
        <v>2.9153584929839175E-4</v>
      </c>
      <c r="G421" s="33">
        <f t="shared" si="157"/>
        <v>-0.18018018018018017</v>
      </c>
      <c r="H421" s="25">
        <f t="shared" si="158"/>
        <v>-6.4940546929286228E-5</v>
      </c>
    </row>
    <row r="422" spans="1:8" s="34" customFormat="1" ht="15" x14ac:dyDescent="0.2">
      <c r="A422" s="37"/>
      <c r="B422" s="30" t="s">
        <v>569</v>
      </c>
      <c r="C422" s="31">
        <v>95</v>
      </c>
      <c r="D422" s="7">
        <v>97</v>
      </c>
      <c r="E422" s="32">
        <f t="shared" ref="E422:E424" si="171">+IF(C422=0,"",C422/C$333)</f>
        <v>3.0846759791410965E-4</v>
      </c>
      <c r="F422" s="32">
        <f t="shared" ref="F422:F424" si="172">+IF(D422=0,"",D422/D$333)</f>
        <v>3.107579932081758E-4</v>
      </c>
      <c r="G422" s="33">
        <f t="shared" ref="G422:G424" si="173">+IF(OR(AND(D422=0),(C422=0)),"0",((D422-C422)/C422))</f>
        <v>2.1052631578947368E-2</v>
      </c>
      <c r="H422" s="25">
        <f t="shared" ref="H422:H424" si="174">+IF(OR(AND(E422=""),(G422="")),"",E422*G422)</f>
        <v>6.494054692928624E-6</v>
      </c>
    </row>
    <row r="423" spans="1:8" s="34" customFormat="1" ht="15" x14ac:dyDescent="0.2">
      <c r="A423" s="37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37"/>
      <c r="B424" s="30" t="s">
        <v>571</v>
      </c>
      <c r="C424" s="31">
        <v>1</v>
      </c>
      <c r="D424" s="7">
        <v>1</v>
      </c>
      <c r="E424" s="32">
        <f t="shared" si="171"/>
        <v>3.247027346464312E-6</v>
      </c>
      <c r="F424" s="32">
        <f t="shared" si="172"/>
        <v>3.2036906516306787E-6</v>
      </c>
      <c r="G424" s="33">
        <f t="shared" si="173"/>
        <v>0</v>
      </c>
      <c r="H424" s="25">
        <f t="shared" si="174"/>
        <v>0</v>
      </c>
    </row>
    <row r="425" spans="1:8" s="34" customFormat="1" ht="15" x14ac:dyDescent="0.2">
      <c r="A425" s="37"/>
      <c r="B425" s="30" t="s">
        <v>510</v>
      </c>
      <c r="C425" s="31">
        <v>406</v>
      </c>
      <c r="D425" s="7">
        <v>346</v>
      </c>
      <c r="E425" s="32">
        <f t="shared" si="155"/>
        <v>1.3182931026645107E-3</v>
      </c>
      <c r="F425" s="32">
        <f t="shared" si="156"/>
        <v>1.1084769654642148E-3</v>
      </c>
      <c r="G425" s="33">
        <f t="shared" si="157"/>
        <v>-0.14778325123152711</v>
      </c>
      <c r="H425" s="25">
        <f t="shared" si="158"/>
        <v>-1.9482164078785875E-4</v>
      </c>
    </row>
    <row r="426" spans="1:8" s="34" customFormat="1" ht="15" x14ac:dyDescent="0.2">
      <c r="A426" s="37"/>
      <c r="B426" s="30" t="s">
        <v>106</v>
      </c>
      <c r="C426" s="31">
        <v>108</v>
      </c>
      <c r="D426" s="7">
        <v>113</v>
      </c>
      <c r="E426" s="32">
        <f t="shared" si="155"/>
        <v>3.5067895341814569E-4</v>
      </c>
      <c r="F426" s="32">
        <f t="shared" si="156"/>
        <v>3.6201704363426668E-4</v>
      </c>
      <c r="G426" s="33">
        <f t="shared" si="157"/>
        <v>4.6296296296296294E-2</v>
      </c>
      <c r="H426" s="25">
        <f t="shared" si="158"/>
        <v>1.623513673232156E-5</v>
      </c>
    </row>
    <row r="427" spans="1:8" s="34" customFormat="1" ht="15" x14ac:dyDescent="0.2">
      <c r="A427" s="37"/>
      <c r="B427" s="30" t="s">
        <v>115</v>
      </c>
      <c r="C427" s="31">
        <v>1479</v>
      </c>
      <c r="D427" s="7">
        <v>1320</v>
      </c>
      <c r="E427" s="32">
        <f t="shared" si="155"/>
        <v>4.8023534454207173E-3</v>
      </c>
      <c r="F427" s="32">
        <f t="shared" si="156"/>
        <v>4.2288716601524955E-3</v>
      </c>
      <c r="G427" s="33">
        <f t="shared" si="157"/>
        <v>-0.10750507099391481</v>
      </c>
      <c r="H427" s="25">
        <f t="shared" si="158"/>
        <v>-5.1627734808782559E-4</v>
      </c>
    </row>
    <row r="428" spans="1:8" s="34" customFormat="1" ht="15" x14ac:dyDescent="0.2">
      <c r="A428" s="37"/>
      <c r="B428" s="30" t="s">
        <v>114</v>
      </c>
      <c r="C428" s="31">
        <v>2255</v>
      </c>
      <c r="D428" s="7">
        <v>1873</v>
      </c>
      <c r="E428" s="32">
        <f t="shared" si="155"/>
        <v>7.3220466662770236E-3</v>
      </c>
      <c r="F428" s="32">
        <f t="shared" si="156"/>
        <v>6.0005125905042613E-3</v>
      </c>
      <c r="G428" s="33">
        <f t="shared" si="157"/>
        <v>-0.16940133037694013</v>
      </c>
      <c r="H428" s="25">
        <f t="shared" si="158"/>
        <v>-1.2403644463493673E-3</v>
      </c>
    </row>
    <row r="429" spans="1:8" s="34" customFormat="1" ht="15" x14ac:dyDescent="0.2">
      <c r="A429" s="37"/>
      <c r="B429" s="30" t="s">
        <v>280</v>
      </c>
      <c r="C429" s="31">
        <v>781</v>
      </c>
      <c r="D429" s="7">
        <v>703</v>
      </c>
      <c r="E429" s="32">
        <f t="shared" si="155"/>
        <v>2.5359283575886278E-3</v>
      </c>
      <c r="F429" s="32">
        <f t="shared" si="156"/>
        <v>2.2521945280963669E-3</v>
      </c>
      <c r="G429" s="33">
        <f t="shared" si="157"/>
        <v>-9.9871959026888599E-2</v>
      </c>
      <c r="H429" s="25">
        <f t="shared" si="158"/>
        <v>-2.5326813302421633E-4</v>
      </c>
    </row>
    <row r="430" spans="1:8" s="34" customFormat="1" ht="15" x14ac:dyDescent="0.2">
      <c r="A430" s="37"/>
      <c r="B430" s="30" t="s">
        <v>511</v>
      </c>
      <c r="C430" s="31">
        <v>1149</v>
      </c>
      <c r="D430" s="7">
        <v>774</v>
      </c>
      <c r="E430" s="32">
        <f t="shared" si="155"/>
        <v>3.7308344210874944E-3</v>
      </c>
      <c r="F430" s="32">
        <f t="shared" si="156"/>
        <v>2.4796565643621453E-3</v>
      </c>
      <c r="G430" s="33">
        <f t="shared" si="157"/>
        <v>-0.32637075718015668</v>
      </c>
      <c r="H430" s="25">
        <f t="shared" si="158"/>
        <v>-1.2176352549241171E-3</v>
      </c>
    </row>
    <row r="431" spans="1:8" s="34" customFormat="1" ht="30" x14ac:dyDescent="0.2">
      <c r="A431" s="37"/>
      <c r="B431" s="30" t="s">
        <v>512</v>
      </c>
      <c r="C431" s="31">
        <v>597</v>
      </c>
      <c r="D431" s="7">
        <v>932</v>
      </c>
      <c r="E431" s="32">
        <f t="shared" si="155"/>
        <v>1.9384753258391942E-3</v>
      </c>
      <c r="F431" s="32">
        <f t="shared" si="156"/>
        <v>2.9858396873197923E-3</v>
      </c>
      <c r="G431" s="33">
        <f t="shared" si="157"/>
        <v>0.56113902847571184</v>
      </c>
      <c r="H431" s="25">
        <f t="shared" si="158"/>
        <v>1.0877541610655444E-3</v>
      </c>
    </row>
    <row r="432" spans="1:8" s="34" customFormat="1" ht="15" x14ac:dyDescent="0.2">
      <c r="A432" s="37"/>
      <c r="B432" s="30" t="s">
        <v>513</v>
      </c>
      <c r="C432" s="31">
        <v>76</v>
      </c>
      <c r="D432" s="7">
        <v>46</v>
      </c>
      <c r="E432" s="32">
        <f t="shared" si="155"/>
        <v>2.467740783312877E-4</v>
      </c>
      <c r="F432" s="32">
        <f t="shared" si="156"/>
        <v>1.4736976997501122E-4</v>
      </c>
      <c r="G432" s="33">
        <f t="shared" si="157"/>
        <v>-0.39473684210526316</v>
      </c>
      <c r="H432" s="25">
        <f t="shared" si="158"/>
        <v>-9.7410820393929349E-5</v>
      </c>
    </row>
    <row r="433" spans="1:8" s="34" customFormat="1" ht="15" x14ac:dyDescent="0.2">
      <c r="A433" s="37"/>
      <c r="B433" s="30" t="s">
        <v>110</v>
      </c>
      <c r="C433" s="31">
        <v>593</v>
      </c>
      <c r="D433" s="7">
        <v>443</v>
      </c>
      <c r="E433" s="32">
        <f t="shared" si="155"/>
        <v>1.9254872164533371E-3</v>
      </c>
      <c r="F433" s="32">
        <f t="shared" si="156"/>
        <v>1.4192349586723905E-3</v>
      </c>
      <c r="G433" s="33">
        <f t="shared" si="157"/>
        <v>-0.25295109612141653</v>
      </c>
      <c r="H433" s="25">
        <f t="shared" si="158"/>
        <v>-4.8705410196964681E-4</v>
      </c>
    </row>
    <row r="434" spans="1:8" s="34" customFormat="1" ht="15" x14ac:dyDescent="0.2">
      <c r="A434" s="37"/>
      <c r="B434" s="30" t="s">
        <v>281</v>
      </c>
      <c r="C434" s="31">
        <v>161</v>
      </c>
      <c r="D434" s="7">
        <v>104</v>
      </c>
      <c r="E434" s="32">
        <f t="shared" si="155"/>
        <v>5.2277140278075417E-4</v>
      </c>
      <c r="F434" s="32">
        <f t="shared" si="156"/>
        <v>3.3318382776959058E-4</v>
      </c>
      <c r="G434" s="33">
        <f t="shared" si="157"/>
        <v>-0.35403726708074534</v>
      </c>
      <c r="H434" s="25">
        <f t="shared" si="158"/>
        <v>-1.8508055874846577E-4</v>
      </c>
    </row>
    <row r="435" spans="1:8" s="34" customFormat="1" ht="15" x14ac:dyDescent="0.2">
      <c r="A435" s="37"/>
      <c r="B435" s="30" t="s">
        <v>111</v>
      </c>
      <c r="C435" s="31">
        <v>1157</v>
      </c>
      <c r="D435" s="7">
        <v>699</v>
      </c>
      <c r="E435" s="32">
        <f t="shared" si="155"/>
        <v>3.7568106398592088E-3</v>
      </c>
      <c r="F435" s="32">
        <f t="shared" si="156"/>
        <v>2.2393797654898444E-3</v>
      </c>
      <c r="G435" s="33">
        <f t="shared" si="157"/>
        <v>-0.39585133967156438</v>
      </c>
      <c r="H435" s="25">
        <f t="shared" si="158"/>
        <v>-1.4871385246806549E-3</v>
      </c>
    </row>
    <row r="436" spans="1:8" s="34" customFormat="1" ht="15" x14ac:dyDescent="0.2">
      <c r="A436" s="37"/>
      <c r="B436" s="30" t="s">
        <v>431</v>
      </c>
      <c r="C436" s="31">
        <v>885</v>
      </c>
      <c r="D436" s="7">
        <v>664</v>
      </c>
      <c r="E436" s="32">
        <f t="shared" si="155"/>
        <v>2.8736192016209161E-3</v>
      </c>
      <c r="F436" s="32">
        <f t="shared" si="156"/>
        <v>2.1272505926827707E-3</v>
      </c>
      <c r="G436" s="33">
        <f t="shared" si="157"/>
        <v>-0.2497175141242938</v>
      </c>
      <c r="H436" s="25">
        <f t="shared" si="158"/>
        <v>-7.17593043568613E-4</v>
      </c>
    </row>
    <row r="437" spans="1:8" s="34" customFormat="1" ht="15" x14ac:dyDescent="0.2">
      <c r="A437" s="37"/>
      <c r="B437" s="30" t="s">
        <v>109</v>
      </c>
      <c r="C437" s="31">
        <v>4493</v>
      </c>
      <c r="D437" s="7">
        <v>5144</v>
      </c>
      <c r="E437" s="32">
        <f t="shared" si="155"/>
        <v>1.4588893867664153E-2</v>
      </c>
      <c r="F437" s="32">
        <f t="shared" si="156"/>
        <v>1.6479784711988209E-2</v>
      </c>
      <c r="G437" s="33">
        <f t="shared" si="157"/>
        <v>0.1448920543066993</v>
      </c>
      <c r="H437" s="25">
        <f t="shared" si="158"/>
        <v>2.1138148025482669E-3</v>
      </c>
    </row>
    <row r="438" spans="1:8" s="34" customFormat="1" ht="15" x14ac:dyDescent="0.2">
      <c r="A438" s="37"/>
      <c r="B438" s="30" t="s">
        <v>282</v>
      </c>
      <c r="C438" s="31">
        <v>1703</v>
      </c>
      <c r="D438" s="7">
        <v>1471</v>
      </c>
      <c r="E438" s="32">
        <f t="shared" si="155"/>
        <v>5.5296875710287236E-3</v>
      </c>
      <c r="F438" s="32">
        <f t="shared" si="156"/>
        <v>4.7126289485487282E-3</v>
      </c>
      <c r="G438" s="33">
        <f t="shared" si="157"/>
        <v>-0.13623018203170875</v>
      </c>
      <c r="H438" s="25">
        <f t="shared" si="158"/>
        <v>-7.5331034437972047E-4</v>
      </c>
    </row>
    <row r="439" spans="1:8" s="34" customFormat="1" ht="15" x14ac:dyDescent="0.2">
      <c r="A439" s="37"/>
      <c r="B439" s="30" t="s">
        <v>108</v>
      </c>
      <c r="C439" s="31">
        <v>398</v>
      </c>
      <c r="D439" s="7">
        <v>259</v>
      </c>
      <c r="E439" s="32">
        <f t="shared" si="155"/>
        <v>1.2923168838927961E-3</v>
      </c>
      <c r="F439" s="32">
        <f t="shared" si="156"/>
        <v>8.2975587877234574E-4</v>
      </c>
      <c r="G439" s="33">
        <f t="shared" si="157"/>
        <v>-0.34924623115577891</v>
      </c>
      <c r="H439" s="25">
        <f t="shared" si="158"/>
        <v>-4.5133680115853935E-4</v>
      </c>
    </row>
    <row r="440" spans="1:8" s="34" customFormat="1" ht="15" x14ac:dyDescent="0.2">
      <c r="A440" s="37"/>
      <c r="B440" s="30" t="s">
        <v>347</v>
      </c>
      <c r="C440" s="31">
        <v>481</v>
      </c>
      <c r="D440" s="7">
        <v>594</v>
      </c>
      <c r="E440" s="32">
        <f t="shared" si="155"/>
        <v>1.5618201536493339E-3</v>
      </c>
      <c r="F440" s="32">
        <f t="shared" si="156"/>
        <v>1.902992247068623E-3</v>
      </c>
      <c r="G440" s="33">
        <f t="shared" si="157"/>
        <v>0.23492723492723494</v>
      </c>
      <c r="H440" s="25">
        <f t="shared" si="158"/>
        <v>3.6691409015046726E-4</v>
      </c>
    </row>
    <row r="441" spans="1:8" s="34" customFormat="1" ht="15" x14ac:dyDescent="0.2">
      <c r="A441" s="37"/>
      <c r="B441" s="30" t="s">
        <v>118</v>
      </c>
      <c r="C441" s="31">
        <v>748</v>
      </c>
      <c r="D441" s="7">
        <v>578</v>
      </c>
      <c r="E441" s="32">
        <f t="shared" si="155"/>
        <v>2.4287764551553055E-3</v>
      </c>
      <c r="F441" s="32">
        <f t="shared" si="156"/>
        <v>1.8517331966425323E-3</v>
      </c>
      <c r="G441" s="33">
        <f t="shared" si="157"/>
        <v>-0.22727272727272727</v>
      </c>
      <c r="H441" s="25">
        <f t="shared" si="158"/>
        <v>-5.5199464889893305E-4</v>
      </c>
    </row>
    <row r="442" spans="1:8" s="34" customFormat="1" ht="15" x14ac:dyDescent="0.2">
      <c r="A442" s="37"/>
      <c r="B442" s="30" t="s">
        <v>105</v>
      </c>
      <c r="C442" s="31">
        <v>258</v>
      </c>
      <c r="D442" s="7">
        <v>231</v>
      </c>
      <c r="E442" s="32">
        <f t="shared" si="155"/>
        <v>8.3773305538779245E-4</v>
      </c>
      <c r="F442" s="32">
        <f t="shared" si="156"/>
        <v>7.4005254052668672E-4</v>
      </c>
      <c r="G442" s="33">
        <f t="shared" si="157"/>
        <v>-0.10465116279069768</v>
      </c>
      <c r="H442" s="25">
        <f t="shared" si="158"/>
        <v>-8.7669738354536424E-5</v>
      </c>
    </row>
    <row r="443" spans="1:8" s="34" customFormat="1" ht="15" x14ac:dyDescent="0.2">
      <c r="A443" s="37"/>
      <c r="B443" s="30" t="s">
        <v>283</v>
      </c>
      <c r="C443" s="31">
        <v>7560</v>
      </c>
      <c r="D443" s="7">
        <v>7536</v>
      </c>
      <c r="E443" s="32">
        <f t="shared" si="155"/>
        <v>2.4547526739270197E-2</v>
      </c>
      <c r="F443" s="32">
        <f t="shared" si="156"/>
        <v>2.4143012750688794E-2</v>
      </c>
      <c r="G443" s="33">
        <f t="shared" si="157"/>
        <v>-3.1746031746031746E-3</v>
      </c>
      <c r="H443" s="25">
        <f t="shared" si="158"/>
        <v>-7.7928656315143485E-5</v>
      </c>
    </row>
    <row r="444" spans="1:8" s="34" customFormat="1" ht="15" x14ac:dyDescent="0.2">
      <c r="A444" s="37"/>
      <c r="B444" s="30" t="s">
        <v>514</v>
      </c>
      <c r="C444" s="31">
        <v>20</v>
      </c>
      <c r="D444" s="7">
        <v>129</v>
      </c>
      <c r="E444" s="32">
        <f t="shared" si="155"/>
        <v>6.4940546929286242E-5</v>
      </c>
      <c r="F444" s="32">
        <f t="shared" si="156"/>
        <v>4.1327609406035756E-4</v>
      </c>
      <c r="G444" s="33">
        <f t="shared" si="157"/>
        <v>5.45</v>
      </c>
      <c r="H444" s="25">
        <f t="shared" si="158"/>
        <v>3.5392598076461004E-4</v>
      </c>
    </row>
    <row r="445" spans="1:8" s="34" customFormat="1" ht="15" x14ac:dyDescent="0.2">
      <c r="A445" s="37"/>
      <c r="B445" s="30" t="s">
        <v>112</v>
      </c>
      <c r="C445" s="31">
        <v>136</v>
      </c>
      <c r="D445" s="7">
        <v>50</v>
      </c>
      <c r="E445" s="32">
        <f t="shared" si="155"/>
        <v>4.4159571911914642E-4</v>
      </c>
      <c r="F445" s="32">
        <f t="shared" si="156"/>
        <v>1.6018453258153392E-4</v>
      </c>
      <c r="G445" s="33">
        <f t="shared" si="157"/>
        <v>-0.63235294117647056</v>
      </c>
      <c r="H445" s="25">
        <f t="shared" si="158"/>
        <v>-2.7924435179593082E-4</v>
      </c>
    </row>
    <row r="446" spans="1:8" s="34" customFormat="1" ht="15" x14ac:dyDescent="0.2">
      <c r="A446" s="37"/>
      <c r="B446" s="30" t="s">
        <v>116</v>
      </c>
      <c r="C446" s="31">
        <v>120</v>
      </c>
      <c r="D446" s="7">
        <v>40</v>
      </c>
      <c r="E446" s="32">
        <f t="shared" si="155"/>
        <v>3.8964328157571745E-4</v>
      </c>
      <c r="F446" s="32">
        <f t="shared" si="156"/>
        <v>1.2814762606522714E-4</v>
      </c>
      <c r="G446" s="33">
        <f t="shared" si="157"/>
        <v>-0.66666666666666663</v>
      </c>
      <c r="H446" s="25">
        <f t="shared" si="158"/>
        <v>-2.5976218771714497E-4</v>
      </c>
    </row>
    <row r="447" spans="1:8" s="34" customFormat="1" ht="15" x14ac:dyDescent="0.2">
      <c r="A447" s="37"/>
      <c r="B447" s="30" t="s">
        <v>103</v>
      </c>
      <c r="C447" s="31">
        <v>404</v>
      </c>
      <c r="D447" s="7">
        <v>504</v>
      </c>
      <c r="E447" s="32">
        <f t="shared" si="155"/>
        <v>1.311799047971582E-3</v>
      </c>
      <c r="F447" s="32">
        <f t="shared" si="156"/>
        <v>1.614660088421862E-3</v>
      </c>
      <c r="G447" s="33">
        <f t="shared" si="157"/>
        <v>0.24752475247524752</v>
      </c>
      <c r="H447" s="25">
        <f t="shared" si="158"/>
        <v>3.2470273464643121E-4</v>
      </c>
    </row>
    <row r="448" spans="1:8" s="34" customFormat="1" ht="15" x14ac:dyDescent="0.2">
      <c r="A448" s="37"/>
      <c r="B448" s="30" t="s">
        <v>107</v>
      </c>
      <c r="C448" s="31">
        <v>364</v>
      </c>
      <c r="D448" s="7">
        <v>291</v>
      </c>
      <c r="E448" s="32">
        <f t="shared" si="155"/>
        <v>1.1819179541130095E-3</v>
      </c>
      <c r="F448" s="32">
        <f t="shared" si="156"/>
        <v>9.322739796245275E-4</v>
      </c>
      <c r="G448" s="33">
        <f t="shared" si="157"/>
        <v>-0.20054945054945056</v>
      </c>
      <c r="H448" s="25">
        <f t="shared" si="158"/>
        <v>-2.3703299629189477E-4</v>
      </c>
    </row>
    <row r="449" spans="1:8" s="34" customFormat="1" ht="15" x14ac:dyDescent="0.2">
      <c r="A449" s="37"/>
      <c r="B449" s="30" t="s">
        <v>113</v>
      </c>
      <c r="C449" s="31">
        <v>42</v>
      </c>
      <c r="D449" s="7">
        <v>32</v>
      </c>
      <c r="E449" s="32">
        <f t="shared" si="155"/>
        <v>1.3637514855150109E-4</v>
      </c>
      <c r="F449" s="32">
        <f t="shared" si="156"/>
        <v>1.0251810085218172E-4</v>
      </c>
      <c r="G449" s="33">
        <f t="shared" si="157"/>
        <v>-0.23809523809523808</v>
      </c>
      <c r="H449" s="25">
        <f t="shared" si="158"/>
        <v>-3.2470273464643114E-5</v>
      </c>
    </row>
    <row r="450" spans="1:8" s="34" customFormat="1" ht="15" x14ac:dyDescent="0.2">
      <c r="A450" s="37"/>
      <c r="B450" s="30" t="s">
        <v>117</v>
      </c>
      <c r="C450" s="31">
        <v>98</v>
      </c>
      <c r="D450" s="7">
        <v>25</v>
      </c>
      <c r="E450" s="32">
        <f t="shared" si="155"/>
        <v>3.1820867995350257E-4</v>
      </c>
      <c r="F450" s="32">
        <f t="shared" si="156"/>
        <v>8.0092266290766962E-5</v>
      </c>
      <c r="G450" s="33">
        <f t="shared" si="157"/>
        <v>-0.74489795918367352</v>
      </c>
      <c r="H450" s="25">
        <f t="shared" si="158"/>
        <v>-2.370329962918948E-4</v>
      </c>
    </row>
    <row r="451" spans="1:8" s="34" customFormat="1" ht="15" x14ac:dyDescent="0.2">
      <c r="A451" s="37"/>
      <c r="B451" s="30" t="s">
        <v>284</v>
      </c>
      <c r="C451" s="31">
        <v>2958</v>
      </c>
      <c r="D451" s="7">
        <v>3088</v>
      </c>
      <c r="E451" s="32">
        <f t="shared" si="155"/>
        <v>9.6047068908414347E-3</v>
      </c>
      <c r="F451" s="32">
        <f t="shared" si="156"/>
        <v>9.8929967322355355E-3</v>
      </c>
      <c r="G451" s="33">
        <f t="shared" si="157"/>
        <v>4.3948613928329952E-2</v>
      </c>
      <c r="H451" s="25">
        <f t="shared" si="158"/>
        <v>4.2211355504036052E-4</v>
      </c>
    </row>
    <row r="452" spans="1:8" s="34" customFormat="1" ht="30" x14ac:dyDescent="0.2">
      <c r="A452" s="37"/>
      <c r="B452" s="30" t="s">
        <v>515</v>
      </c>
      <c r="C452" s="31">
        <v>108</v>
      </c>
      <c r="D452" s="7">
        <v>151</v>
      </c>
      <c r="E452" s="32">
        <f t="shared" si="155"/>
        <v>3.5067895341814569E-4</v>
      </c>
      <c r="F452" s="32">
        <f t="shared" si="156"/>
        <v>4.8375728839623248E-4</v>
      </c>
      <c r="G452" s="33">
        <f t="shared" si="157"/>
        <v>0.39814814814814814</v>
      </c>
      <c r="H452" s="25">
        <f t="shared" si="158"/>
        <v>1.3962217589796541E-4</v>
      </c>
    </row>
    <row r="453" spans="1:8" s="34" customFormat="1" ht="15" x14ac:dyDescent="0.2">
      <c r="A453" s="37"/>
      <c r="B453" s="30" t="s">
        <v>285</v>
      </c>
      <c r="C453" s="31">
        <v>641</v>
      </c>
      <c r="D453" s="7">
        <v>403</v>
      </c>
      <c r="E453" s="32">
        <f t="shared" si="155"/>
        <v>2.0813445290836239E-3</v>
      </c>
      <c r="F453" s="32">
        <f t="shared" si="156"/>
        <v>1.2910873326071634E-3</v>
      </c>
      <c r="G453" s="33">
        <f t="shared" si="157"/>
        <v>-0.37129485179407179</v>
      </c>
      <c r="H453" s="25">
        <f t="shared" si="158"/>
        <v>-7.7279250845850621E-4</v>
      </c>
    </row>
    <row r="454" spans="1:8" s="34" customFormat="1" ht="15" x14ac:dyDescent="0.2">
      <c r="A454" s="37"/>
      <c r="B454" s="30" t="s">
        <v>286</v>
      </c>
      <c r="C454" s="31">
        <v>101</v>
      </c>
      <c r="D454" s="7">
        <v>35</v>
      </c>
      <c r="E454" s="32">
        <f t="shared" si="155"/>
        <v>3.279497619928955E-4</v>
      </c>
      <c r="F454" s="32">
        <f t="shared" si="156"/>
        <v>1.1212917280707376E-4</v>
      </c>
      <c r="G454" s="33">
        <f t="shared" si="157"/>
        <v>-0.65346534653465349</v>
      </c>
      <c r="H454" s="25">
        <f t="shared" si="158"/>
        <v>-2.143038048666446E-4</v>
      </c>
    </row>
    <row r="455" spans="1:8" s="34" customFormat="1" ht="15" x14ac:dyDescent="0.2">
      <c r="A455" s="37"/>
      <c r="B455" s="30" t="s">
        <v>516</v>
      </c>
      <c r="C455" s="31">
        <v>866</v>
      </c>
      <c r="D455" s="7">
        <v>650</v>
      </c>
      <c r="E455" s="32">
        <f t="shared" si="155"/>
        <v>2.8119256820380942E-3</v>
      </c>
      <c r="F455" s="32">
        <f t="shared" si="156"/>
        <v>2.0823989235599413E-3</v>
      </c>
      <c r="G455" s="33">
        <f t="shared" si="157"/>
        <v>-0.24942263279445728</v>
      </c>
      <c r="H455" s="25">
        <f t="shared" si="158"/>
        <v>-7.0135790683629139E-4</v>
      </c>
    </row>
    <row r="456" spans="1:8" s="34" customFormat="1" ht="15" x14ac:dyDescent="0.2">
      <c r="A456" s="37"/>
      <c r="B456" s="30" t="s">
        <v>287</v>
      </c>
      <c r="C456" s="31">
        <v>3135</v>
      </c>
      <c r="D456" s="7">
        <v>2801</v>
      </c>
      <c r="E456" s="32">
        <f t="shared" si="155"/>
        <v>1.0179430731165617E-2</v>
      </c>
      <c r="F456" s="32">
        <f t="shared" si="156"/>
        <v>8.9735375152175303E-3</v>
      </c>
      <c r="G456" s="33">
        <f t="shared" si="157"/>
        <v>-0.10653907496012759</v>
      </c>
      <c r="H456" s="25">
        <f t="shared" si="158"/>
        <v>-1.08450713371908E-3</v>
      </c>
    </row>
    <row r="457" spans="1:8" s="34" customFormat="1" ht="15" x14ac:dyDescent="0.2">
      <c r="A457" s="37"/>
      <c r="B457" s="30" t="s">
        <v>288</v>
      </c>
      <c r="C457" s="31">
        <v>401</v>
      </c>
      <c r="D457" s="7">
        <v>269</v>
      </c>
      <c r="E457" s="32">
        <f t="shared" si="155"/>
        <v>1.3020579659321892E-3</v>
      </c>
      <c r="F457" s="32">
        <f t="shared" si="156"/>
        <v>8.6179278528865258E-4</v>
      </c>
      <c r="G457" s="33">
        <f t="shared" si="157"/>
        <v>-0.32917705735660846</v>
      </c>
      <c r="H457" s="25">
        <f t="shared" si="158"/>
        <v>-4.2860760973328921E-4</v>
      </c>
    </row>
    <row r="458" spans="1:8" s="34" customFormat="1" ht="15" x14ac:dyDescent="0.2">
      <c r="A458" s="37"/>
      <c r="B458" s="30" t="s">
        <v>289</v>
      </c>
      <c r="C458" s="31">
        <v>672</v>
      </c>
      <c r="D458" s="7">
        <v>456</v>
      </c>
      <c r="E458" s="32">
        <f t="shared" si="155"/>
        <v>2.1820023768240175E-3</v>
      </c>
      <c r="F458" s="32">
        <f t="shared" si="156"/>
        <v>1.4608829371435894E-3</v>
      </c>
      <c r="G458" s="33">
        <f t="shared" si="157"/>
        <v>-0.32142857142857145</v>
      </c>
      <c r="H458" s="25">
        <f t="shared" si="158"/>
        <v>-7.0135790683629139E-4</v>
      </c>
    </row>
    <row r="459" spans="1:8" s="34" customFormat="1" ht="15" x14ac:dyDescent="0.2">
      <c r="A459" s="37"/>
      <c r="B459" s="30" t="s">
        <v>104</v>
      </c>
      <c r="C459" s="31">
        <v>173</v>
      </c>
      <c r="D459" s="7">
        <v>265</v>
      </c>
      <c r="E459" s="32">
        <f t="shared" si="155"/>
        <v>5.6173573093832598E-4</v>
      </c>
      <c r="F459" s="32">
        <f t="shared" si="156"/>
        <v>8.4897802268212984E-4</v>
      </c>
      <c r="G459" s="33">
        <f t="shared" si="157"/>
        <v>0.53179190751445082</v>
      </c>
      <c r="H459" s="25">
        <f t="shared" si="158"/>
        <v>2.9872651587471667E-4</v>
      </c>
    </row>
    <row r="460" spans="1:8" s="34" customFormat="1" ht="15" x14ac:dyDescent="0.2">
      <c r="A460" s="37"/>
      <c r="B460" s="30" t="s">
        <v>290</v>
      </c>
      <c r="C460" s="31">
        <v>116</v>
      </c>
      <c r="D460" s="7">
        <v>141</v>
      </c>
      <c r="E460" s="32">
        <f t="shared" si="155"/>
        <v>3.7665517218986018E-4</v>
      </c>
      <c r="F460" s="32">
        <f t="shared" si="156"/>
        <v>4.5172038187992565E-4</v>
      </c>
      <c r="G460" s="33">
        <f t="shared" si="157"/>
        <v>0.21551724137931033</v>
      </c>
      <c r="H460" s="25">
        <f t="shared" si="158"/>
        <v>8.1175683661607789E-5</v>
      </c>
    </row>
    <row r="461" spans="1:8" s="34" customFormat="1" ht="15" x14ac:dyDescent="0.2">
      <c r="A461" s="37"/>
      <c r="B461" s="30" t="s">
        <v>291</v>
      </c>
      <c r="C461" s="31">
        <v>1377</v>
      </c>
      <c r="D461" s="7">
        <v>1240</v>
      </c>
      <c r="E461" s="32">
        <f t="shared" si="155"/>
        <v>4.4711566560813572E-3</v>
      </c>
      <c r="F461" s="32">
        <f t="shared" si="156"/>
        <v>3.9725764080220417E-3</v>
      </c>
      <c r="G461" s="33">
        <f t="shared" si="157"/>
        <v>-9.9491648511256359E-2</v>
      </c>
      <c r="H461" s="25">
        <f t="shared" si="158"/>
        <v>-4.4484274646561071E-4</v>
      </c>
    </row>
    <row r="462" spans="1:8" s="34" customFormat="1" ht="15" x14ac:dyDescent="0.2">
      <c r="A462" s="37"/>
      <c r="B462" s="30" t="s">
        <v>517</v>
      </c>
      <c r="C462" s="31">
        <v>1055</v>
      </c>
      <c r="D462" s="7">
        <v>1352</v>
      </c>
      <c r="E462" s="32">
        <f t="shared" si="155"/>
        <v>3.4256138505198491E-3</v>
      </c>
      <c r="F462" s="32">
        <f t="shared" si="156"/>
        <v>4.3313897610046774E-3</v>
      </c>
      <c r="G462" s="33">
        <f t="shared" si="157"/>
        <v>0.28151658767772514</v>
      </c>
      <c r="H462" s="25">
        <f t="shared" si="158"/>
        <v>9.643671218999007E-4</v>
      </c>
    </row>
    <row r="463" spans="1:8" s="34" customFormat="1" ht="15" x14ac:dyDescent="0.2">
      <c r="A463" s="37"/>
      <c r="B463" s="30" t="s">
        <v>292</v>
      </c>
      <c r="C463" s="31">
        <v>47</v>
      </c>
      <c r="D463" s="7">
        <v>19</v>
      </c>
      <c r="E463" s="32">
        <f t="shared" si="155"/>
        <v>1.5261028528382265E-4</v>
      </c>
      <c r="F463" s="32">
        <f t="shared" si="156"/>
        <v>6.0870122380982889E-5</v>
      </c>
      <c r="G463" s="33">
        <f t="shared" si="157"/>
        <v>-0.5957446808510638</v>
      </c>
      <c r="H463" s="25">
        <f t="shared" si="158"/>
        <v>-9.0916765701000728E-5</v>
      </c>
    </row>
    <row r="464" spans="1:8" s="34" customFormat="1" ht="15" x14ac:dyDescent="0.2">
      <c r="A464" s="37"/>
      <c r="B464" s="30" t="s">
        <v>293</v>
      </c>
      <c r="C464" s="31">
        <v>92</v>
      </c>
      <c r="D464" s="7">
        <v>66</v>
      </c>
      <c r="E464" s="32">
        <f t="shared" si="155"/>
        <v>2.9872651587471672E-4</v>
      </c>
      <c r="F464" s="32">
        <f t="shared" si="156"/>
        <v>2.1144358300762478E-4</v>
      </c>
      <c r="G464" s="33">
        <f t="shared" si="157"/>
        <v>-0.28260869565217389</v>
      </c>
      <c r="H464" s="25">
        <f t="shared" si="158"/>
        <v>-8.4422711008072106E-5</v>
      </c>
    </row>
    <row r="465" spans="1:8" s="34" customFormat="1" ht="15" x14ac:dyDescent="0.2">
      <c r="A465" s="37"/>
      <c r="B465" s="30" t="s">
        <v>294</v>
      </c>
      <c r="C465" s="31">
        <v>103</v>
      </c>
      <c r="D465" s="7">
        <v>27</v>
      </c>
      <c r="E465" s="32">
        <f t="shared" si="155"/>
        <v>3.3444381668582413E-4</v>
      </c>
      <c r="F465" s="32">
        <f t="shared" si="156"/>
        <v>8.6499647594028315E-5</v>
      </c>
      <c r="G465" s="33">
        <f t="shared" si="157"/>
        <v>-0.73786407766990292</v>
      </c>
      <c r="H465" s="25">
        <f t="shared" si="158"/>
        <v>-2.467740783312877E-4</v>
      </c>
    </row>
    <row r="466" spans="1:8" s="34" customFormat="1" ht="15" x14ac:dyDescent="0.2">
      <c r="A466" s="37"/>
      <c r="B466" s="30" t="s">
        <v>295</v>
      </c>
      <c r="C466" s="31">
        <v>129</v>
      </c>
      <c r="D466" s="7">
        <v>27</v>
      </c>
      <c r="E466" s="32">
        <f t="shared" si="155"/>
        <v>4.1886652769389623E-4</v>
      </c>
      <c r="F466" s="32">
        <f t="shared" si="156"/>
        <v>8.6499647594028315E-5</v>
      </c>
      <c r="G466" s="33">
        <f t="shared" si="157"/>
        <v>-0.79069767441860461</v>
      </c>
      <c r="H466" s="25">
        <f t="shared" si="158"/>
        <v>-3.3119678933935979E-4</v>
      </c>
    </row>
    <row r="467" spans="1:8" s="34" customFormat="1" ht="15" x14ac:dyDescent="0.2">
      <c r="A467" s="37"/>
      <c r="B467" s="30" t="s">
        <v>127</v>
      </c>
      <c r="C467" s="31">
        <v>207</v>
      </c>
      <c r="D467" s="7">
        <v>203</v>
      </c>
      <c r="E467" s="32">
        <f t="shared" si="155"/>
        <v>6.7213466071811261E-4</v>
      </c>
      <c r="F467" s="32">
        <f t="shared" si="156"/>
        <v>6.5034920228102769E-4</v>
      </c>
      <c r="G467" s="33">
        <f t="shared" si="157"/>
        <v>-1.932367149758454E-2</v>
      </c>
      <c r="H467" s="25">
        <f t="shared" si="158"/>
        <v>-1.2988109385857248E-5</v>
      </c>
    </row>
    <row r="468" spans="1:8" s="34" customFormat="1" ht="30" x14ac:dyDescent="0.2">
      <c r="A468" s="37"/>
      <c r="B468" s="30" t="s">
        <v>128</v>
      </c>
      <c r="C468" s="31">
        <v>102</v>
      </c>
      <c r="D468" s="7">
        <v>58</v>
      </c>
      <c r="E468" s="32">
        <f t="shared" si="155"/>
        <v>3.3119678933935979E-4</v>
      </c>
      <c r="F468" s="32">
        <f t="shared" si="156"/>
        <v>1.8581405779457936E-4</v>
      </c>
      <c r="G468" s="33">
        <f t="shared" si="157"/>
        <v>-0.43137254901960786</v>
      </c>
      <c r="H468" s="25">
        <f t="shared" si="158"/>
        <v>-1.4286920324442973E-4</v>
      </c>
    </row>
    <row r="469" spans="1:8" s="34" customFormat="1" ht="15" x14ac:dyDescent="0.2">
      <c r="A469" s="37"/>
      <c r="B469" s="30" t="s">
        <v>296</v>
      </c>
      <c r="C469" s="31">
        <v>200</v>
      </c>
      <c r="D469" s="7">
        <v>266</v>
      </c>
      <c r="E469" s="32">
        <f t="shared" si="155"/>
        <v>6.4940546929286242E-4</v>
      </c>
      <c r="F469" s="32">
        <f t="shared" si="156"/>
        <v>8.5218171333376047E-4</v>
      </c>
      <c r="G469" s="33">
        <f t="shared" si="157"/>
        <v>0.33</v>
      </c>
      <c r="H469" s="25">
        <f t="shared" si="158"/>
        <v>2.143038048666446E-4</v>
      </c>
    </row>
    <row r="470" spans="1:8" s="34" customFormat="1" ht="15" x14ac:dyDescent="0.2">
      <c r="A470" s="37"/>
      <c r="B470" s="30" t="s">
        <v>297</v>
      </c>
      <c r="C470" s="31">
        <v>822</v>
      </c>
      <c r="D470" s="7">
        <v>783</v>
      </c>
      <c r="E470" s="32">
        <f t="shared" si="155"/>
        <v>2.6690564787936644E-3</v>
      </c>
      <c r="F470" s="32">
        <f t="shared" si="156"/>
        <v>2.5084897802268211E-3</v>
      </c>
      <c r="G470" s="33">
        <f t="shared" si="157"/>
        <v>-4.7445255474452552E-2</v>
      </c>
      <c r="H470" s="25">
        <f t="shared" si="158"/>
        <v>-1.2663406651210817E-4</v>
      </c>
    </row>
    <row r="471" spans="1:8" s="34" customFormat="1" ht="30" x14ac:dyDescent="0.2">
      <c r="A471" s="37"/>
      <c r="B471" s="30" t="s">
        <v>298</v>
      </c>
      <c r="C471" s="31">
        <v>138</v>
      </c>
      <c r="D471" s="7">
        <v>263</v>
      </c>
      <c r="E471" s="32">
        <f t="shared" si="155"/>
        <v>4.4808977381207506E-4</v>
      </c>
      <c r="F471" s="32">
        <f t="shared" si="156"/>
        <v>8.4257064137886848E-4</v>
      </c>
      <c r="G471" s="33">
        <f t="shared" si="157"/>
        <v>0.90579710144927539</v>
      </c>
      <c r="H471" s="25">
        <f t="shared" si="158"/>
        <v>4.0587841830803901E-4</v>
      </c>
    </row>
    <row r="472" spans="1:8" s="34" customFormat="1" ht="15" x14ac:dyDescent="0.2">
      <c r="A472" s="37"/>
      <c r="B472" s="30" t="s">
        <v>125</v>
      </c>
      <c r="C472" s="31">
        <v>623</v>
      </c>
      <c r="D472" s="7">
        <v>353</v>
      </c>
      <c r="E472" s="32">
        <f t="shared" si="155"/>
        <v>2.0228980368472665E-3</v>
      </c>
      <c r="F472" s="32">
        <f t="shared" si="156"/>
        <v>1.1309028000256295E-3</v>
      </c>
      <c r="G472" s="33">
        <f t="shared" si="157"/>
        <v>-0.4333868378812199</v>
      </c>
      <c r="H472" s="25">
        <f t="shared" si="158"/>
        <v>-8.7669738354536426E-4</v>
      </c>
    </row>
    <row r="473" spans="1:8" s="34" customFormat="1" ht="15" x14ac:dyDescent="0.2">
      <c r="A473" s="37"/>
      <c r="B473" s="30" t="s">
        <v>299</v>
      </c>
      <c r="C473" s="31">
        <v>365</v>
      </c>
      <c r="D473" s="7">
        <v>42</v>
      </c>
      <c r="E473" s="32">
        <f t="shared" si="155"/>
        <v>1.1851649814594739E-3</v>
      </c>
      <c r="F473" s="32">
        <f t="shared" si="156"/>
        <v>1.3455500736848851E-4</v>
      </c>
      <c r="G473" s="33">
        <f t="shared" si="157"/>
        <v>-0.8849315068493151</v>
      </c>
      <c r="H473" s="25">
        <f t="shared" si="158"/>
        <v>-1.0487898329079727E-3</v>
      </c>
    </row>
    <row r="474" spans="1:8" s="34" customFormat="1" ht="15" x14ac:dyDescent="0.2">
      <c r="A474" s="37"/>
      <c r="B474" s="30" t="s">
        <v>300</v>
      </c>
      <c r="C474" s="31">
        <v>1</v>
      </c>
      <c r="D474" s="7">
        <v>78</v>
      </c>
      <c r="E474" s="32">
        <f t="shared" ref="E474:E505" si="175">+IF(C474=0,"",C474/C$333)</f>
        <v>3.247027346464312E-6</v>
      </c>
      <c r="F474" s="32">
        <f t="shared" ref="F474:F505" si="176">+IF(D474=0,"",D474/D$333)</f>
        <v>2.4988787082719292E-4</v>
      </c>
      <c r="G474" s="33">
        <f t="shared" ref="G474:G535" si="177">+IF(OR(AND(D474=0),(C474=0)),"0",((D474-C474)/C474))</f>
        <v>77</v>
      </c>
      <c r="H474" s="25">
        <f t="shared" ref="H474:H535" si="178">+IF(OR(AND(E474=""),(G474="")),"",E474*G474)</f>
        <v>2.5002110567775204E-4</v>
      </c>
    </row>
    <row r="475" spans="1:8" s="34" customFormat="1" ht="15" x14ac:dyDescent="0.2">
      <c r="A475" s="37"/>
      <c r="B475" s="30" t="s">
        <v>301</v>
      </c>
      <c r="C475" s="31">
        <v>46</v>
      </c>
      <c r="D475" s="7">
        <v>1</v>
      </c>
      <c r="E475" s="32">
        <f t="shared" si="175"/>
        <v>1.4936325793735836E-4</v>
      </c>
      <c r="F475" s="32">
        <f t="shared" si="176"/>
        <v>3.2036906516306787E-6</v>
      </c>
      <c r="G475" s="33">
        <f t="shared" si="177"/>
        <v>-0.97826086956521741</v>
      </c>
      <c r="H475" s="25">
        <f t="shared" si="178"/>
        <v>-1.4611623059089404E-4</v>
      </c>
    </row>
    <row r="476" spans="1:8" s="34" customFormat="1" ht="30" x14ac:dyDescent="0.2">
      <c r="A476" s="37"/>
      <c r="B476" s="30" t="s">
        <v>302</v>
      </c>
      <c r="C476" s="31">
        <v>55</v>
      </c>
      <c r="D476" s="7">
        <v>23</v>
      </c>
      <c r="E476" s="32">
        <f t="shared" si="175"/>
        <v>1.7858650405553716E-4</v>
      </c>
      <c r="F476" s="32">
        <f t="shared" si="176"/>
        <v>7.3684884987505609E-5</v>
      </c>
      <c r="G476" s="33">
        <f t="shared" si="177"/>
        <v>-0.58181818181818179</v>
      </c>
      <c r="H476" s="25">
        <f t="shared" si="178"/>
        <v>-1.0390487508685798E-4</v>
      </c>
    </row>
    <row r="477" spans="1:8" s="34" customFormat="1" ht="15" x14ac:dyDescent="0.2">
      <c r="A477" s="37"/>
      <c r="B477" s="30" t="s">
        <v>123</v>
      </c>
      <c r="C477" s="31">
        <v>7</v>
      </c>
      <c r="D477" s="7">
        <v>3</v>
      </c>
      <c r="E477" s="32">
        <f t="shared" si="175"/>
        <v>2.2729191425250182E-5</v>
      </c>
      <c r="F477" s="32">
        <f t="shared" si="176"/>
        <v>9.6110719548920348E-6</v>
      </c>
      <c r="G477" s="33">
        <f t="shared" si="177"/>
        <v>-0.5714285714285714</v>
      </c>
      <c r="H477" s="25">
        <f t="shared" si="178"/>
        <v>-1.2988109385857246E-5</v>
      </c>
    </row>
    <row r="478" spans="1:8" s="34" customFormat="1" ht="15" x14ac:dyDescent="0.2">
      <c r="A478" s="37"/>
      <c r="B478" s="30" t="s">
        <v>303</v>
      </c>
      <c r="C478" s="31">
        <v>103</v>
      </c>
      <c r="D478" s="7">
        <v>64</v>
      </c>
      <c r="E478" s="32">
        <f t="shared" si="175"/>
        <v>3.3444381668582413E-4</v>
      </c>
      <c r="F478" s="32">
        <f t="shared" si="176"/>
        <v>2.0503620170436344E-4</v>
      </c>
      <c r="G478" s="33">
        <f t="shared" si="177"/>
        <v>-0.37864077669902912</v>
      </c>
      <c r="H478" s="25">
        <f t="shared" si="178"/>
        <v>-1.2663406651210817E-4</v>
      </c>
    </row>
    <row r="479" spans="1:8" s="34" customFormat="1" ht="15" x14ac:dyDescent="0.2">
      <c r="A479" s="37"/>
      <c r="B479" s="30" t="s">
        <v>304</v>
      </c>
      <c r="C479" s="31">
        <v>169</v>
      </c>
      <c r="D479" s="7">
        <v>177</v>
      </c>
      <c r="E479" s="32">
        <f t="shared" si="175"/>
        <v>5.4874762155246871E-4</v>
      </c>
      <c r="F479" s="32">
        <f t="shared" si="176"/>
        <v>5.6705324533863014E-4</v>
      </c>
      <c r="G479" s="33">
        <f t="shared" si="177"/>
        <v>4.7337278106508875E-2</v>
      </c>
      <c r="H479" s="25">
        <f t="shared" si="178"/>
        <v>2.5976218771714496E-5</v>
      </c>
    </row>
    <row r="480" spans="1:8" s="34" customFormat="1" ht="15" x14ac:dyDescent="0.2">
      <c r="A480" s="37"/>
      <c r="B480" s="30" t="s">
        <v>518</v>
      </c>
      <c r="C480" s="31">
        <v>603</v>
      </c>
      <c r="D480" s="7">
        <v>368</v>
      </c>
      <c r="E480" s="32">
        <f t="shared" si="175"/>
        <v>1.9579574899179801E-3</v>
      </c>
      <c r="F480" s="32">
        <f t="shared" si="176"/>
        <v>1.1789581598000897E-3</v>
      </c>
      <c r="G480" s="33">
        <f t="shared" si="177"/>
        <v>-0.38971807628524047</v>
      </c>
      <c r="H480" s="25">
        <f t="shared" si="178"/>
        <v>-7.6305142641911329E-4</v>
      </c>
    </row>
    <row r="481" spans="1:8" s="34" customFormat="1" ht="15" x14ac:dyDescent="0.2">
      <c r="A481" s="37"/>
      <c r="B481" s="30" t="s">
        <v>131</v>
      </c>
      <c r="C481" s="31">
        <v>212</v>
      </c>
      <c r="D481" s="7">
        <v>105</v>
      </c>
      <c r="E481" s="32">
        <f t="shared" si="175"/>
        <v>6.8836979745043412E-4</v>
      </c>
      <c r="F481" s="32">
        <f t="shared" si="176"/>
        <v>3.3638751842122127E-4</v>
      </c>
      <c r="G481" s="33">
        <f t="shared" si="177"/>
        <v>-0.50471698113207553</v>
      </c>
      <c r="H481" s="25">
        <f t="shared" si="178"/>
        <v>-3.474319260716814E-4</v>
      </c>
    </row>
    <row r="482" spans="1:8" s="34" customFormat="1" ht="15" x14ac:dyDescent="0.2">
      <c r="A482" s="37"/>
      <c r="B482" s="30" t="s">
        <v>519</v>
      </c>
      <c r="C482" s="31">
        <v>5709</v>
      </c>
      <c r="D482" s="7">
        <v>5568</v>
      </c>
      <c r="E482" s="32">
        <f t="shared" si="175"/>
        <v>1.8537279120964756E-2</v>
      </c>
      <c r="F482" s="32">
        <f t="shared" si="176"/>
        <v>1.7838149548279617E-2</v>
      </c>
      <c r="G482" s="33">
        <f t="shared" si="177"/>
        <v>-2.4697845507094061E-2</v>
      </c>
      <c r="H482" s="25">
        <f t="shared" si="178"/>
        <v>-4.5783085585146793E-4</v>
      </c>
    </row>
    <row r="483" spans="1:8" s="34" customFormat="1" ht="15" x14ac:dyDescent="0.2">
      <c r="A483" s="37"/>
      <c r="B483" s="30" t="s">
        <v>124</v>
      </c>
      <c r="C483" s="31">
        <v>1159</v>
      </c>
      <c r="D483" s="7">
        <v>687</v>
      </c>
      <c r="E483" s="32">
        <f t="shared" si="175"/>
        <v>3.7633046945521375E-3</v>
      </c>
      <c r="F483" s="32">
        <f t="shared" si="176"/>
        <v>2.2009354776702759E-3</v>
      </c>
      <c r="G483" s="33">
        <f t="shared" si="177"/>
        <v>-0.4072476272648835</v>
      </c>
      <c r="H483" s="25">
        <f t="shared" si="178"/>
        <v>-1.532596907531155E-3</v>
      </c>
    </row>
    <row r="484" spans="1:8" s="34" customFormat="1" ht="30" x14ac:dyDescent="0.2">
      <c r="A484" s="37"/>
      <c r="B484" s="30" t="s">
        <v>305</v>
      </c>
      <c r="C484" s="31">
        <v>471</v>
      </c>
      <c r="D484" s="7">
        <v>417</v>
      </c>
      <c r="E484" s="32">
        <f t="shared" si="175"/>
        <v>1.5293498801846909E-3</v>
      </c>
      <c r="F484" s="32">
        <f t="shared" si="176"/>
        <v>1.3359390017299928E-3</v>
      </c>
      <c r="G484" s="33">
        <f t="shared" si="177"/>
        <v>-0.11464968152866242</v>
      </c>
      <c r="H484" s="25">
        <f t="shared" si="178"/>
        <v>-1.7533947670907285E-4</v>
      </c>
    </row>
    <row r="485" spans="1:8" s="34" customFormat="1" ht="15" x14ac:dyDescent="0.2">
      <c r="A485" s="37"/>
      <c r="B485" s="30" t="s">
        <v>126</v>
      </c>
      <c r="C485" s="31">
        <v>18</v>
      </c>
      <c r="D485" s="7">
        <v>11</v>
      </c>
      <c r="E485" s="32">
        <f t="shared" si="175"/>
        <v>5.8446492236357614E-5</v>
      </c>
      <c r="F485" s="32">
        <f t="shared" si="176"/>
        <v>3.5240597167937463E-5</v>
      </c>
      <c r="G485" s="33">
        <f t="shared" si="177"/>
        <v>-0.3888888888888889</v>
      </c>
      <c r="H485" s="25">
        <f t="shared" si="178"/>
        <v>-2.2729191425250182E-5</v>
      </c>
    </row>
    <row r="486" spans="1:8" s="34" customFormat="1" ht="30" x14ac:dyDescent="0.2">
      <c r="A486" s="37"/>
      <c r="B486" s="30" t="s">
        <v>306</v>
      </c>
      <c r="C486" s="31">
        <v>148</v>
      </c>
      <c r="D486" s="7">
        <v>166</v>
      </c>
      <c r="E486" s="32">
        <f t="shared" si="175"/>
        <v>4.8056004727671818E-4</v>
      </c>
      <c r="F486" s="32">
        <f t="shared" si="176"/>
        <v>5.3181264817069268E-4</v>
      </c>
      <c r="G486" s="33">
        <f t="shared" si="177"/>
        <v>0.12162162162162163</v>
      </c>
      <c r="H486" s="25">
        <f t="shared" si="178"/>
        <v>5.844649223635762E-5</v>
      </c>
    </row>
    <row r="487" spans="1:8" s="34" customFormat="1" ht="30" x14ac:dyDescent="0.2">
      <c r="A487" s="37"/>
      <c r="B487" s="30" t="s">
        <v>307</v>
      </c>
      <c r="C487" s="31">
        <v>1526</v>
      </c>
      <c r="D487" s="7">
        <v>762</v>
      </c>
      <c r="E487" s="32">
        <f t="shared" si="175"/>
        <v>4.95496373070454E-3</v>
      </c>
      <c r="F487" s="32">
        <f t="shared" si="176"/>
        <v>2.4412122765425769E-3</v>
      </c>
      <c r="G487" s="33">
        <f t="shared" si="177"/>
        <v>-0.50065530799475755</v>
      </c>
      <c r="H487" s="25">
        <f t="shared" si="178"/>
        <v>-2.4807288926987346E-3</v>
      </c>
    </row>
    <row r="488" spans="1:8" s="34" customFormat="1" ht="15" x14ac:dyDescent="0.2">
      <c r="A488" s="37"/>
      <c r="B488" s="30" t="s">
        <v>119</v>
      </c>
      <c r="C488" s="31">
        <v>1011</v>
      </c>
      <c r="D488" s="7">
        <v>1477</v>
      </c>
      <c r="E488" s="32">
        <f t="shared" si="175"/>
        <v>3.2827446472754192E-3</v>
      </c>
      <c r="F488" s="32">
        <f t="shared" si="176"/>
        <v>4.7318510924585118E-3</v>
      </c>
      <c r="G488" s="33">
        <f t="shared" si="177"/>
        <v>0.4609297725024728</v>
      </c>
      <c r="H488" s="25">
        <f t="shared" si="178"/>
        <v>1.5131147434523694E-3</v>
      </c>
    </row>
    <row r="489" spans="1:8" s="34" customFormat="1" ht="30" x14ac:dyDescent="0.2">
      <c r="A489" s="37"/>
      <c r="B489" s="30" t="s">
        <v>520</v>
      </c>
      <c r="C489" s="31">
        <v>524</v>
      </c>
      <c r="D489" s="7">
        <v>774</v>
      </c>
      <c r="E489" s="32">
        <f t="shared" si="175"/>
        <v>1.7014423295472994E-3</v>
      </c>
      <c r="F489" s="32">
        <f t="shared" si="176"/>
        <v>2.4796565643621453E-3</v>
      </c>
      <c r="G489" s="33">
        <f t="shared" si="177"/>
        <v>0.47709923664122139</v>
      </c>
      <c r="H489" s="25">
        <f t="shared" si="178"/>
        <v>8.1175683661607802E-4</v>
      </c>
    </row>
    <row r="490" spans="1:8" s="34" customFormat="1" ht="30" x14ac:dyDescent="0.2">
      <c r="A490" s="37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37"/>
      <c r="B491" s="30" t="s">
        <v>309</v>
      </c>
      <c r="C491" s="31">
        <v>2</v>
      </c>
      <c r="D491" s="7">
        <v>3</v>
      </c>
      <c r="E491" s="32">
        <f t="shared" si="175"/>
        <v>6.494054692928624E-6</v>
      </c>
      <c r="F491" s="32">
        <f t="shared" si="176"/>
        <v>9.6110719548920348E-6</v>
      </c>
      <c r="G491" s="33">
        <f t="shared" si="177"/>
        <v>0.5</v>
      </c>
      <c r="H491" s="25">
        <f t="shared" si="178"/>
        <v>3.247027346464312E-6</v>
      </c>
    </row>
    <row r="492" spans="1:8" s="34" customFormat="1" ht="15" x14ac:dyDescent="0.2">
      <c r="A492" s="37"/>
      <c r="B492" s="30" t="s">
        <v>521</v>
      </c>
      <c r="C492" s="31">
        <v>87</v>
      </c>
      <c r="D492" s="7">
        <v>177</v>
      </c>
      <c r="E492" s="32">
        <f t="shared" si="175"/>
        <v>2.8249137914239516E-4</v>
      </c>
      <c r="F492" s="32">
        <f t="shared" si="176"/>
        <v>5.6705324533863014E-4</v>
      </c>
      <c r="G492" s="33">
        <f t="shared" si="177"/>
        <v>1.0344827586206897</v>
      </c>
      <c r="H492" s="25">
        <f t="shared" si="178"/>
        <v>2.9223246118178814E-4</v>
      </c>
    </row>
    <row r="493" spans="1:8" s="34" customFormat="1" ht="15" x14ac:dyDescent="0.2">
      <c r="A493" s="37"/>
      <c r="B493" s="30" t="s">
        <v>522</v>
      </c>
      <c r="C493" s="31">
        <v>45</v>
      </c>
      <c r="D493" s="7">
        <v>25</v>
      </c>
      <c r="E493" s="32">
        <f t="shared" si="175"/>
        <v>1.4611623059089404E-4</v>
      </c>
      <c r="F493" s="32">
        <f t="shared" si="176"/>
        <v>8.0092266290766962E-5</v>
      </c>
      <c r="G493" s="33">
        <f t="shared" si="177"/>
        <v>-0.44444444444444442</v>
      </c>
      <c r="H493" s="25">
        <f t="shared" si="178"/>
        <v>-6.4940546929286242E-5</v>
      </c>
    </row>
    <row r="494" spans="1:8" s="34" customFormat="1" ht="15" x14ac:dyDescent="0.2">
      <c r="A494" s="37"/>
      <c r="B494" s="30" t="s">
        <v>310</v>
      </c>
      <c r="C494" s="31">
        <v>78</v>
      </c>
      <c r="D494" s="7">
        <v>40</v>
      </c>
      <c r="E494" s="32">
        <f t="shared" si="175"/>
        <v>2.5326813302421633E-4</v>
      </c>
      <c r="F494" s="32">
        <f t="shared" si="176"/>
        <v>1.2814762606522714E-4</v>
      </c>
      <c r="G494" s="33">
        <f t="shared" si="177"/>
        <v>-0.48717948717948717</v>
      </c>
      <c r="H494" s="25">
        <f t="shared" si="178"/>
        <v>-1.2338703916564385E-4</v>
      </c>
    </row>
    <row r="495" spans="1:8" s="34" customFormat="1" ht="30" x14ac:dyDescent="0.2">
      <c r="A495" s="37"/>
      <c r="B495" s="30" t="s">
        <v>311</v>
      </c>
      <c r="C495" s="31">
        <v>87</v>
      </c>
      <c r="D495" s="7">
        <v>36</v>
      </c>
      <c r="E495" s="32">
        <f t="shared" si="175"/>
        <v>2.8249137914239516E-4</v>
      </c>
      <c r="F495" s="32">
        <f t="shared" si="176"/>
        <v>1.1533286345870442E-4</v>
      </c>
      <c r="G495" s="33">
        <f t="shared" si="177"/>
        <v>-0.58620689655172409</v>
      </c>
      <c r="H495" s="25">
        <f t="shared" si="178"/>
        <v>-1.6559839466967992E-4</v>
      </c>
    </row>
    <row r="496" spans="1:8" s="34" customFormat="1" ht="15" x14ac:dyDescent="0.2">
      <c r="A496" s="37"/>
      <c r="B496" s="30" t="s">
        <v>312</v>
      </c>
      <c r="C496" s="31">
        <v>62</v>
      </c>
      <c r="D496" s="7">
        <v>66</v>
      </c>
      <c r="E496" s="32">
        <f t="shared" si="175"/>
        <v>2.0131569548078733E-4</v>
      </c>
      <c r="F496" s="32">
        <f t="shared" si="176"/>
        <v>2.1144358300762478E-4</v>
      </c>
      <c r="G496" s="33">
        <f t="shared" si="177"/>
        <v>6.4516129032258063E-2</v>
      </c>
      <c r="H496" s="25">
        <f t="shared" si="178"/>
        <v>1.2988109385857246E-5</v>
      </c>
    </row>
    <row r="497" spans="1:8" s="34" customFormat="1" ht="15" x14ac:dyDescent="0.2">
      <c r="A497" s="37"/>
      <c r="B497" s="30" t="s">
        <v>121</v>
      </c>
      <c r="C497" s="31">
        <v>10</v>
      </c>
      <c r="D497" s="7">
        <v>0</v>
      </c>
      <c r="E497" s="32">
        <f t="shared" si="175"/>
        <v>3.2470273464643121E-5</v>
      </c>
      <c r="F497" s="32" t="str">
        <f t="shared" si="176"/>
        <v/>
      </c>
      <c r="G497" s="33" t="str">
        <f t="shared" si="177"/>
        <v>0</v>
      </c>
      <c r="H497" s="25">
        <f t="shared" si="178"/>
        <v>0</v>
      </c>
    </row>
    <row r="498" spans="1:8" s="34" customFormat="1" ht="30" x14ac:dyDescent="0.2">
      <c r="A498" s="37"/>
      <c r="B498" s="30" t="s">
        <v>313</v>
      </c>
      <c r="C498" s="31">
        <v>20</v>
      </c>
      <c r="D498" s="7">
        <v>5</v>
      </c>
      <c r="E498" s="32">
        <f t="shared" si="175"/>
        <v>6.4940546929286242E-5</v>
      </c>
      <c r="F498" s="32">
        <f t="shared" si="176"/>
        <v>1.6018453258153393E-5</v>
      </c>
      <c r="G498" s="33">
        <f t="shared" si="177"/>
        <v>-0.75</v>
      </c>
      <c r="H498" s="25">
        <f t="shared" si="178"/>
        <v>-4.8705410196964681E-5</v>
      </c>
    </row>
    <row r="499" spans="1:8" s="34" customFormat="1" ht="15" x14ac:dyDescent="0.2">
      <c r="A499" s="37"/>
      <c r="B499" s="30" t="s">
        <v>129</v>
      </c>
      <c r="C499" s="31">
        <v>1</v>
      </c>
      <c r="D499" s="7">
        <v>4</v>
      </c>
      <c r="E499" s="32">
        <f t="shared" si="175"/>
        <v>3.247027346464312E-6</v>
      </c>
      <c r="F499" s="32">
        <f t="shared" si="176"/>
        <v>1.2814762606522715E-5</v>
      </c>
      <c r="G499" s="33">
        <f t="shared" si="177"/>
        <v>3</v>
      </c>
      <c r="H499" s="25">
        <f t="shared" si="178"/>
        <v>9.7410820393929356E-6</v>
      </c>
    </row>
    <row r="500" spans="1:8" s="34" customFormat="1" ht="15" x14ac:dyDescent="0.2">
      <c r="A500" s="37"/>
      <c r="B500" s="30" t="s">
        <v>120</v>
      </c>
      <c r="C500" s="31">
        <v>154</v>
      </c>
      <c r="D500" s="7">
        <v>68</v>
      </c>
      <c r="E500" s="32">
        <f t="shared" si="175"/>
        <v>5.0004221135550408E-4</v>
      </c>
      <c r="F500" s="32">
        <f t="shared" si="176"/>
        <v>2.1785096431088614E-4</v>
      </c>
      <c r="G500" s="33">
        <f t="shared" si="177"/>
        <v>-0.55844155844155841</v>
      </c>
      <c r="H500" s="25">
        <f t="shared" si="178"/>
        <v>-2.7924435179593082E-4</v>
      </c>
    </row>
    <row r="501" spans="1:8" s="34" customFormat="1" ht="15" x14ac:dyDescent="0.2">
      <c r="A501" s="37"/>
      <c r="B501" s="30" t="s">
        <v>122</v>
      </c>
      <c r="C501" s="31">
        <v>627</v>
      </c>
      <c r="D501" s="7">
        <v>201</v>
      </c>
      <c r="E501" s="32">
        <f t="shared" si="175"/>
        <v>2.0358861462331235E-3</v>
      </c>
      <c r="F501" s="32">
        <f t="shared" si="176"/>
        <v>6.4394182097776643E-4</v>
      </c>
      <c r="G501" s="33">
        <f t="shared" si="177"/>
        <v>-0.67942583732057416</v>
      </c>
      <c r="H501" s="25">
        <f t="shared" si="178"/>
        <v>-1.3832336495937967E-3</v>
      </c>
    </row>
    <row r="502" spans="1:8" s="34" customFormat="1" ht="15" x14ac:dyDescent="0.2">
      <c r="A502" s="37"/>
      <c r="B502" s="30" t="s">
        <v>314</v>
      </c>
      <c r="C502" s="31">
        <v>185</v>
      </c>
      <c r="D502" s="7">
        <v>165</v>
      </c>
      <c r="E502" s="32">
        <f t="shared" si="175"/>
        <v>6.0070005909589768E-4</v>
      </c>
      <c r="F502" s="32">
        <f t="shared" si="176"/>
        <v>5.2860895751906194E-4</v>
      </c>
      <c r="G502" s="33">
        <f t="shared" si="177"/>
        <v>-0.10810810810810811</v>
      </c>
      <c r="H502" s="25">
        <f t="shared" si="178"/>
        <v>-6.4940546929286242E-5</v>
      </c>
    </row>
    <row r="503" spans="1:8" s="34" customFormat="1" ht="15" x14ac:dyDescent="0.2">
      <c r="A503" s="37"/>
      <c r="B503" s="30" t="s">
        <v>315</v>
      </c>
      <c r="C503" s="31">
        <v>36</v>
      </c>
      <c r="D503" s="7">
        <v>59</v>
      </c>
      <c r="E503" s="32">
        <f t="shared" si="175"/>
        <v>1.1689298447271523E-4</v>
      </c>
      <c r="F503" s="32">
        <f t="shared" si="176"/>
        <v>1.8901774844621005E-4</v>
      </c>
      <c r="G503" s="33">
        <f t="shared" si="177"/>
        <v>0.63888888888888884</v>
      </c>
      <c r="H503" s="25">
        <f t="shared" si="178"/>
        <v>7.4681628968679167E-5</v>
      </c>
    </row>
    <row r="504" spans="1:8" s="34" customFormat="1" ht="15" x14ac:dyDescent="0.2">
      <c r="A504" s="37"/>
      <c r="B504" s="30" t="s">
        <v>130</v>
      </c>
      <c r="C504" s="31">
        <v>740</v>
      </c>
      <c r="D504" s="7">
        <v>835</v>
      </c>
      <c r="E504" s="32">
        <f t="shared" si="175"/>
        <v>2.4028002363835907E-3</v>
      </c>
      <c r="F504" s="32">
        <f t="shared" si="176"/>
        <v>2.6750816941116164E-3</v>
      </c>
      <c r="G504" s="33">
        <f t="shared" si="177"/>
        <v>0.12837837837837837</v>
      </c>
      <c r="H504" s="25">
        <f t="shared" si="178"/>
        <v>3.0846759791410959E-4</v>
      </c>
    </row>
    <row r="505" spans="1:8" s="34" customFormat="1" ht="15" x14ac:dyDescent="0.2">
      <c r="A505" s="37"/>
      <c r="B505" s="30" t="s">
        <v>523</v>
      </c>
      <c r="C505" s="31">
        <v>10</v>
      </c>
      <c r="D505" s="7">
        <v>19</v>
      </c>
      <c r="E505" s="32">
        <f t="shared" si="175"/>
        <v>3.2470273464643121E-5</v>
      </c>
      <c r="F505" s="32">
        <f t="shared" si="176"/>
        <v>6.0870122380982889E-5</v>
      </c>
      <c r="G505" s="33">
        <f t="shared" si="177"/>
        <v>0.9</v>
      </c>
      <c r="H505" s="25">
        <f t="shared" si="178"/>
        <v>2.922324611817881E-5</v>
      </c>
    </row>
    <row r="506" spans="1:8" s="34" customFormat="1" ht="15" x14ac:dyDescent="0.2">
      <c r="A506" s="37"/>
      <c r="B506" s="30" t="s">
        <v>578</v>
      </c>
      <c r="C506" s="31">
        <v>1013</v>
      </c>
      <c r="D506" s="7">
        <v>264</v>
      </c>
      <c r="E506" s="32">
        <f t="shared" ref="E506" si="179">+IF(C506=0,"",C506/C$333)</f>
        <v>3.2892387019683479E-3</v>
      </c>
      <c r="F506" s="32">
        <f t="shared" ref="F506" si="180">+IF(D506=0,"",D506/D$333)</f>
        <v>8.4577433203049911E-4</v>
      </c>
      <c r="G506" s="33">
        <f t="shared" ref="G506" si="181">+IF(OR(AND(D506=0),(C506=0)),"0",((D506-C506)/C506))</f>
        <v>-0.73938795656465939</v>
      </c>
      <c r="H506" s="25">
        <f t="shared" ref="H506" si="182">+IF(OR(AND(E506=""),(G506="")),"",E506*G506)</f>
        <v>-2.4320234825017696E-3</v>
      </c>
    </row>
    <row r="507" spans="1:8" s="34" customFormat="1" ht="15" x14ac:dyDescent="0.2">
      <c r="A507" s="37"/>
      <c r="B507" s="30" t="s">
        <v>137</v>
      </c>
      <c r="C507" s="31">
        <v>2679</v>
      </c>
      <c r="D507" s="7">
        <v>2663</v>
      </c>
      <c r="E507" s="32">
        <f t="shared" ref="E507:E532" si="183">+IF(C507=0,"",C507/C$333)</f>
        <v>8.6987862611778918E-3</v>
      </c>
      <c r="F507" s="32">
        <f t="shared" ref="F507:F532" si="184">+IF(D507=0,"",D507/D$333)</f>
        <v>8.5314282052924972E-3</v>
      </c>
      <c r="G507" s="33">
        <f t="shared" si="177"/>
        <v>-5.9723777528928705E-3</v>
      </c>
      <c r="H507" s="25">
        <f t="shared" si="178"/>
        <v>-5.1952437543428992E-5</v>
      </c>
    </row>
    <row r="508" spans="1:8" s="34" customFormat="1" ht="30" x14ac:dyDescent="0.2">
      <c r="A508" s="37"/>
      <c r="B508" s="30" t="s">
        <v>524</v>
      </c>
      <c r="C508" s="31">
        <v>407</v>
      </c>
      <c r="D508" s="7">
        <v>162</v>
      </c>
      <c r="E508" s="32">
        <f t="shared" si="183"/>
        <v>1.321540130010975E-3</v>
      </c>
      <c r="F508" s="32">
        <f t="shared" si="184"/>
        <v>5.1899788556416995E-4</v>
      </c>
      <c r="G508" s="33">
        <f t="shared" si="177"/>
        <v>-0.601965601965602</v>
      </c>
      <c r="H508" s="25">
        <f t="shared" si="178"/>
        <v>-7.9552169988375652E-4</v>
      </c>
    </row>
    <row r="509" spans="1:8" s="34" customFormat="1" ht="15" x14ac:dyDescent="0.2">
      <c r="A509" s="37"/>
      <c r="B509" s="30" t="s">
        <v>135</v>
      </c>
      <c r="C509" s="31">
        <v>47</v>
      </c>
      <c r="D509" s="7">
        <v>50</v>
      </c>
      <c r="E509" s="32">
        <f t="shared" si="183"/>
        <v>1.5261028528382265E-4</v>
      </c>
      <c r="F509" s="32">
        <f t="shared" si="184"/>
        <v>1.6018453258153392E-4</v>
      </c>
      <c r="G509" s="33">
        <f t="shared" si="177"/>
        <v>6.3829787234042548E-2</v>
      </c>
      <c r="H509" s="25">
        <f t="shared" si="178"/>
        <v>9.7410820393929339E-6</v>
      </c>
    </row>
    <row r="510" spans="1:8" s="34" customFormat="1" ht="15" x14ac:dyDescent="0.2">
      <c r="A510" s="37"/>
      <c r="B510" s="30" t="s">
        <v>348</v>
      </c>
      <c r="C510" s="31">
        <v>2362</v>
      </c>
      <c r="D510" s="7">
        <v>2746</v>
      </c>
      <c r="E510" s="32">
        <f t="shared" si="183"/>
        <v>7.6694785923487043E-3</v>
      </c>
      <c r="F510" s="32">
        <f t="shared" si="184"/>
        <v>8.797334529377844E-3</v>
      </c>
      <c r="G510" s="33">
        <f t="shared" si="177"/>
        <v>0.16257408975444537</v>
      </c>
      <c r="H510" s="25">
        <f t="shared" si="178"/>
        <v>1.2468585010422955E-3</v>
      </c>
    </row>
    <row r="511" spans="1:8" s="34" customFormat="1" ht="15" x14ac:dyDescent="0.2">
      <c r="A511" s="37"/>
      <c r="B511" s="30" t="s">
        <v>349</v>
      </c>
      <c r="C511" s="31">
        <v>927</v>
      </c>
      <c r="D511" s="7">
        <v>1299</v>
      </c>
      <c r="E511" s="32">
        <f t="shared" si="183"/>
        <v>3.0099943501724173E-3</v>
      </c>
      <c r="F511" s="32">
        <f t="shared" si="184"/>
        <v>4.1615941564682518E-3</v>
      </c>
      <c r="G511" s="33">
        <f t="shared" si="177"/>
        <v>0.40129449838187703</v>
      </c>
      <c r="H511" s="25">
        <f t="shared" si="178"/>
        <v>1.2078941728847241E-3</v>
      </c>
    </row>
    <row r="512" spans="1:8" s="34" customFormat="1" ht="15" x14ac:dyDescent="0.2">
      <c r="A512" s="37"/>
      <c r="B512" s="30" t="s">
        <v>525</v>
      </c>
      <c r="C512" s="31">
        <v>63</v>
      </c>
      <c r="D512" s="7">
        <v>19</v>
      </c>
      <c r="E512" s="32">
        <f t="shared" si="183"/>
        <v>2.0456272282725165E-4</v>
      </c>
      <c r="F512" s="32">
        <f t="shared" si="184"/>
        <v>6.0870122380982889E-5</v>
      </c>
      <c r="G512" s="33">
        <f t="shared" si="177"/>
        <v>-0.69841269841269837</v>
      </c>
      <c r="H512" s="25">
        <f t="shared" si="178"/>
        <v>-1.4286920324442973E-4</v>
      </c>
    </row>
    <row r="513" spans="1:8" s="34" customFormat="1" ht="15" x14ac:dyDescent="0.2">
      <c r="A513" s="37"/>
      <c r="B513" s="30" t="s">
        <v>139</v>
      </c>
      <c r="C513" s="31">
        <v>173</v>
      </c>
      <c r="D513" s="7">
        <v>172</v>
      </c>
      <c r="E513" s="32">
        <f t="shared" si="183"/>
        <v>5.6173573093832598E-4</v>
      </c>
      <c r="F513" s="32">
        <f t="shared" si="184"/>
        <v>5.5103479208047667E-4</v>
      </c>
      <c r="G513" s="33">
        <f t="shared" si="177"/>
        <v>-5.7803468208092483E-3</v>
      </c>
      <c r="H513" s="25">
        <f t="shared" si="178"/>
        <v>-3.247027346464312E-6</v>
      </c>
    </row>
    <row r="514" spans="1:8" s="34" customFormat="1" ht="15" x14ac:dyDescent="0.2">
      <c r="A514" s="37"/>
      <c r="B514" s="30" t="s">
        <v>350</v>
      </c>
      <c r="C514" s="31">
        <v>167</v>
      </c>
      <c r="D514" s="7">
        <v>210</v>
      </c>
      <c r="E514" s="32">
        <f t="shared" si="183"/>
        <v>5.4225356685954013E-4</v>
      </c>
      <c r="F514" s="32">
        <f t="shared" si="184"/>
        <v>6.7277503684244253E-4</v>
      </c>
      <c r="G514" s="33">
        <f t="shared" si="177"/>
        <v>0.25748502994011974</v>
      </c>
      <c r="H514" s="25">
        <f t="shared" si="178"/>
        <v>1.3962217589796541E-4</v>
      </c>
    </row>
    <row r="515" spans="1:8" s="34" customFormat="1" ht="15" x14ac:dyDescent="0.2">
      <c r="A515" s="37"/>
      <c r="B515" s="30" t="s">
        <v>143</v>
      </c>
      <c r="C515" s="31">
        <v>81</v>
      </c>
      <c r="D515" s="7">
        <v>40</v>
      </c>
      <c r="E515" s="32">
        <f t="shared" si="183"/>
        <v>2.6300921506360926E-4</v>
      </c>
      <c r="F515" s="32">
        <f t="shared" si="184"/>
        <v>1.2814762606522714E-4</v>
      </c>
      <c r="G515" s="33">
        <f t="shared" si="177"/>
        <v>-0.50617283950617287</v>
      </c>
      <c r="H515" s="25">
        <f t="shared" si="178"/>
        <v>-1.331281212050368E-4</v>
      </c>
    </row>
    <row r="516" spans="1:8" s="34" customFormat="1" ht="15" x14ac:dyDescent="0.2">
      <c r="A516" s="37"/>
      <c r="B516" s="30" t="s">
        <v>136</v>
      </c>
      <c r="C516" s="31">
        <v>30</v>
      </c>
      <c r="D516" s="7">
        <v>52</v>
      </c>
      <c r="E516" s="32">
        <f t="shared" si="183"/>
        <v>9.7410820393929363E-5</v>
      </c>
      <c r="F516" s="32">
        <f t="shared" si="184"/>
        <v>1.6659191388479529E-4</v>
      </c>
      <c r="G516" s="33">
        <f t="shared" si="177"/>
        <v>0.73333333333333328</v>
      </c>
      <c r="H516" s="25">
        <f t="shared" si="178"/>
        <v>7.1434601622214863E-5</v>
      </c>
    </row>
    <row r="517" spans="1:8" s="34" customFormat="1" ht="15" x14ac:dyDescent="0.2">
      <c r="A517" s="37"/>
      <c r="B517" s="30" t="s">
        <v>316</v>
      </c>
      <c r="C517" s="31">
        <v>37</v>
      </c>
      <c r="D517" s="7">
        <v>12</v>
      </c>
      <c r="E517" s="32">
        <f t="shared" si="183"/>
        <v>1.2014001181917954E-4</v>
      </c>
      <c r="F517" s="32">
        <f t="shared" si="184"/>
        <v>3.8444287819568139E-5</v>
      </c>
      <c r="G517" s="33">
        <f t="shared" si="177"/>
        <v>-0.67567567567567566</v>
      </c>
      <c r="H517" s="25">
        <f t="shared" si="178"/>
        <v>-8.1175683661607802E-5</v>
      </c>
    </row>
    <row r="518" spans="1:8" s="34" customFormat="1" ht="15" x14ac:dyDescent="0.2">
      <c r="A518" s="37"/>
      <c r="B518" s="30" t="s">
        <v>132</v>
      </c>
      <c r="C518" s="31">
        <v>44</v>
      </c>
      <c r="D518" s="7">
        <v>16</v>
      </c>
      <c r="E518" s="32">
        <f t="shared" si="183"/>
        <v>1.4286920324442973E-4</v>
      </c>
      <c r="F518" s="32">
        <f t="shared" si="184"/>
        <v>5.1259050426090859E-5</v>
      </c>
      <c r="G518" s="33">
        <f t="shared" si="177"/>
        <v>-0.63636363636363635</v>
      </c>
      <c r="H518" s="25">
        <f t="shared" si="178"/>
        <v>-9.0916765701000728E-5</v>
      </c>
    </row>
    <row r="519" spans="1:8" s="34" customFormat="1" ht="15" x14ac:dyDescent="0.2">
      <c r="A519" s="37"/>
      <c r="B519" s="30" t="s">
        <v>145</v>
      </c>
      <c r="C519" s="31">
        <v>22</v>
      </c>
      <c r="D519" s="7">
        <v>10</v>
      </c>
      <c r="E519" s="32">
        <f t="shared" si="183"/>
        <v>7.1434601622214863E-5</v>
      </c>
      <c r="F519" s="32">
        <f t="shared" si="184"/>
        <v>3.2036906516306786E-5</v>
      </c>
      <c r="G519" s="33">
        <f t="shared" si="177"/>
        <v>-0.54545454545454541</v>
      </c>
      <c r="H519" s="25">
        <f t="shared" si="178"/>
        <v>-3.8964328157571742E-5</v>
      </c>
    </row>
    <row r="520" spans="1:8" s="34" customFormat="1" ht="15" x14ac:dyDescent="0.2">
      <c r="A520" s="37"/>
      <c r="B520" s="30" t="s">
        <v>317</v>
      </c>
      <c r="C520" s="31">
        <v>792</v>
      </c>
      <c r="D520" s="7">
        <v>799</v>
      </c>
      <c r="E520" s="32">
        <f t="shared" si="183"/>
        <v>2.5716456583997349E-3</v>
      </c>
      <c r="F520" s="32">
        <f t="shared" si="184"/>
        <v>2.5597488306529121E-3</v>
      </c>
      <c r="G520" s="33">
        <f t="shared" si="177"/>
        <v>8.8383838383838381E-3</v>
      </c>
      <c r="H520" s="25">
        <f t="shared" si="178"/>
        <v>2.2729191425250182E-5</v>
      </c>
    </row>
    <row r="521" spans="1:8" s="34" customFormat="1" ht="15" x14ac:dyDescent="0.2">
      <c r="A521" s="37"/>
      <c r="B521" s="30" t="s">
        <v>318</v>
      </c>
      <c r="C521" s="31">
        <v>124</v>
      </c>
      <c r="D521" s="7">
        <v>28</v>
      </c>
      <c r="E521" s="32">
        <f t="shared" si="183"/>
        <v>4.0263139096157467E-4</v>
      </c>
      <c r="F521" s="32">
        <f t="shared" si="184"/>
        <v>8.9703338245658999E-5</v>
      </c>
      <c r="G521" s="33">
        <f t="shared" si="177"/>
        <v>-0.77419354838709675</v>
      </c>
      <c r="H521" s="25">
        <f t="shared" si="178"/>
        <v>-3.1171462526057394E-4</v>
      </c>
    </row>
    <row r="522" spans="1:8" s="34" customFormat="1" ht="15" x14ac:dyDescent="0.2">
      <c r="A522" s="37"/>
      <c r="B522" s="30" t="s">
        <v>319</v>
      </c>
      <c r="C522" s="31">
        <v>529</v>
      </c>
      <c r="D522" s="7">
        <v>459</v>
      </c>
      <c r="E522" s="32">
        <f t="shared" si="183"/>
        <v>1.717677466279621E-3</v>
      </c>
      <c r="F522" s="32">
        <f t="shared" si="184"/>
        <v>1.4704940090984814E-3</v>
      </c>
      <c r="G522" s="33">
        <f t="shared" si="177"/>
        <v>-0.1323251417769376</v>
      </c>
      <c r="H522" s="25">
        <f t="shared" si="178"/>
        <v>-2.2729191425250179E-4</v>
      </c>
    </row>
    <row r="523" spans="1:8" s="34" customFormat="1" ht="30" x14ac:dyDescent="0.2">
      <c r="A523" s="37"/>
      <c r="B523" s="30" t="s">
        <v>526</v>
      </c>
      <c r="C523" s="31">
        <v>106</v>
      </c>
      <c r="D523" s="7">
        <v>227</v>
      </c>
      <c r="E523" s="32">
        <f t="shared" si="183"/>
        <v>3.4418489872521706E-4</v>
      </c>
      <c r="F523" s="32">
        <f t="shared" si="184"/>
        <v>7.2723777792016399E-4</v>
      </c>
      <c r="G523" s="33">
        <f t="shared" si="177"/>
        <v>1.1415094339622642</v>
      </c>
      <c r="H523" s="25">
        <f t="shared" si="178"/>
        <v>3.9289030892218174E-4</v>
      </c>
    </row>
    <row r="524" spans="1:8" s="34" customFormat="1" ht="15" x14ac:dyDescent="0.2">
      <c r="A524" s="37"/>
      <c r="B524" s="30" t="s">
        <v>142</v>
      </c>
      <c r="C524" s="31">
        <v>4</v>
      </c>
      <c r="D524" s="7">
        <v>1</v>
      </c>
      <c r="E524" s="32">
        <f t="shared" si="183"/>
        <v>1.2988109385857248E-5</v>
      </c>
      <c r="F524" s="32">
        <f t="shared" si="184"/>
        <v>3.2036906516306787E-6</v>
      </c>
      <c r="G524" s="33">
        <f t="shared" si="177"/>
        <v>-0.75</v>
      </c>
      <c r="H524" s="25">
        <f t="shared" si="178"/>
        <v>-9.7410820393929356E-6</v>
      </c>
    </row>
    <row r="525" spans="1:8" s="34" customFormat="1" ht="15" x14ac:dyDescent="0.2">
      <c r="A525" s="37"/>
      <c r="B525" s="30" t="s">
        <v>320</v>
      </c>
      <c r="C525" s="31">
        <v>2546</v>
      </c>
      <c r="D525" s="7">
        <v>4221</v>
      </c>
      <c r="E525" s="32">
        <f t="shared" si="183"/>
        <v>8.2669316240981377E-3</v>
      </c>
      <c r="F525" s="32">
        <f t="shared" si="184"/>
        <v>1.3522778240533094E-2</v>
      </c>
      <c r="G525" s="33">
        <f t="shared" si="177"/>
        <v>0.65789473684210531</v>
      </c>
      <c r="H525" s="25">
        <f t="shared" si="178"/>
        <v>5.4387708053277228E-3</v>
      </c>
    </row>
    <row r="526" spans="1:8" s="34" customFormat="1" ht="15" x14ac:dyDescent="0.2">
      <c r="A526" s="37"/>
      <c r="B526" s="30" t="s">
        <v>321</v>
      </c>
      <c r="C526" s="31">
        <v>101</v>
      </c>
      <c r="D526" s="7">
        <v>158</v>
      </c>
      <c r="E526" s="32">
        <f t="shared" si="183"/>
        <v>3.279497619928955E-4</v>
      </c>
      <c r="F526" s="32">
        <f t="shared" si="184"/>
        <v>5.0618312295764721E-4</v>
      </c>
      <c r="G526" s="33">
        <f t="shared" si="177"/>
        <v>0.5643564356435643</v>
      </c>
      <c r="H526" s="25">
        <f t="shared" si="178"/>
        <v>1.8508055874846575E-4</v>
      </c>
    </row>
    <row r="527" spans="1:8" s="34" customFormat="1" ht="15" x14ac:dyDescent="0.2">
      <c r="A527" s="37"/>
      <c r="B527" s="30" t="s">
        <v>322</v>
      </c>
      <c r="C527" s="31">
        <v>261</v>
      </c>
      <c r="D527" s="7">
        <v>237</v>
      </c>
      <c r="E527" s="32">
        <f t="shared" si="183"/>
        <v>8.4747413742718538E-4</v>
      </c>
      <c r="F527" s="32">
        <f t="shared" si="184"/>
        <v>7.5927468443647082E-4</v>
      </c>
      <c r="G527" s="33">
        <f t="shared" si="177"/>
        <v>-9.1954022988505746E-2</v>
      </c>
      <c r="H527" s="25">
        <f t="shared" si="178"/>
        <v>-7.7928656315143485E-5</v>
      </c>
    </row>
    <row r="528" spans="1:8" s="34" customFormat="1" ht="15" x14ac:dyDescent="0.2">
      <c r="A528" s="37"/>
      <c r="B528" s="30" t="s">
        <v>138</v>
      </c>
      <c r="C528" s="31">
        <v>0</v>
      </c>
      <c r="D528" s="7">
        <v>12</v>
      </c>
      <c r="E528" s="32" t="str">
        <f t="shared" si="183"/>
        <v/>
      </c>
      <c r="F528" s="32">
        <f t="shared" si="184"/>
        <v>3.8444287819568139E-5</v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37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37"/>
      <c r="B530" s="30" t="s">
        <v>323</v>
      </c>
      <c r="C530" s="31">
        <v>4829</v>
      </c>
      <c r="D530" s="7">
        <v>5478</v>
      </c>
      <c r="E530" s="32">
        <f t="shared" si="183"/>
        <v>1.5679895056076164E-2</v>
      </c>
      <c r="F530" s="32">
        <f t="shared" si="184"/>
        <v>1.7549817389632856E-2</v>
      </c>
      <c r="G530" s="33">
        <f t="shared" si="177"/>
        <v>0.13439635535307518</v>
      </c>
      <c r="H530" s="25">
        <f t="shared" si="178"/>
        <v>2.1073207478553386E-3</v>
      </c>
    </row>
    <row r="531" spans="1:8" s="34" customFormat="1" ht="30" x14ac:dyDescent="0.2">
      <c r="A531" s="37"/>
      <c r="B531" s="30" t="s">
        <v>144</v>
      </c>
      <c r="C531" s="31">
        <v>3854</v>
      </c>
      <c r="D531" s="7">
        <v>4010</v>
      </c>
      <c r="E531" s="32">
        <f t="shared" si="183"/>
        <v>1.2514043393273458E-2</v>
      </c>
      <c r="F531" s="32">
        <f t="shared" si="184"/>
        <v>1.2846799513039022E-2</v>
      </c>
      <c r="G531" s="33">
        <f t="shared" si="177"/>
        <v>4.0477426050856254E-2</v>
      </c>
      <c r="H531" s="25">
        <f t="shared" si="178"/>
        <v>5.0653626604843266E-4</v>
      </c>
    </row>
    <row r="532" spans="1:8" s="34" customFormat="1" ht="15" x14ac:dyDescent="0.2">
      <c r="A532" s="37"/>
      <c r="B532" s="30" t="s">
        <v>324</v>
      </c>
      <c r="C532" s="31">
        <v>5702</v>
      </c>
      <c r="D532" s="7">
        <v>6064</v>
      </c>
      <c r="E532" s="32">
        <f t="shared" si="183"/>
        <v>1.8514549929539506E-2</v>
      </c>
      <c r="F532" s="32">
        <f t="shared" si="184"/>
        <v>1.9427180111488435E-2</v>
      </c>
      <c r="G532" s="33">
        <f t="shared" si="177"/>
        <v>6.3486495966327605E-2</v>
      </c>
      <c r="H532" s="25">
        <f t="shared" si="178"/>
        <v>1.1754238994200808E-3</v>
      </c>
    </row>
    <row r="533" spans="1:8" s="34" customFormat="1" ht="15" x14ac:dyDescent="0.2">
      <c r="A533" s="37"/>
      <c r="B533" s="30" t="s">
        <v>572</v>
      </c>
      <c r="C533" s="31">
        <v>179</v>
      </c>
      <c r="D533" s="7">
        <v>452</v>
      </c>
      <c r="E533" s="32">
        <f t="shared" ref="E533" si="185">+IF(C533=0,"",C533/C$333)</f>
        <v>5.8121789501711183E-4</v>
      </c>
      <c r="F533" s="32">
        <f t="shared" ref="F533" si="186">+IF(D533=0,"",D533/D$333)</f>
        <v>1.4480681745370667E-3</v>
      </c>
      <c r="G533" s="33">
        <f t="shared" ref="G533" si="187">+IF(OR(AND(D533=0),(C533=0)),"0",((D533-C533)/C533))</f>
        <v>1.5251396648044693</v>
      </c>
      <c r="H533" s="25">
        <f t="shared" ref="H533" si="188">+IF(OR(AND(E533=""),(G533="")),"",E533*G533)</f>
        <v>8.8643846558475719E-4</v>
      </c>
    </row>
    <row r="534" spans="1:8" s="34" customFormat="1" ht="15" x14ac:dyDescent="0.2">
      <c r="A534" s="37"/>
      <c r="B534" s="30" t="s">
        <v>133</v>
      </c>
      <c r="C534" s="31">
        <v>63</v>
      </c>
      <c r="D534" s="7">
        <v>126</v>
      </c>
      <c r="E534" s="32">
        <f>+IF(C534=0,"",C534/C$333)</f>
        <v>2.0456272282725165E-4</v>
      </c>
      <c r="F534" s="32">
        <f>+IF(D534=0,"",D534/D$333)</f>
        <v>4.0366502210546551E-4</v>
      </c>
      <c r="G534" s="33">
        <f t="shared" si="177"/>
        <v>1</v>
      </c>
      <c r="H534" s="25">
        <f t="shared" si="178"/>
        <v>2.0456272282725165E-4</v>
      </c>
    </row>
    <row r="535" spans="1:8" s="34" customFormat="1" ht="15" x14ac:dyDescent="0.2">
      <c r="A535" s="37"/>
      <c r="B535" s="30" t="s">
        <v>325</v>
      </c>
      <c r="C535" s="31">
        <v>16</v>
      </c>
      <c r="D535" s="7">
        <v>25</v>
      </c>
      <c r="E535" s="32">
        <f>+IF(C535=0,"",C535/C$333)</f>
        <v>5.1952437543428992E-5</v>
      </c>
      <c r="F535" s="32">
        <f>+IF(D535=0,"",D535/D$333)</f>
        <v>8.0092266290766962E-5</v>
      </c>
      <c r="G535" s="33">
        <f t="shared" si="177"/>
        <v>0.5625</v>
      </c>
      <c r="H535" s="25">
        <f t="shared" si="178"/>
        <v>2.9223246118178807E-5</v>
      </c>
    </row>
    <row r="536" spans="1:8" s="34" customFormat="1" ht="15" x14ac:dyDescent="0.2">
      <c r="A536" s="37"/>
      <c r="B536" s="30" t="s">
        <v>326</v>
      </c>
      <c r="C536" s="31">
        <v>121</v>
      </c>
      <c r="D536" s="7">
        <v>101</v>
      </c>
      <c r="E536" s="32">
        <f t="shared" ref="E536:E547" si="189">+IF(C536=0,"",C536/C$333)</f>
        <v>3.9289030892218174E-4</v>
      </c>
      <c r="F536" s="32">
        <f t="shared" ref="F536:F547" si="190">+IF(D536=0,"",D536/D$333)</f>
        <v>3.2357275581469853E-4</v>
      </c>
      <c r="G536" s="33">
        <f t="shared" ref="G536:G547" si="191">+IF(OR(AND(D536=0),(C536=0)),"0",((D536-C536)/C536))</f>
        <v>-0.16528925619834711</v>
      </c>
      <c r="H536" s="25">
        <f t="shared" ref="H536:H547" si="192">+IF(OR(AND(E536=""),(G536="")),"",E536*G536)</f>
        <v>-6.4940546929286242E-5</v>
      </c>
    </row>
    <row r="537" spans="1:8" s="34" customFormat="1" ht="15" x14ac:dyDescent="0.2">
      <c r="A537" s="37"/>
      <c r="B537" s="30" t="s">
        <v>527</v>
      </c>
      <c r="C537" s="31">
        <v>149</v>
      </c>
      <c r="D537" s="7">
        <v>315</v>
      </c>
      <c r="E537" s="32">
        <f t="shared" si="189"/>
        <v>4.8380707462318247E-4</v>
      </c>
      <c r="F537" s="32">
        <f t="shared" si="190"/>
        <v>1.0091625552636637E-3</v>
      </c>
      <c r="G537" s="33">
        <f t="shared" si="191"/>
        <v>1.1140939597315436</v>
      </c>
      <c r="H537" s="25">
        <f t="shared" si="192"/>
        <v>5.3900653951307578E-4</v>
      </c>
    </row>
    <row r="538" spans="1:8" s="34" customFormat="1" ht="15" x14ac:dyDescent="0.2">
      <c r="A538" s="37"/>
      <c r="B538" s="30" t="s">
        <v>134</v>
      </c>
      <c r="C538" s="31">
        <v>190</v>
      </c>
      <c r="D538" s="7">
        <v>135</v>
      </c>
      <c r="E538" s="32">
        <f t="shared" si="189"/>
        <v>6.169351958282193E-4</v>
      </c>
      <c r="F538" s="32">
        <f t="shared" si="190"/>
        <v>4.324982379701416E-4</v>
      </c>
      <c r="G538" s="33">
        <f t="shared" si="191"/>
        <v>-0.28947368421052633</v>
      </c>
      <c r="H538" s="25">
        <f t="shared" si="192"/>
        <v>-1.7858650405553716E-4</v>
      </c>
    </row>
    <row r="539" spans="1:8" s="34" customFormat="1" ht="15" x14ac:dyDescent="0.2">
      <c r="A539" s="37"/>
      <c r="B539" s="30" t="s">
        <v>141</v>
      </c>
      <c r="C539" s="31">
        <v>3426</v>
      </c>
      <c r="D539" s="7">
        <v>1987</v>
      </c>
      <c r="E539" s="32">
        <f t="shared" si="189"/>
        <v>1.1124315688986733E-2</v>
      </c>
      <c r="F539" s="32">
        <f t="shared" si="190"/>
        <v>6.3657333247901585E-3</v>
      </c>
      <c r="G539" s="33">
        <f t="shared" si="191"/>
        <v>-0.42002335084646819</v>
      </c>
      <c r="H539" s="25">
        <f t="shared" si="192"/>
        <v>-4.6724723515621453E-3</v>
      </c>
    </row>
    <row r="540" spans="1:8" s="34" customFormat="1" ht="15" x14ac:dyDescent="0.2">
      <c r="A540" s="37"/>
      <c r="B540" s="30" t="s">
        <v>528</v>
      </c>
      <c r="C540" s="31">
        <v>320</v>
      </c>
      <c r="D540" s="7">
        <v>427</v>
      </c>
      <c r="E540" s="32">
        <f t="shared" si="189"/>
        <v>1.0390487508685799E-3</v>
      </c>
      <c r="F540" s="32">
        <f t="shared" si="190"/>
        <v>1.3679759082462998E-3</v>
      </c>
      <c r="G540" s="33">
        <f t="shared" si="191"/>
        <v>0.33437499999999998</v>
      </c>
      <c r="H540" s="25">
        <f t="shared" si="192"/>
        <v>3.4743192607168135E-4</v>
      </c>
    </row>
    <row r="541" spans="1:8" s="34" customFormat="1" ht="15" x14ac:dyDescent="0.2">
      <c r="A541" s="37"/>
      <c r="B541" s="30" t="s">
        <v>327</v>
      </c>
      <c r="C541" s="31">
        <v>1564</v>
      </c>
      <c r="D541" s="7">
        <v>1285</v>
      </c>
      <c r="E541" s="32">
        <f t="shared" si="189"/>
        <v>5.0783507698701838E-3</v>
      </c>
      <c r="F541" s="32">
        <f t="shared" si="190"/>
        <v>4.1167424873454223E-3</v>
      </c>
      <c r="G541" s="33">
        <f t="shared" si="191"/>
        <v>-0.17838874680306904</v>
      </c>
      <c r="H541" s="25">
        <f t="shared" si="192"/>
        <v>-9.0592062966354293E-4</v>
      </c>
    </row>
    <row r="542" spans="1:8" s="34" customFormat="1" ht="15" x14ac:dyDescent="0.2">
      <c r="A542" s="37"/>
      <c r="B542" s="30" t="s">
        <v>328</v>
      </c>
      <c r="C542" s="31">
        <v>36</v>
      </c>
      <c r="D542" s="7">
        <v>82</v>
      </c>
      <c r="E542" s="32">
        <f t="shared" si="189"/>
        <v>1.1689298447271523E-4</v>
      </c>
      <c r="F542" s="32">
        <f t="shared" si="190"/>
        <v>2.6270263343371566E-4</v>
      </c>
      <c r="G542" s="33">
        <f t="shared" si="191"/>
        <v>1.2777777777777777</v>
      </c>
      <c r="H542" s="25">
        <f t="shared" si="192"/>
        <v>1.4936325793735833E-4</v>
      </c>
    </row>
    <row r="543" spans="1:8" s="34" customFormat="1" ht="15" x14ac:dyDescent="0.2">
      <c r="A543" s="37"/>
      <c r="B543" s="30" t="s">
        <v>329</v>
      </c>
      <c r="C543" s="31">
        <v>540</v>
      </c>
      <c r="D543" s="7">
        <v>414</v>
      </c>
      <c r="E543" s="32">
        <f t="shared" si="189"/>
        <v>1.7533947670907285E-3</v>
      </c>
      <c r="F543" s="32">
        <f t="shared" si="190"/>
        <v>1.3263279297751009E-3</v>
      </c>
      <c r="G543" s="33">
        <f t="shared" si="191"/>
        <v>-0.23333333333333334</v>
      </c>
      <c r="H543" s="25">
        <f t="shared" si="192"/>
        <v>-4.0912544565450336E-4</v>
      </c>
    </row>
    <row r="544" spans="1:8" s="49" customFormat="1" ht="15" x14ac:dyDescent="0.2">
      <c r="A544" s="48"/>
      <c r="B544" s="30" t="s">
        <v>330</v>
      </c>
      <c r="C544" s="31">
        <v>161</v>
      </c>
      <c r="D544" s="7">
        <v>18</v>
      </c>
      <c r="E544" s="32">
        <f t="shared" si="189"/>
        <v>5.2277140278075417E-4</v>
      </c>
      <c r="F544" s="32">
        <f t="shared" si="190"/>
        <v>5.7666431729352212E-5</v>
      </c>
      <c r="G544" s="33">
        <f t="shared" si="191"/>
        <v>-0.88819875776397517</v>
      </c>
      <c r="H544" s="25">
        <f t="shared" si="192"/>
        <v>-4.6432491054439656E-4</v>
      </c>
    </row>
    <row r="545" spans="1:8" s="34" customFormat="1" ht="15" x14ac:dyDescent="0.2">
      <c r="A545" s="37"/>
      <c r="B545" s="30" t="s">
        <v>331</v>
      </c>
      <c r="C545" s="31">
        <v>228</v>
      </c>
      <c r="D545" s="7">
        <v>215</v>
      </c>
      <c r="E545" s="32">
        <f t="shared" si="189"/>
        <v>7.4032223499386309E-4</v>
      </c>
      <c r="F545" s="32">
        <f t="shared" si="190"/>
        <v>6.8879349010059589E-4</v>
      </c>
      <c r="G545" s="33">
        <f t="shared" si="191"/>
        <v>-5.701754385964912E-2</v>
      </c>
      <c r="H545" s="25">
        <f t="shared" si="192"/>
        <v>-4.2211355504036053E-5</v>
      </c>
    </row>
    <row r="546" spans="1:8" s="34" customFormat="1" ht="30" x14ac:dyDescent="0.2">
      <c r="A546" s="37"/>
      <c r="B546" s="30" t="s">
        <v>529</v>
      </c>
      <c r="C546" s="31">
        <v>43</v>
      </c>
      <c r="D546" s="7">
        <v>10</v>
      </c>
      <c r="E546" s="32">
        <f t="shared" si="189"/>
        <v>1.3962217589796541E-4</v>
      </c>
      <c r="F546" s="32">
        <f t="shared" si="190"/>
        <v>3.2036906516306786E-5</v>
      </c>
      <c r="G546" s="33">
        <f t="shared" si="191"/>
        <v>-0.76744186046511631</v>
      </c>
      <c r="H546" s="25">
        <f t="shared" si="192"/>
        <v>-1.071519024333223E-4</v>
      </c>
    </row>
    <row r="547" spans="1:8" s="34" customFormat="1" ht="30" x14ac:dyDescent="0.2">
      <c r="A547" s="37"/>
      <c r="B547" s="30" t="s">
        <v>530</v>
      </c>
      <c r="C547" s="31">
        <v>8</v>
      </c>
      <c r="D547" s="7">
        <v>20</v>
      </c>
      <c r="E547" s="32">
        <f t="shared" si="189"/>
        <v>2.5976218771714496E-5</v>
      </c>
      <c r="F547" s="32">
        <f t="shared" si="190"/>
        <v>6.4073813032613572E-5</v>
      </c>
      <c r="G547" s="33">
        <f t="shared" si="191"/>
        <v>1.5</v>
      </c>
      <c r="H547" s="25">
        <f t="shared" si="192"/>
        <v>3.8964328157571742E-5</v>
      </c>
    </row>
    <row r="550" spans="1:8" x14ac:dyDescent="0.2">
      <c r="B550" s="16"/>
      <c r="C550" s="16"/>
      <c r="D550" s="16"/>
      <c r="E550" s="16"/>
      <c r="F550" s="16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96182</v>
      </c>
      <c r="D553" s="71">
        <f>SUM(D554:D579)</f>
        <v>101473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5.5010292986213634E-2</v>
      </c>
      <c r="H553" s="73">
        <f>+IF(OR(AND(E553=""),(G553="")),"",E553*G553)</f>
        <v>5.5010292986213634E-2</v>
      </c>
    </row>
    <row r="554" spans="1:8" s="34" customFormat="1" ht="15" x14ac:dyDescent="0.2">
      <c r="A554" s="37"/>
      <c r="B554" s="30" t="s">
        <v>332</v>
      </c>
      <c r="C554" s="31">
        <v>714</v>
      </c>
      <c r="D554" s="7">
        <v>672</v>
      </c>
      <c r="E554" s="32">
        <f t="shared" si="193"/>
        <v>7.4234264207440059E-3</v>
      </c>
      <c r="F554" s="32">
        <f t="shared" si="194"/>
        <v>6.6224512924620343E-3</v>
      </c>
      <c r="G554" s="33">
        <f>+IF(OR(AND(D554=0),(C554=0)),"0",((D554-C554)/C554))</f>
        <v>-5.8823529411764705E-2</v>
      </c>
      <c r="H554" s="25">
        <f>+IF(OR(AND(E554=""),(G554="")),"",E554*G554)</f>
        <v>-4.3667214239670623E-4</v>
      </c>
    </row>
    <row r="555" spans="1:8" s="34" customFormat="1" ht="15" x14ac:dyDescent="0.2">
      <c r="A555" s="37"/>
      <c r="B555" s="30" t="s">
        <v>147</v>
      </c>
      <c r="C555" s="31">
        <v>4774</v>
      </c>
      <c r="D555" s="7">
        <v>2977</v>
      </c>
      <c r="E555" s="32">
        <f t="shared" si="193"/>
        <v>4.9635066852425608E-2</v>
      </c>
      <c r="F555" s="32">
        <f t="shared" si="194"/>
        <v>2.9337853419136126E-2</v>
      </c>
      <c r="G555" s="33">
        <f t="shared" ref="G555:G579" si="195">+IF(OR(AND(D555=0),(C555=0)),"0",((D555-C555)/C555))</f>
        <v>-0.37641390867197316</v>
      </c>
      <c r="H555" s="25">
        <f t="shared" ref="H555:H579" si="196">+IF(OR(AND(E555=""),(G555="")),"",E555*G555)</f>
        <v>-1.8683329521116215E-2</v>
      </c>
    </row>
    <row r="556" spans="1:8" s="34" customFormat="1" ht="15" x14ac:dyDescent="0.2">
      <c r="A556" s="37"/>
      <c r="B556" s="30" t="s">
        <v>608</v>
      </c>
      <c r="C556" s="31">
        <v>12056</v>
      </c>
      <c r="D556" s="7">
        <v>11176</v>
      </c>
      <c r="E556" s="32">
        <f t="shared" si="193"/>
        <v>0.12534569877939739</v>
      </c>
      <c r="F556" s="32">
        <f t="shared" si="194"/>
        <v>0.11013767209011265</v>
      </c>
      <c r="G556" s="33">
        <f t="shared" si="195"/>
        <v>-7.2992700729927001E-2</v>
      </c>
      <c r="H556" s="25">
        <f t="shared" si="196"/>
        <v>-9.149321078788129E-3</v>
      </c>
    </row>
    <row r="557" spans="1:8" s="34" customFormat="1" ht="15" x14ac:dyDescent="0.2">
      <c r="A557" s="37"/>
      <c r="B557" s="30" t="s">
        <v>333</v>
      </c>
      <c r="C557" s="31">
        <v>10998</v>
      </c>
      <c r="D557" s="7">
        <v>12046</v>
      </c>
      <c r="E557" s="32">
        <f t="shared" si="193"/>
        <v>0.11434571957330894</v>
      </c>
      <c r="F557" s="32">
        <f t="shared" si="194"/>
        <v>0.1187113813526751</v>
      </c>
      <c r="G557" s="33">
        <f t="shared" si="195"/>
        <v>9.5290052736861253E-2</v>
      </c>
      <c r="H557" s="25">
        <f t="shared" si="196"/>
        <v>1.0896009648374956E-2</v>
      </c>
    </row>
    <row r="558" spans="1:8" s="34" customFormat="1" ht="15" x14ac:dyDescent="0.2">
      <c r="A558" s="37"/>
      <c r="B558" s="30" t="s">
        <v>148</v>
      </c>
      <c r="C558" s="31">
        <v>1160</v>
      </c>
      <c r="D558" s="7">
        <v>1156</v>
      </c>
      <c r="E558" s="32">
        <f t="shared" si="193"/>
        <v>1.2060468694766173E-2</v>
      </c>
      <c r="F558" s="32">
        <f t="shared" si="194"/>
        <v>1.1392192997151952E-2</v>
      </c>
      <c r="G558" s="33">
        <f t="shared" si="195"/>
        <v>-3.4482758620689655E-3</v>
      </c>
      <c r="H558" s="25">
        <f t="shared" si="196"/>
        <v>-4.1587823085400597E-5</v>
      </c>
    </row>
    <row r="559" spans="1:8" s="34" customFormat="1" ht="15" x14ac:dyDescent="0.2">
      <c r="A559" s="37"/>
      <c r="B559" s="30" t="s">
        <v>146</v>
      </c>
      <c r="C559" s="31">
        <v>106</v>
      </c>
      <c r="D559" s="7">
        <v>281</v>
      </c>
      <c r="E559" s="32">
        <f t="shared" si="193"/>
        <v>1.1020773117631157E-3</v>
      </c>
      <c r="F559" s="32">
        <f t="shared" si="194"/>
        <v>2.7692095434253446E-3</v>
      </c>
      <c r="G559" s="33">
        <f t="shared" si="195"/>
        <v>1.6509433962264151</v>
      </c>
      <c r="H559" s="25">
        <f t="shared" si="196"/>
        <v>1.8194672599862757E-3</v>
      </c>
    </row>
    <row r="560" spans="1:8" s="34" customFormat="1" ht="15" x14ac:dyDescent="0.2">
      <c r="A560" s="37"/>
      <c r="B560" s="30" t="s">
        <v>149</v>
      </c>
      <c r="C560" s="31">
        <v>346</v>
      </c>
      <c r="D560" s="7">
        <v>237</v>
      </c>
      <c r="E560" s="32">
        <f t="shared" si="193"/>
        <v>3.5973466968871512E-3</v>
      </c>
      <c r="F560" s="32">
        <f t="shared" si="194"/>
        <v>2.3355966611808068E-3</v>
      </c>
      <c r="G560" s="33">
        <f t="shared" si="195"/>
        <v>-0.31502890173410403</v>
      </c>
      <c r="H560" s="25">
        <f t="shared" si="196"/>
        <v>-1.1332681790771661E-3</v>
      </c>
    </row>
    <row r="561" spans="1:8" s="34" customFormat="1" ht="15" x14ac:dyDescent="0.2">
      <c r="A561" s="37"/>
      <c r="B561" s="30" t="s">
        <v>334</v>
      </c>
      <c r="C561" s="31">
        <v>290</v>
      </c>
      <c r="D561" s="7">
        <v>164</v>
      </c>
      <c r="E561" s="32">
        <f t="shared" si="193"/>
        <v>3.0151171736915432E-3</v>
      </c>
      <c r="F561" s="32">
        <f t="shared" si="194"/>
        <v>1.6161934701841869E-3</v>
      </c>
      <c r="G561" s="33">
        <f t="shared" si="195"/>
        <v>-0.43448275862068964</v>
      </c>
      <c r="H561" s="25">
        <f t="shared" si="196"/>
        <v>-1.3100164271901188E-3</v>
      </c>
    </row>
    <row r="562" spans="1:8" s="34" customFormat="1" ht="15" x14ac:dyDescent="0.2">
      <c r="A562" s="37"/>
      <c r="B562" s="30" t="s">
        <v>335</v>
      </c>
      <c r="C562" s="31">
        <v>241</v>
      </c>
      <c r="D562" s="7">
        <v>298</v>
      </c>
      <c r="E562" s="32">
        <f t="shared" si="193"/>
        <v>2.5056663408953858E-3</v>
      </c>
      <c r="F562" s="32">
        <f t="shared" si="194"/>
        <v>2.9367417933834614E-3</v>
      </c>
      <c r="G562" s="33">
        <f t="shared" si="195"/>
        <v>0.23651452282157676</v>
      </c>
      <c r="H562" s="25">
        <f t="shared" si="196"/>
        <v>5.926264789669585E-4</v>
      </c>
    </row>
    <row r="563" spans="1:8" s="34" customFormat="1" ht="15" x14ac:dyDescent="0.2">
      <c r="A563" s="37"/>
      <c r="B563" s="30" t="s">
        <v>531</v>
      </c>
      <c r="C563" s="31">
        <v>537</v>
      </c>
      <c r="D563" s="7">
        <v>1205</v>
      </c>
      <c r="E563" s="32">
        <f t="shared" si="193"/>
        <v>5.5831652492150299E-3</v>
      </c>
      <c r="F563" s="32">
        <f t="shared" si="194"/>
        <v>1.1875080070560642E-2</v>
      </c>
      <c r="G563" s="33">
        <f t="shared" si="195"/>
        <v>1.2439478584729982</v>
      </c>
      <c r="H563" s="25">
        <f t="shared" si="196"/>
        <v>6.9451664552618994E-3</v>
      </c>
    </row>
    <row r="564" spans="1:8" s="34" customFormat="1" ht="15" x14ac:dyDescent="0.2">
      <c r="A564" s="37"/>
      <c r="B564" s="30" t="s">
        <v>563</v>
      </c>
      <c r="C564" s="31">
        <v>1675</v>
      </c>
      <c r="D564" s="7">
        <v>1740</v>
      </c>
      <c r="E564" s="32">
        <f t="shared" ref="E564" si="197">+IF(C564=0,"",C564/C$553)</f>
        <v>1.7414900917011499E-2</v>
      </c>
      <c r="F564" s="32">
        <f t="shared" ref="F564" si="198">+IF(D564=0,"",D564/D$553)</f>
        <v>1.714741852512491E-2</v>
      </c>
      <c r="G564" s="33">
        <f t="shared" ref="G564" si="199">+IF(OR(AND(D564=0),(C564=0)),"0",((D564-C564)/C564))</f>
        <v>3.880597014925373E-2</v>
      </c>
      <c r="H564" s="25">
        <f t="shared" ref="H564" si="200">+IF(OR(AND(E564=""),(G564="")),"",E564*G564)</f>
        <v>6.7580212513775962E-4</v>
      </c>
    </row>
    <row r="565" spans="1:8" s="34" customFormat="1" ht="15" x14ac:dyDescent="0.2">
      <c r="A565" s="51"/>
      <c r="B565" s="30" t="s">
        <v>619</v>
      </c>
      <c r="C565" s="31">
        <v>2</v>
      </c>
      <c r="D565" s="31">
        <v>10</v>
      </c>
      <c r="E565" s="32">
        <f t="shared" ref="E565" si="201">+IF(C565=0,"",C565/C$553)</f>
        <v>2.0793911542700299E-5</v>
      </c>
      <c r="F565" s="32">
        <f t="shared" ref="F565" si="202">+IF(D565=0,"",D565/D$553)</f>
        <v>9.8548382328304086E-5</v>
      </c>
      <c r="G565" s="33">
        <f t="shared" ref="G565" si="203">+IF(OR(AND(D565=0),(C565=0)),"0",((D565-C565)/C565))</f>
        <v>4</v>
      </c>
      <c r="H565" s="25">
        <f t="shared" ref="H565" si="204">+IF(OR(AND(E565=""),(G565="")),"",E565*G565)</f>
        <v>8.3175646170801195E-5</v>
      </c>
    </row>
    <row r="566" spans="1:8" s="34" customFormat="1" ht="15" x14ac:dyDescent="0.2">
      <c r="A566" s="37"/>
      <c r="B566" s="30" t="s">
        <v>336</v>
      </c>
      <c r="C566" s="31">
        <v>239</v>
      </c>
      <c r="D566" s="7">
        <v>270</v>
      </c>
      <c r="E566" s="32">
        <f t="shared" ref="E566:E579" si="205">+IF(C566=0,"",C566/C$553)</f>
        <v>2.4848724293526857E-3</v>
      </c>
      <c r="F566" s="32">
        <f t="shared" ref="F566:F579" si="206">+IF(D566=0,"",D566/D$553)</f>
        <v>2.6608063228642101E-3</v>
      </c>
      <c r="G566" s="33">
        <f t="shared" si="195"/>
        <v>0.1297071129707113</v>
      </c>
      <c r="H566" s="25">
        <f t="shared" si="196"/>
        <v>3.2230562891185467E-4</v>
      </c>
    </row>
    <row r="567" spans="1:8" s="34" customFormat="1" ht="15" x14ac:dyDescent="0.2">
      <c r="A567" s="37"/>
      <c r="B567" s="30" t="s">
        <v>337</v>
      </c>
      <c r="C567" s="31">
        <v>9016</v>
      </c>
      <c r="D567" s="7">
        <v>13090</v>
      </c>
      <c r="E567" s="32">
        <f t="shared" si="205"/>
        <v>9.3738953234492939E-2</v>
      </c>
      <c r="F567" s="32">
        <f t="shared" si="206"/>
        <v>0.12899983246775004</v>
      </c>
      <c r="G567" s="33">
        <f t="shared" si="195"/>
        <v>0.45186335403726707</v>
      </c>
      <c r="H567" s="25">
        <f t="shared" si="196"/>
        <v>4.2357197812480506E-2</v>
      </c>
    </row>
    <row r="568" spans="1:8" s="34" customFormat="1" ht="15" x14ac:dyDescent="0.2">
      <c r="A568" s="37"/>
      <c r="B568" s="30" t="s">
        <v>150</v>
      </c>
      <c r="C568" s="31">
        <v>1378</v>
      </c>
      <c r="D568" s="7">
        <v>1378</v>
      </c>
      <c r="E568" s="32">
        <f t="shared" si="205"/>
        <v>1.4327005052920505E-2</v>
      </c>
      <c r="F568" s="32">
        <f t="shared" si="206"/>
        <v>1.3579967084840302E-2</v>
      </c>
      <c r="G568" s="33">
        <f t="shared" si="195"/>
        <v>0</v>
      </c>
      <c r="H568" s="25">
        <f t="shared" si="196"/>
        <v>0</v>
      </c>
    </row>
    <row r="569" spans="1:8" s="34" customFormat="1" ht="15" x14ac:dyDescent="0.2">
      <c r="A569" s="37"/>
      <c r="B569" s="30" t="s">
        <v>151</v>
      </c>
      <c r="C569" s="31">
        <v>1421</v>
      </c>
      <c r="D569" s="7">
        <v>938</v>
      </c>
      <c r="E569" s="32">
        <f t="shared" si="205"/>
        <v>1.4774074151088562E-2</v>
      </c>
      <c r="F569" s="32">
        <f t="shared" si="206"/>
        <v>9.2438382623949225E-3</v>
      </c>
      <c r="G569" s="33">
        <f t="shared" si="195"/>
        <v>-0.33990147783251229</v>
      </c>
      <c r="H569" s="25">
        <f t="shared" si="196"/>
        <v>-5.021729637562122E-3</v>
      </c>
    </row>
    <row r="570" spans="1:8" s="34" customFormat="1" ht="15" x14ac:dyDescent="0.2">
      <c r="A570" s="37"/>
      <c r="B570" s="30" t="s">
        <v>338</v>
      </c>
      <c r="C570" s="31">
        <v>29573</v>
      </c>
      <c r="D570" s="7">
        <v>24704</v>
      </c>
      <c r="E570" s="32">
        <f t="shared" si="205"/>
        <v>0.30746917302613797</v>
      </c>
      <c r="F570" s="32">
        <f t="shared" si="206"/>
        <v>0.24345392370384239</v>
      </c>
      <c r="G570" s="33">
        <f t="shared" si="195"/>
        <v>-0.16464342474554491</v>
      </c>
      <c r="H570" s="25">
        <f t="shared" si="196"/>
        <v>-5.0622777650703873E-2</v>
      </c>
    </row>
    <row r="571" spans="1:8" s="34" customFormat="1" ht="15" x14ac:dyDescent="0.2">
      <c r="A571" s="37"/>
      <c r="B571" s="30" t="s">
        <v>152</v>
      </c>
      <c r="C571" s="31">
        <v>5636</v>
      </c>
      <c r="D571" s="7">
        <v>6525</v>
      </c>
      <c r="E571" s="32">
        <f t="shared" si="205"/>
        <v>5.8597242727329441E-2</v>
      </c>
      <c r="F571" s="32">
        <f t="shared" si="206"/>
        <v>6.4302819469218411E-2</v>
      </c>
      <c r="G571" s="33">
        <f t="shared" si="195"/>
        <v>0.15773598296664301</v>
      </c>
      <c r="H571" s="25">
        <f t="shared" si="196"/>
        <v>9.2428936807302832E-3</v>
      </c>
    </row>
    <row r="572" spans="1:8" s="34" customFormat="1" ht="15" x14ac:dyDescent="0.2">
      <c r="A572" s="37"/>
      <c r="B572" s="30" t="s">
        <v>339</v>
      </c>
      <c r="C572" s="31">
        <v>982</v>
      </c>
      <c r="D572" s="7">
        <v>1134</v>
      </c>
      <c r="E572" s="32">
        <f t="shared" si="205"/>
        <v>1.0209810567465847E-2</v>
      </c>
      <c r="F572" s="32">
        <f t="shared" si="206"/>
        <v>1.1175386556029683E-2</v>
      </c>
      <c r="G572" s="33">
        <f t="shared" si="195"/>
        <v>0.15478615071283094</v>
      </c>
      <c r="H572" s="25">
        <f t="shared" si="196"/>
        <v>1.5803372772452225E-3</v>
      </c>
    </row>
    <row r="573" spans="1:8" s="34" customFormat="1" ht="15" x14ac:dyDescent="0.2">
      <c r="A573" s="37"/>
      <c r="B573" s="30" t="s">
        <v>153</v>
      </c>
      <c r="C573" s="31">
        <v>918</v>
      </c>
      <c r="D573" s="7">
        <v>1253</v>
      </c>
      <c r="E573" s="32">
        <f t="shared" si="205"/>
        <v>9.544405398099436E-3</v>
      </c>
      <c r="F573" s="32">
        <f t="shared" si="206"/>
        <v>1.2348112305736502E-2</v>
      </c>
      <c r="G573" s="33">
        <f t="shared" si="195"/>
        <v>0.36492374727668847</v>
      </c>
      <c r="H573" s="25">
        <f t="shared" si="196"/>
        <v>3.4829801834023E-3</v>
      </c>
    </row>
    <row r="574" spans="1:8" s="34" customFormat="1" ht="15" x14ac:dyDescent="0.2">
      <c r="A574" s="37"/>
      <c r="B574" s="30" t="s">
        <v>154</v>
      </c>
      <c r="C574" s="31">
        <v>92</v>
      </c>
      <c r="D574" s="7">
        <v>65</v>
      </c>
      <c r="E574" s="32">
        <f t="shared" si="205"/>
        <v>9.5651993096421367E-4</v>
      </c>
      <c r="F574" s="32">
        <f t="shared" si="206"/>
        <v>6.4056448513397654E-4</v>
      </c>
      <c r="G574" s="33">
        <f t="shared" si="195"/>
        <v>-0.29347826086956524</v>
      </c>
      <c r="H574" s="25">
        <f t="shared" si="196"/>
        <v>-2.8071780582645406E-4</v>
      </c>
    </row>
    <row r="575" spans="1:8" s="34" customFormat="1" ht="15" x14ac:dyDescent="0.2">
      <c r="A575" s="37"/>
      <c r="B575" s="30" t="s">
        <v>340</v>
      </c>
      <c r="C575" s="31">
        <v>1963</v>
      </c>
      <c r="D575" s="7">
        <v>2194</v>
      </c>
      <c r="E575" s="32">
        <f t="shared" si="205"/>
        <v>2.0409224179160343E-2</v>
      </c>
      <c r="F575" s="32">
        <f t="shared" si="206"/>
        <v>2.1621515082829914E-2</v>
      </c>
      <c r="G575" s="33">
        <f t="shared" si="195"/>
        <v>0.11767702496179318</v>
      </c>
      <c r="H575" s="25">
        <f t="shared" si="196"/>
        <v>2.4016967831818844E-3</v>
      </c>
    </row>
    <row r="576" spans="1:8" s="34" customFormat="1" ht="15" x14ac:dyDescent="0.2">
      <c r="A576" s="37"/>
      <c r="B576" s="30" t="s">
        <v>341</v>
      </c>
      <c r="C576" s="31">
        <v>284</v>
      </c>
      <c r="D576" s="7">
        <v>315</v>
      </c>
      <c r="E576" s="32">
        <f t="shared" si="205"/>
        <v>2.952735439063442E-3</v>
      </c>
      <c r="F576" s="32">
        <f t="shared" si="206"/>
        <v>3.1042740433415783E-3</v>
      </c>
      <c r="G576" s="33">
        <f t="shared" si="195"/>
        <v>0.10915492957746478</v>
      </c>
      <c r="H576" s="25">
        <f t="shared" si="196"/>
        <v>3.2230562891185456E-4</v>
      </c>
    </row>
    <row r="577" spans="1:8" s="34" customFormat="1" ht="30" x14ac:dyDescent="0.2">
      <c r="A577" s="37"/>
      <c r="B577" s="30" t="s">
        <v>342</v>
      </c>
      <c r="C577" s="31">
        <v>89</v>
      </c>
      <c r="D577" s="7">
        <v>98</v>
      </c>
      <c r="E577" s="32">
        <f t="shared" si="205"/>
        <v>9.2532906365016328E-4</v>
      </c>
      <c r="F577" s="32">
        <f t="shared" si="206"/>
        <v>9.6577414681737995E-4</v>
      </c>
      <c r="G577" s="33">
        <f t="shared" si="195"/>
        <v>0.10112359550561797</v>
      </c>
      <c r="H577" s="25">
        <f t="shared" si="196"/>
        <v>9.3572601942151334E-5</v>
      </c>
    </row>
    <row r="578" spans="1:8" s="34" customFormat="1" ht="15" x14ac:dyDescent="0.2">
      <c r="A578" s="37"/>
      <c r="B578" s="30" t="s">
        <v>343</v>
      </c>
      <c r="C578" s="31">
        <v>2502</v>
      </c>
      <c r="D578" s="7">
        <v>2463</v>
      </c>
      <c r="E578" s="32">
        <f t="shared" si="205"/>
        <v>2.6013183339918072E-2</v>
      </c>
      <c r="F578" s="32">
        <f t="shared" si="206"/>
        <v>2.4272466567461296E-2</v>
      </c>
      <c r="G578" s="33">
        <f t="shared" si="195"/>
        <v>-1.5587529976019185E-2</v>
      </c>
      <c r="H578" s="25">
        <f t="shared" si="196"/>
        <v>-4.0548127508265578E-4</v>
      </c>
    </row>
    <row r="579" spans="1:8" s="34" customFormat="1" ht="30" x14ac:dyDescent="0.2">
      <c r="A579" s="37"/>
      <c r="B579" s="30" t="s">
        <v>532</v>
      </c>
      <c r="C579" s="31">
        <v>9190</v>
      </c>
      <c r="D579" s="7">
        <v>15084</v>
      </c>
      <c r="E579" s="32">
        <f t="shared" si="205"/>
        <v>9.5548023538707866E-2</v>
      </c>
      <c r="F579" s="32">
        <f t="shared" si="206"/>
        <v>0.14865037990401386</v>
      </c>
      <c r="G579" s="33">
        <f t="shared" si="195"/>
        <v>0.64134929270946683</v>
      </c>
      <c r="H579" s="25">
        <f t="shared" si="196"/>
        <v>6.1279657316337777E-2</v>
      </c>
    </row>
    <row r="580" spans="1:8" x14ac:dyDescent="0.2">
      <c r="B580" s="12" t="s">
        <v>394</v>
      </c>
      <c r="C580" s="9"/>
      <c r="D580" s="9"/>
    </row>
    <row r="582" spans="1:8" x14ac:dyDescent="0.2">
      <c r="C582" s="9"/>
      <c r="D582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406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378</v>
      </c>
      <c r="C8" s="71">
        <f>+C18+C73+C165+C333+C553</f>
        <v>3167</v>
      </c>
      <c r="D8" s="71">
        <f>+D18+D73+D165+D333+D553</f>
        <v>3065</v>
      </c>
      <c r="E8" s="72">
        <f>+C8/C$8</f>
        <v>1</v>
      </c>
      <c r="F8" s="72">
        <f>+D8/D$8</f>
        <v>1</v>
      </c>
      <c r="G8" s="72">
        <f>+(D8-C8)/C8</f>
        <v>-3.2207136090937796E-2</v>
      </c>
      <c r="H8" s="73">
        <f>+E8*G8</f>
        <v>-3.2207136090937796E-2</v>
      </c>
    </row>
    <row r="9" spans="2:8" x14ac:dyDescent="0.2">
      <c r="B9" s="28" t="str">
        <f>+B18</f>
        <v>Total Vacantes en ocupaciones de nivel Directivo</v>
      </c>
      <c r="C9" s="24">
        <f>+C18</f>
        <v>43</v>
      </c>
      <c r="D9" s="24">
        <f>+D18</f>
        <v>43</v>
      </c>
      <c r="E9" s="25">
        <f t="shared" ref="E9:E13" si="0">C9/$C$8</f>
        <v>1.357751815598358E-2</v>
      </c>
      <c r="F9" s="25">
        <f>D9/$D$8</f>
        <v>1.4029363784665579E-2</v>
      </c>
      <c r="G9" s="11">
        <f>+IF(OR(AND(D9=0),(C9=0)),"0",((D9-C9)/C9))</f>
        <v>0</v>
      </c>
      <c r="H9" s="13">
        <f>+IF(OR(AND(E9=""),(G9="")),"",E9*G9)</f>
        <v>0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889</v>
      </c>
      <c r="D10" s="24">
        <f>+D73</f>
        <v>914</v>
      </c>
      <c r="E10" s="25">
        <f t="shared" si="0"/>
        <v>0.28070729396905592</v>
      </c>
      <c r="F10" s="25">
        <f>D10/$D$8</f>
        <v>0.29820554649265907</v>
      </c>
      <c r="G10" s="11">
        <f>+IF(OR(AND(D10=0),(C10=0)),"0",((D10-C10)/C10))</f>
        <v>2.81214848143982E-2</v>
      </c>
      <c r="H10" s="13">
        <f>+IF(OR(AND(E10=""),(G10="")),"",E10*G10)</f>
        <v>7.8939059046416182E-3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259</v>
      </c>
      <c r="D11" s="24">
        <f>+D165</f>
        <v>389</v>
      </c>
      <c r="E11" s="25">
        <f t="shared" si="0"/>
        <v>8.1780865172087144E-2</v>
      </c>
      <c r="F11" s="25">
        <f>D11/$D$8</f>
        <v>0.1269168026101142</v>
      </c>
      <c r="G11" s="11">
        <f>+IF(OR(AND(D11=0),(C11=0)),"0",((D11-C11)/C11))</f>
        <v>0.50193050193050193</v>
      </c>
      <c r="H11" s="13">
        <f>+IF(OR(AND(E11=""),(G11="")),"",E11*G11)</f>
        <v>4.1048310704136406E-2</v>
      </c>
    </row>
    <row r="12" spans="2:8" x14ac:dyDescent="0.2">
      <c r="B12" s="28" t="str">
        <f>+B333</f>
        <v>Total Vacantes  en ocupaciones de nivel Calificados</v>
      </c>
      <c r="C12" s="24">
        <f>+C333</f>
        <v>1407</v>
      </c>
      <c r="D12" s="24">
        <f>+D333</f>
        <v>1280</v>
      </c>
      <c r="E12" s="25">
        <f t="shared" si="0"/>
        <v>0.44426902431323018</v>
      </c>
      <c r="F12" s="25">
        <f>D12/$D$8</f>
        <v>0.41761827079934749</v>
      </c>
      <c r="G12" s="11">
        <f>+IF(OR(AND(D12=0),(C12=0)),"0",((D12-C12)/C12))</f>
        <v>-9.0262970859985789E-2</v>
      </c>
      <c r="H12" s="13">
        <f>+IF(OR(AND(E12=""),(G12="")),"",E12*G12)</f>
        <v>-4.0101041995579415E-2</v>
      </c>
    </row>
    <row r="13" spans="2:8" x14ac:dyDescent="0.2">
      <c r="B13" s="28" t="str">
        <f>+B553</f>
        <v>Total Vacantes en ocupaciones de nivel Elemental</v>
      </c>
      <c r="C13" s="24">
        <f>+C553</f>
        <v>569</v>
      </c>
      <c r="D13" s="24">
        <f>+D553</f>
        <v>439</v>
      </c>
      <c r="E13" s="25">
        <f t="shared" si="0"/>
        <v>0.17966529838964321</v>
      </c>
      <c r="F13" s="25">
        <f>D13/$D$8</f>
        <v>0.14323001631321369</v>
      </c>
      <c r="G13" s="11">
        <f>+IF(OR(AND(D13=0),(C13=0)),"0",((D13-C13)/C13))</f>
        <v>-0.22847100175746923</v>
      </c>
      <c r="H13" s="13">
        <f>+IF(OR(AND(E13=""),(G13="")),"",E13*G13)</f>
        <v>-4.1048310704136406E-2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43</v>
      </c>
      <c r="D18" s="71">
        <f>SUM(D19:D67)</f>
        <v>43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0</v>
      </c>
      <c r="H18" s="73">
        <f>+IF(OR(AND(E18=""),(G18="")),"",E18*G18)</f>
        <v>0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6</v>
      </c>
      <c r="D26" s="7">
        <v>7</v>
      </c>
      <c r="E26" s="10">
        <f t="shared" si="1"/>
        <v>0.13953488372093023</v>
      </c>
      <c r="F26" s="10">
        <f t="shared" si="2"/>
        <v>0.16279069767441862</v>
      </c>
      <c r="G26" s="11">
        <f t="shared" si="3"/>
        <v>0.16666666666666666</v>
      </c>
      <c r="H26" s="13">
        <f t="shared" si="4"/>
        <v>2.3255813953488372E-2</v>
      </c>
    </row>
    <row r="27" spans="1:8" ht="15" x14ac:dyDescent="0.2">
      <c r="B27" s="5" t="s">
        <v>582</v>
      </c>
      <c r="C27" s="7">
        <v>5</v>
      </c>
      <c r="D27" s="7">
        <v>0</v>
      </c>
      <c r="E27" s="10">
        <f t="shared" si="1"/>
        <v>0.11627906976744186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0</v>
      </c>
      <c r="D28" s="7">
        <v>3</v>
      </c>
      <c r="E28" s="10" t="str">
        <f t="shared" si="1"/>
        <v/>
      </c>
      <c r="F28" s="10">
        <f t="shared" si="2"/>
        <v>6.9767441860465115E-2</v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5</v>
      </c>
      <c r="D29" s="7">
        <v>6</v>
      </c>
      <c r="E29" s="10">
        <f t="shared" si="1"/>
        <v>0.11627906976744186</v>
      </c>
      <c r="F29" s="10">
        <f t="shared" si="2"/>
        <v>0.13953488372093023</v>
      </c>
      <c r="G29" s="11">
        <f t="shared" si="3"/>
        <v>0.2</v>
      </c>
      <c r="H29" s="13">
        <f t="shared" si="4"/>
        <v>2.3255813953488372E-2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1</v>
      </c>
      <c r="E31" s="10" t="str">
        <f t="shared" si="1"/>
        <v/>
      </c>
      <c r="F31" s="10">
        <f t="shared" si="2"/>
        <v>2.3255813953488372E-2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8</v>
      </c>
      <c r="D35" s="7">
        <v>2</v>
      </c>
      <c r="E35" s="10">
        <f t="shared" si="1"/>
        <v>0.18604651162790697</v>
      </c>
      <c r="F35" s="10">
        <f t="shared" si="2"/>
        <v>4.6511627906976744E-2</v>
      </c>
      <c r="G35" s="11">
        <f t="shared" si="3"/>
        <v>-0.75</v>
      </c>
      <c r="H35" s="13">
        <f t="shared" si="4"/>
        <v>-0.13953488372093023</v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5</v>
      </c>
      <c r="D38" s="7">
        <v>2</v>
      </c>
      <c r="E38" s="10">
        <f t="shared" si="1"/>
        <v>0.11627906976744186</v>
      </c>
      <c r="F38" s="10">
        <f t="shared" si="2"/>
        <v>4.6511627906976744E-2</v>
      </c>
      <c r="G38" s="11">
        <f t="shared" si="3"/>
        <v>-0.6</v>
      </c>
      <c r="H38" s="13">
        <f t="shared" si="4"/>
        <v>-6.9767441860465115E-2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5</v>
      </c>
      <c r="D49" s="7">
        <v>13</v>
      </c>
      <c r="E49" s="10">
        <f t="shared" si="1"/>
        <v>0.11627906976744186</v>
      </c>
      <c r="F49" s="10">
        <f t="shared" si="2"/>
        <v>0.30232558139534882</v>
      </c>
      <c r="G49" s="11">
        <f t="shared" si="3"/>
        <v>1.6</v>
      </c>
      <c r="H49" s="13">
        <f t="shared" si="4"/>
        <v>0.18604651162790697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2</v>
      </c>
      <c r="D51" s="7">
        <v>0</v>
      </c>
      <c r="E51" s="10">
        <f t="shared" si="1"/>
        <v>4.6511627906976744E-2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1</v>
      </c>
      <c r="D53" s="7">
        <v>1</v>
      </c>
      <c r="E53" s="10">
        <f t="shared" si="1"/>
        <v>2.3255813953488372E-2</v>
      </c>
      <c r="F53" s="10">
        <f t="shared" si="2"/>
        <v>2.3255813953488372E-2</v>
      </c>
      <c r="G53" s="11">
        <f t="shared" si="3"/>
        <v>0</v>
      </c>
      <c r="H53" s="13">
        <f t="shared" si="4"/>
        <v>0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0</v>
      </c>
      <c r="D60" s="7">
        <v>1</v>
      </c>
      <c r="E60" s="10" t="str">
        <f t="shared" si="1"/>
        <v/>
      </c>
      <c r="F60" s="10">
        <f t="shared" si="2"/>
        <v>2.3255813953488372E-2</v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5</v>
      </c>
      <c r="D61" s="7">
        <v>0</v>
      </c>
      <c r="E61" s="10">
        <f t="shared" si="1"/>
        <v>0.11627906976744186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4</v>
      </c>
      <c r="E62" s="42" t="str">
        <f t="shared" ref="E62:E63" si="9">+IF(C62=0,"",C62/C$18)</f>
        <v/>
      </c>
      <c r="F62" s="42">
        <f t="shared" ref="F62:F63" si="10">+IF(D62=0,"",D62/D$18)</f>
        <v>9.3023255813953487E-2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1</v>
      </c>
      <c r="D64" s="7">
        <v>1</v>
      </c>
      <c r="E64" s="10">
        <f t="shared" si="1"/>
        <v>2.3255813953488372E-2</v>
      </c>
      <c r="F64" s="10">
        <f t="shared" si="2"/>
        <v>2.3255813953488372E-2</v>
      </c>
      <c r="G64" s="11">
        <f t="shared" si="3"/>
        <v>0</v>
      </c>
      <c r="H64" s="13">
        <f t="shared" si="4"/>
        <v>0</v>
      </c>
    </row>
    <row r="65" spans="1:8" ht="15" x14ac:dyDescent="0.2">
      <c r="B65" s="5" t="s">
        <v>15</v>
      </c>
      <c r="C65" s="7">
        <v>0</v>
      </c>
      <c r="D65" s="7">
        <v>1</v>
      </c>
      <c r="E65" s="10" t="str">
        <f t="shared" si="1"/>
        <v/>
      </c>
      <c r="F65" s="10">
        <f t="shared" si="2"/>
        <v>2.3255813953488372E-2</v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1</v>
      </c>
      <c r="E66" s="10" t="str">
        <f t="shared" si="1"/>
        <v/>
      </c>
      <c r="F66" s="10">
        <f t="shared" si="2"/>
        <v>2.3255813953488372E-2</v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889</v>
      </c>
      <c r="D73" s="71">
        <f>SUM(D74:D159)</f>
        <v>914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2.81214848143982E-2</v>
      </c>
      <c r="H73" s="73">
        <f>+IF(OR(AND(E73=""),(G73="")),"",E73*G73)</f>
        <v>2.81214848143982E-2</v>
      </c>
    </row>
    <row r="74" spans="1:8" s="34" customFormat="1" ht="15" x14ac:dyDescent="0.2">
      <c r="A74" s="41"/>
      <c r="B74" s="30" t="s">
        <v>436</v>
      </c>
      <c r="C74" s="31">
        <v>17</v>
      </c>
      <c r="D74" s="7">
        <v>10</v>
      </c>
      <c r="E74" s="32">
        <f>+IF(C74=0,"",C74/C$73)</f>
        <v>1.9122609673790775E-2</v>
      </c>
      <c r="F74" s="32">
        <f>+IF(D74=0,"",D74/D$73)</f>
        <v>1.0940919037199124E-2</v>
      </c>
      <c r="G74" s="33">
        <f>+IF(OR(AND(D74=0),(C74=0)),"0",((D74-C74)/C74))</f>
        <v>-0.41176470588235292</v>
      </c>
      <c r="H74" s="25">
        <f>+IF(OR(AND(E74=""),(G74="")),"",E74*G74)</f>
        <v>-7.874015748031496E-3</v>
      </c>
    </row>
    <row r="75" spans="1:8" s="34" customFormat="1" ht="30" x14ac:dyDescent="0.2">
      <c r="A75" s="41"/>
      <c r="B75" s="30" t="s">
        <v>586</v>
      </c>
      <c r="C75" s="31">
        <v>10</v>
      </c>
      <c r="D75" s="7">
        <v>12</v>
      </c>
      <c r="E75" s="32">
        <f t="shared" ref="E75:E146" si="13">+IF(C75=0,"",C75/C$73)</f>
        <v>1.1248593925759279E-2</v>
      </c>
      <c r="F75" s="32">
        <f t="shared" ref="F75:F146" si="14">+IF(D75=0,"",D75/D$73)</f>
        <v>1.3129102844638949E-2</v>
      </c>
      <c r="G75" s="33">
        <f t="shared" ref="G75:G146" si="15">+IF(OR(AND(D75=0),(C75=0)),"0",((D75-C75)/C75))</f>
        <v>0.2</v>
      </c>
      <c r="H75" s="25">
        <f t="shared" ref="H75:H146" si="16">+IF(OR(AND(E75=""),(G75="")),"",E75*G75)</f>
        <v>2.2497187851518558E-3</v>
      </c>
    </row>
    <row r="76" spans="1:8" s="34" customFormat="1" ht="15" x14ac:dyDescent="0.2">
      <c r="A76" s="41"/>
      <c r="B76" s="30" t="s">
        <v>534</v>
      </c>
      <c r="C76" s="31">
        <v>2</v>
      </c>
      <c r="D76" s="7">
        <v>2</v>
      </c>
      <c r="E76" s="32">
        <f t="shared" ref="E76" si="17">+IF(C76=0,"",C76/C$73)</f>
        <v>2.2497187851518562E-3</v>
      </c>
      <c r="F76" s="32">
        <f t="shared" ref="F76" si="18">+IF(D76=0,"",D76/D$73)</f>
        <v>2.1881838074398249E-3</v>
      </c>
      <c r="G76" s="33">
        <f t="shared" ref="G76" si="19">+IF(OR(AND(D76=0),(C76=0)),"0",((D76-C76)/C76))</f>
        <v>0</v>
      </c>
      <c r="H76" s="25">
        <f t="shared" ref="H76" si="20">+IF(OR(AND(E76=""),(G76="")),"",E76*G76)</f>
        <v>0</v>
      </c>
    </row>
    <row r="77" spans="1:8" s="34" customFormat="1" ht="15" x14ac:dyDescent="0.2">
      <c r="A77" s="41"/>
      <c r="B77" s="30" t="s">
        <v>587</v>
      </c>
      <c r="C77" s="31">
        <v>2</v>
      </c>
      <c r="D77" s="7">
        <v>13</v>
      </c>
      <c r="E77" s="32">
        <f t="shared" si="13"/>
        <v>2.2497187851518562E-3</v>
      </c>
      <c r="F77" s="32">
        <f t="shared" si="14"/>
        <v>1.4223194748358862E-2</v>
      </c>
      <c r="G77" s="33">
        <f t="shared" si="15"/>
        <v>5.5</v>
      </c>
      <c r="H77" s="25">
        <f t="shared" si="16"/>
        <v>1.2373453318335208E-2</v>
      </c>
    </row>
    <row r="78" spans="1:8" s="34" customFormat="1" ht="15" x14ac:dyDescent="0.2">
      <c r="A78" s="41"/>
      <c r="B78" s="30" t="s">
        <v>178</v>
      </c>
      <c r="C78" s="31">
        <v>19</v>
      </c>
      <c r="D78" s="7">
        <v>28</v>
      </c>
      <c r="E78" s="32">
        <f t="shared" si="13"/>
        <v>2.1372328458942633E-2</v>
      </c>
      <c r="F78" s="32">
        <f t="shared" si="14"/>
        <v>3.0634573304157548E-2</v>
      </c>
      <c r="G78" s="33">
        <f t="shared" si="15"/>
        <v>0.47368421052631576</v>
      </c>
      <c r="H78" s="25">
        <f t="shared" si="16"/>
        <v>1.0123734533183352E-2</v>
      </c>
    </row>
    <row r="79" spans="1:8" s="34" customFormat="1" ht="15" x14ac:dyDescent="0.2">
      <c r="A79" s="41"/>
      <c r="B79" s="30" t="s">
        <v>16</v>
      </c>
      <c r="C79" s="31">
        <v>5</v>
      </c>
      <c r="D79" s="7">
        <v>10</v>
      </c>
      <c r="E79" s="32">
        <f t="shared" si="13"/>
        <v>5.6242969628796397E-3</v>
      </c>
      <c r="F79" s="32">
        <f t="shared" si="14"/>
        <v>1.0940919037199124E-2</v>
      </c>
      <c r="G79" s="33">
        <f t="shared" si="15"/>
        <v>1</v>
      </c>
      <c r="H79" s="25">
        <f t="shared" si="16"/>
        <v>5.6242969628796397E-3</v>
      </c>
    </row>
    <row r="80" spans="1:8" s="34" customFormat="1" ht="15" x14ac:dyDescent="0.2">
      <c r="A80" s="41"/>
      <c r="B80" s="30" t="s">
        <v>35</v>
      </c>
      <c r="C80" s="31">
        <v>0</v>
      </c>
      <c r="D80" s="7">
        <v>2</v>
      </c>
      <c r="E80" s="32" t="str">
        <f t="shared" ref="E80" si="21">+IF(C80=0,"",C80/C$73)</f>
        <v/>
      </c>
      <c r="F80" s="32">
        <f t="shared" ref="F80" si="22">+IF(D80=0,"",D80/D$73)</f>
        <v>2.1881838074398249E-3</v>
      </c>
      <c r="G80" s="33" t="str">
        <f t="shared" ref="G80" si="23">+IF(OR(AND(D80=0),(C80=0)),"0",((D80-C80)/C80))</f>
        <v>0</v>
      </c>
      <c r="H80" s="25" t="str">
        <f t="shared" ref="H80" si="24">+IF(OR(AND(E80=""),(G80="")),"",E80*G80)</f>
        <v/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0</v>
      </c>
      <c r="D82" s="7">
        <v>0</v>
      </c>
      <c r="E82" s="32" t="str">
        <f t="shared" si="13"/>
        <v/>
      </c>
      <c r="F82" s="32" t="str">
        <f t="shared" si="14"/>
        <v/>
      </c>
      <c r="G82" s="33" t="str">
        <f t="shared" si="15"/>
        <v>0</v>
      </c>
      <c r="H82" s="25" t="str">
        <f t="shared" si="16"/>
        <v/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1</v>
      </c>
      <c r="E83" s="32" t="str">
        <f t="shared" si="13"/>
        <v/>
      </c>
      <c r="F83" s="32">
        <f t="shared" si="14"/>
        <v>1.0940919037199124E-3</v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27</v>
      </c>
      <c r="D85" s="7">
        <v>5</v>
      </c>
      <c r="E85" s="32">
        <f t="shared" si="13"/>
        <v>3.0371203599550055E-2</v>
      </c>
      <c r="F85" s="32">
        <f t="shared" si="14"/>
        <v>5.4704595185995622E-3</v>
      </c>
      <c r="G85" s="33">
        <f t="shared" si="15"/>
        <v>-0.81481481481481477</v>
      </c>
      <c r="H85" s="25">
        <f t="shared" si="16"/>
        <v>-2.4746906636670413E-2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0</v>
      </c>
      <c r="E86" s="32" t="str">
        <f t="shared" si="13"/>
        <v/>
      </c>
      <c r="F86" s="32" t="str">
        <f t="shared" si="14"/>
        <v/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4</v>
      </c>
      <c r="D87" s="7">
        <v>28</v>
      </c>
      <c r="E87" s="32">
        <f t="shared" si="13"/>
        <v>4.4994375703037125E-3</v>
      </c>
      <c r="F87" s="32">
        <f t="shared" si="14"/>
        <v>3.0634573304157548E-2</v>
      </c>
      <c r="G87" s="33">
        <f t="shared" si="15"/>
        <v>6</v>
      </c>
      <c r="H87" s="25">
        <f t="shared" si="16"/>
        <v>2.6996625421822275E-2</v>
      </c>
    </row>
    <row r="88" spans="1:8" s="34" customFormat="1" ht="15" x14ac:dyDescent="0.2">
      <c r="A88" s="41"/>
      <c r="B88" s="30" t="s">
        <v>588</v>
      </c>
      <c r="C88" s="31">
        <v>1</v>
      </c>
      <c r="D88" s="7">
        <v>3</v>
      </c>
      <c r="E88" s="32">
        <f t="shared" ref="E88" si="25">+IF(C88=0,"",C88/C$73)</f>
        <v>1.1248593925759281E-3</v>
      </c>
      <c r="F88" s="32">
        <f t="shared" ref="F88" si="26">+IF(D88=0,"",D88/D$73)</f>
        <v>3.2822757111597373E-3</v>
      </c>
      <c r="G88" s="33">
        <f t="shared" ref="G88" si="27">+IF(OR(AND(D88=0),(C88=0)),"0",((D88-C88)/C88))</f>
        <v>2</v>
      </c>
      <c r="H88" s="25">
        <f t="shared" ref="H88" si="28">+IF(OR(AND(E88=""),(G88="")),"",E88*G88)</f>
        <v>2.2497187851518562E-3</v>
      </c>
    </row>
    <row r="89" spans="1:8" s="34" customFormat="1" ht="15" x14ac:dyDescent="0.2">
      <c r="A89" s="41"/>
      <c r="B89" s="30" t="s">
        <v>184</v>
      </c>
      <c r="C89" s="31">
        <v>8</v>
      </c>
      <c r="D89" s="7">
        <v>17</v>
      </c>
      <c r="E89" s="32">
        <f t="shared" si="13"/>
        <v>8.9988751406074249E-3</v>
      </c>
      <c r="F89" s="32">
        <f t="shared" si="14"/>
        <v>1.8599562363238512E-2</v>
      </c>
      <c r="G89" s="33">
        <f t="shared" si="15"/>
        <v>1.125</v>
      </c>
      <c r="H89" s="25">
        <f t="shared" si="16"/>
        <v>1.0123734533183354E-2</v>
      </c>
    </row>
    <row r="90" spans="1:8" s="34" customFormat="1" ht="15" x14ac:dyDescent="0.2">
      <c r="A90" s="41"/>
      <c r="B90" s="30" t="s">
        <v>185</v>
      </c>
      <c r="C90" s="31">
        <v>0</v>
      </c>
      <c r="D90" s="7">
        <v>2</v>
      </c>
      <c r="E90" s="32" t="str">
        <f t="shared" si="13"/>
        <v/>
      </c>
      <c r="F90" s="32">
        <f t="shared" si="14"/>
        <v>2.1881838074398249E-3</v>
      </c>
      <c r="G90" s="33" t="str">
        <f t="shared" si="15"/>
        <v>0</v>
      </c>
      <c r="H90" s="25" t="str">
        <f t="shared" si="16"/>
        <v/>
      </c>
    </row>
    <row r="91" spans="1:8" s="34" customFormat="1" ht="15" x14ac:dyDescent="0.2">
      <c r="A91" s="41"/>
      <c r="B91" s="30" t="s">
        <v>21</v>
      </c>
      <c r="C91" s="31">
        <v>1</v>
      </c>
      <c r="D91" s="7">
        <v>5</v>
      </c>
      <c r="E91" s="32">
        <f t="shared" si="13"/>
        <v>1.1248593925759281E-3</v>
      </c>
      <c r="F91" s="32">
        <f t="shared" si="14"/>
        <v>5.4704595185995622E-3</v>
      </c>
      <c r="G91" s="33">
        <f t="shared" si="15"/>
        <v>4</v>
      </c>
      <c r="H91" s="25">
        <f t="shared" si="16"/>
        <v>4.4994375703037125E-3</v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1</v>
      </c>
      <c r="E92" s="32" t="str">
        <f t="shared" si="13"/>
        <v/>
      </c>
      <c r="F92" s="32">
        <f t="shared" si="14"/>
        <v>1.0940919037199124E-3</v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0</v>
      </c>
      <c r="D93" s="7">
        <v>0</v>
      </c>
      <c r="E93" s="32" t="str">
        <f t="shared" si="13"/>
        <v/>
      </c>
      <c r="F93" s="32" t="str">
        <f t="shared" si="14"/>
        <v/>
      </c>
      <c r="G93" s="33" t="str">
        <f t="shared" si="15"/>
        <v>0</v>
      </c>
      <c r="H93" s="25" t="str">
        <f t="shared" si="16"/>
        <v/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4</v>
      </c>
      <c r="D96" s="7">
        <v>4</v>
      </c>
      <c r="E96" s="32">
        <f t="shared" si="13"/>
        <v>4.4994375703037125E-3</v>
      </c>
      <c r="F96" s="32">
        <f t="shared" si="14"/>
        <v>4.3763676148796497E-3</v>
      </c>
      <c r="G96" s="33">
        <f t="shared" si="15"/>
        <v>0</v>
      </c>
      <c r="H96" s="25">
        <f t="shared" si="16"/>
        <v>0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2</v>
      </c>
      <c r="E99" s="32" t="str">
        <f t="shared" si="13"/>
        <v/>
      </c>
      <c r="F99" s="32">
        <f t="shared" si="14"/>
        <v>2.1881838074398249E-3</v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7</v>
      </c>
      <c r="D100" s="7">
        <v>2</v>
      </c>
      <c r="E100" s="32">
        <f t="shared" si="13"/>
        <v>7.874015748031496E-3</v>
      </c>
      <c r="F100" s="32">
        <f t="shared" si="14"/>
        <v>2.1881838074398249E-3</v>
      </c>
      <c r="G100" s="33">
        <f t="shared" si="15"/>
        <v>-0.7142857142857143</v>
      </c>
      <c r="H100" s="25">
        <f t="shared" si="16"/>
        <v>-5.6242969628796397E-3</v>
      </c>
    </row>
    <row r="101" spans="1:8" s="34" customFormat="1" ht="15" x14ac:dyDescent="0.2">
      <c r="A101" s="41"/>
      <c r="B101" s="30" t="s">
        <v>439</v>
      </c>
      <c r="C101" s="31">
        <v>5</v>
      </c>
      <c r="D101" s="7">
        <v>8</v>
      </c>
      <c r="E101" s="32">
        <f t="shared" si="13"/>
        <v>5.6242969628796397E-3</v>
      </c>
      <c r="F101" s="32">
        <f t="shared" si="14"/>
        <v>8.7527352297592995E-3</v>
      </c>
      <c r="G101" s="33">
        <f t="shared" si="15"/>
        <v>0.6</v>
      </c>
      <c r="H101" s="25">
        <f t="shared" si="16"/>
        <v>3.3745781777277839E-3</v>
      </c>
    </row>
    <row r="102" spans="1:8" s="34" customFormat="1" ht="15" x14ac:dyDescent="0.2">
      <c r="A102" s="41"/>
      <c r="B102" s="30" t="s">
        <v>18</v>
      </c>
      <c r="C102" s="31">
        <v>0</v>
      </c>
      <c r="D102" s="7">
        <v>2</v>
      </c>
      <c r="E102" s="32" t="str">
        <f t="shared" si="13"/>
        <v/>
      </c>
      <c r="F102" s="32">
        <f t="shared" si="14"/>
        <v>2.1881838074398249E-3</v>
      </c>
      <c r="G102" s="33" t="str">
        <f t="shared" si="15"/>
        <v>0</v>
      </c>
      <c r="H102" s="25" t="str">
        <f t="shared" si="16"/>
        <v/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1</v>
      </c>
      <c r="D104" s="7">
        <v>1</v>
      </c>
      <c r="E104" s="32">
        <f t="shared" si="13"/>
        <v>1.1248593925759281E-3</v>
      </c>
      <c r="F104" s="32">
        <f t="shared" si="14"/>
        <v>1.0940919037199124E-3</v>
      </c>
      <c r="G104" s="33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1</v>
      </c>
      <c r="E106" s="32" t="str">
        <f t="shared" si="13"/>
        <v/>
      </c>
      <c r="F106" s="32">
        <f t="shared" si="14"/>
        <v>1.0940919037199124E-3</v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5</v>
      </c>
      <c r="D107" s="7">
        <v>1</v>
      </c>
      <c r="E107" s="32">
        <f t="shared" si="13"/>
        <v>5.6242969628796397E-3</v>
      </c>
      <c r="F107" s="32">
        <f t="shared" si="14"/>
        <v>1.0940919037199124E-3</v>
      </c>
      <c r="G107" s="33">
        <f t="shared" si="15"/>
        <v>-0.8</v>
      </c>
      <c r="H107" s="25">
        <f t="shared" si="16"/>
        <v>-4.4994375703037116E-3</v>
      </c>
    </row>
    <row r="108" spans="1:8" s="34" customFormat="1" ht="15" x14ac:dyDescent="0.2">
      <c r="A108" s="41"/>
      <c r="B108" s="30" t="s">
        <v>193</v>
      </c>
      <c r="C108" s="31">
        <v>1</v>
      </c>
      <c r="D108" s="7">
        <v>0</v>
      </c>
      <c r="E108" s="32">
        <f t="shared" si="13"/>
        <v>1.1248593925759281E-3</v>
      </c>
      <c r="F108" s="32" t="str">
        <f t="shared" si="14"/>
        <v/>
      </c>
      <c r="G108" s="33" t="str">
        <f t="shared" si="15"/>
        <v>0</v>
      </c>
      <c r="H108" s="25">
        <f t="shared" si="16"/>
        <v>0</v>
      </c>
    </row>
    <row r="109" spans="1:8" s="34" customFormat="1" ht="15" x14ac:dyDescent="0.2">
      <c r="A109" s="41"/>
      <c r="B109" s="30" t="s">
        <v>194</v>
      </c>
      <c r="C109" s="31">
        <v>1</v>
      </c>
      <c r="D109" s="7">
        <v>0</v>
      </c>
      <c r="E109" s="32">
        <f t="shared" si="13"/>
        <v>1.1248593925759281E-3</v>
      </c>
      <c r="F109" s="32" t="str">
        <f t="shared" si="14"/>
        <v/>
      </c>
      <c r="G109" s="33" t="str">
        <f t="shared" si="15"/>
        <v>0</v>
      </c>
      <c r="H109" s="25">
        <f t="shared" si="16"/>
        <v>0</v>
      </c>
    </row>
    <row r="110" spans="1:8" s="34" customFormat="1" ht="15" x14ac:dyDescent="0.2">
      <c r="A110" s="41"/>
      <c r="B110" s="30" t="s">
        <v>195</v>
      </c>
      <c r="C110" s="31">
        <v>8</v>
      </c>
      <c r="D110" s="7">
        <v>3</v>
      </c>
      <c r="E110" s="32">
        <f t="shared" si="13"/>
        <v>8.9988751406074249E-3</v>
      </c>
      <c r="F110" s="32">
        <f t="shared" si="14"/>
        <v>3.2822757111597373E-3</v>
      </c>
      <c r="G110" s="33">
        <f t="shared" si="15"/>
        <v>-0.625</v>
      </c>
      <c r="H110" s="25">
        <f t="shared" si="16"/>
        <v>-5.6242969628796406E-3</v>
      </c>
    </row>
    <row r="111" spans="1:8" s="34" customFormat="1" ht="15" x14ac:dyDescent="0.2">
      <c r="A111" s="41"/>
      <c r="B111" s="30" t="s">
        <v>196</v>
      </c>
      <c r="C111" s="31">
        <v>30</v>
      </c>
      <c r="D111" s="7">
        <v>37</v>
      </c>
      <c r="E111" s="32">
        <f t="shared" si="13"/>
        <v>3.3745781777277842E-2</v>
      </c>
      <c r="F111" s="32">
        <f t="shared" si="14"/>
        <v>4.0481400437636761E-2</v>
      </c>
      <c r="G111" s="33">
        <f t="shared" si="15"/>
        <v>0.23333333333333334</v>
      </c>
      <c r="H111" s="25">
        <f t="shared" si="16"/>
        <v>7.874015748031496E-3</v>
      </c>
    </row>
    <row r="112" spans="1:8" s="34" customFormat="1" ht="15" x14ac:dyDescent="0.2">
      <c r="A112" s="41"/>
      <c r="B112" s="30" t="s">
        <v>197</v>
      </c>
      <c r="C112" s="31">
        <v>11</v>
      </c>
      <c r="D112" s="7">
        <v>14</v>
      </c>
      <c r="E112" s="32">
        <f t="shared" si="13"/>
        <v>1.2373453318335208E-2</v>
      </c>
      <c r="F112" s="32">
        <f t="shared" si="14"/>
        <v>1.5317286652078774E-2</v>
      </c>
      <c r="G112" s="33">
        <f t="shared" si="15"/>
        <v>0.27272727272727271</v>
      </c>
      <c r="H112" s="25">
        <f t="shared" si="16"/>
        <v>3.3745781777277839E-3</v>
      </c>
    </row>
    <row r="113" spans="1:8" s="34" customFormat="1" ht="15" x14ac:dyDescent="0.2">
      <c r="A113" s="41"/>
      <c r="B113" s="30" t="s">
        <v>27</v>
      </c>
      <c r="C113" s="31">
        <v>203</v>
      </c>
      <c r="D113" s="7">
        <v>14</v>
      </c>
      <c r="E113" s="32">
        <f t="shared" si="13"/>
        <v>0.2283464566929134</v>
      </c>
      <c r="F113" s="32">
        <f t="shared" si="14"/>
        <v>1.5317286652078774E-2</v>
      </c>
      <c r="G113" s="33">
        <f t="shared" si="15"/>
        <v>-0.93103448275862066</v>
      </c>
      <c r="H113" s="25">
        <f t="shared" si="16"/>
        <v>-0.2125984251968504</v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1</v>
      </c>
      <c r="E114" s="32" t="str">
        <f t="shared" si="13"/>
        <v/>
      </c>
      <c r="F114" s="32">
        <f t="shared" si="14"/>
        <v>1.0940919037199124E-3</v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6</v>
      </c>
      <c r="D116" s="7">
        <v>6</v>
      </c>
      <c r="E116" s="32">
        <f t="shared" si="13"/>
        <v>6.7491563554555678E-3</v>
      </c>
      <c r="F116" s="32">
        <f t="shared" si="14"/>
        <v>6.5645514223194746E-3</v>
      </c>
      <c r="G116" s="33">
        <f t="shared" si="15"/>
        <v>0</v>
      </c>
      <c r="H116" s="25">
        <f t="shared" si="16"/>
        <v>0</v>
      </c>
    </row>
    <row r="117" spans="1:8" s="34" customFormat="1" ht="15" x14ac:dyDescent="0.2">
      <c r="A117" s="41"/>
      <c r="B117" s="30" t="s">
        <v>24</v>
      </c>
      <c r="C117" s="31">
        <v>3</v>
      </c>
      <c r="D117" s="7">
        <v>5</v>
      </c>
      <c r="E117" s="32">
        <f t="shared" si="13"/>
        <v>3.3745781777277839E-3</v>
      </c>
      <c r="F117" s="32">
        <f t="shared" si="14"/>
        <v>5.4704595185995622E-3</v>
      </c>
      <c r="G117" s="33">
        <f t="shared" si="15"/>
        <v>0.66666666666666663</v>
      </c>
      <c r="H117" s="25">
        <f t="shared" si="16"/>
        <v>2.2497187851518558E-3</v>
      </c>
    </row>
    <row r="118" spans="1:8" s="34" customFormat="1" ht="15" x14ac:dyDescent="0.2">
      <c r="A118" s="41"/>
      <c r="B118" s="30" t="s">
        <v>200</v>
      </c>
      <c r="C118" s="31">
        <v>1</v>
      </c>
      <c r="D118" s="7">
        <v>1</v>
      </c>
      <c r="E118" s="32">
        <f t="shared" si="13"/>
        <v>1.1248593925759281E-3</v>
      </c>
      <c r="F118" s="32">
        <f t="shared" si="14"/>
        <v>1.0940919037199124E-3</v>
      </c>
      <c r="G118" s="33">
        <f t="shared" si="15"/>
        <v>0</v>
      </c>
      <c r="H118" s="25">
        <f t="shared" si="16"/>
        <v>0</v>
      </c>
    </row>
    <row r="119" spans="1:8" s="34" customFormat="1" ht="15" x14ac:dyDescent="0.2">
      <c r="A119" s="41"/>
      <c r="B119" s="30" t="s">
        <v>25</v>
      </c>
      <c r="C119" s="31">
        <v>7</v>
      </c>
      <c r="D119" s="7">
        <v>9</v>
      </c>
      <c r="E119" s="32">
        <f t="shared" si="13"/>
        <v>7.874015748031496E-3</v>
      </c>
      <c r="F119" s="32">
        <f t="shared" si="14"/>
        <v>9.8468271334792128E-3</v>
      </c>
      <c r="G119" s="33">
        <f t="shared" si="15"/>
        <v>0.2857142857142857</v>
      </c>
      <c r="H119" s="25">
        <f t="shared" si="16"/>
        <v>2.2497187851518558E-3</v>
      </c>
    </row>
    <row r="120" spans="1:8" s="34" customFormat="1" ht="15" x14ac:dyDescent="0.2">
      <c r="A120" s="41"/>
      <c r="B120" s="30" t="s">
        <v>23</v>
      </c>
      <c r="C120" s="31">
        <v>3</v>
      </c>
      <c r="D120" s="7">
        <v>3</v>
      </c>
      <c r="E120" s="32">
        <f t="shared" si="13"/>
        <v>3.3745781777277839E-3</v>
      </c>
      <c r="F120" s="32">
        <f t="shared" si="14"/>
        <v>3.2822757111597373E-3</v>
      </c>
      <c r="G120" s="33">
        <f t="shared" si="15"/>
        <v>0</v>
      </c>
      <c r="H120" s="25">
        <f t="shared" si="16"/>
        <v>0</v>
      </c>
    </row>
    <row r="121" spans="1:8" s="34" customFormat="1" ht="15" x14ac:dyDescent="0.2">
      <c r="A121" s="41"/>
      <c r="B121" s="30" t="s">
        <v>26</v>
      </c>
      <c r="C121" s="31">
        <v>16</v>
      </c>
      <c r="D121" s="7">
        <v>13</v>
      </c>
      <c r="E121" s="32">
        <f t="shared" si="13"/>
        <v>1.799775028121485E-2</v>
      </c>
      <c r="F121" s="32">
        <f t="shared" si="14"/>
        <v>1.4223194748358862E-2</v>
      </c>
      <c r="G121" s="33">
        <f t="shared" si="15"/>
        <v>-0.1875</v>
      </c>
      <c r="H121" s="25">
        <f t="shared" si="16"/>
        <v>-3.3745781777277844E-3</v>
      </c>
    </row>
    <row r="122" spans="1:8" s="34" customFormat="1" ht="15" x14ac:dyDescent="0.2">
      <c r="A122" s="41"/>
      <c r="B122" s="30" t="s">
        <v>201</v>
      </c>
      <c r="C122" s="31">
        <v>26</v>
      </c>
      <c r="D122" s="7">
        <v>54</v>
      </c>
      <c r="E122" s="32">
        <f t="shared" si="13"/>
        <v>2.9246344206974129E-2</v>
      </c>
      <c r="F122" s="32">
        <f t="shared" si="14"/>
        <v>5.9080962800875277E-2</v>
      </c>
      <c r="G122" s="33">
        <f t="shared" si="15"/>
        <v>1.0769230769230769</v>
      </c>
      <c r="H122" s="25">
        <f t="shared" si="16"/>
        <v>3.1496062992125984E-2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15</v>
      </c>
      <c r="D124" s="7">
        <v>19</v>
      </c>
      <c r="E124" s="32">
        <f t="shared" si="13"/>
        <v>1.6872890888638921E-2</v>
      </c>
      <c r="F124" s="32">
        <f t="shared" si="14"/>
        <v>2.0787746170678335E-2</v>
      </c>
      <c r="G124" s="33">
        <f t="shared" si="15"/>
        <v>0.26666666666666666</v>
      </c>
      <c r="H124" s="25">
        <f t="shared" si="16"/>
        <v>4.4994375703037125E-3</v>
      </c>
    </row>
    <row r="125" spans="1:8" s="34" customFormat="1" ht="15" x14ac:dyDescent="0.2">
      <c r="A125" s="41"/>
      <c r="B125" s="30" t="s">
        <v>202</v>
      </c>
      <c r="C125" s="31">
        <v>3</v>
      </c>
      <c r="D125" s="7">
        <v>9</v>
      </c>
      <c r="E125" s="32">
        <f t="shared" si="13"/>
        <v>3.3745781777277839E-3</v>
      </c>
      <c r="F125" s="32">
        <f t="shared" si="14"/>
        <v>9.8468271334792128E-3</v>
      </c>
      <c r="G125" s="33">
        <f t="shared" si="15"/>
        <v>2</v>
      </c>
      <c r="H125" s="25">
        <f t="shared" si="16"/>
        <v>6.7491563554555678E-3</v>
      </c>
    </row>
    <row r="126" spans="1:8" s="34" customFormat="1" ht="15" x14ac:dyDescent="0.2">
      <c r="A126" s="41"/>
      <c r="B126" s="30" t="s">
        <v>441</v>
      </c>
      <c r="C126" s="31">
        <v>7</v>
      </c>
      <c r="D126" s="7">
        <v>0</v>
      </c>
      <c r="E126" s="32">
        <f t="shared" si="13"/>
        <v>7.874015748031496E-3</v>
      </c>
      <c r="F126" s="32" t="str">
        <f t="shared" si="14"/>
        <v/>
      </c>
      <c r="G126" s="33" t="str">
        <f t="shared" si="15"/>
        <v>0</v>
      </c>
      <c r="H126" s="25">
        <f t="shared" si="16"/>
        <v>0</v>
      </c>
    </row>
    <row r="127" spans="1:8" s="34" customFormat="1" ht="15" x14ac:dyDescent="0.2">
      <c r="A127" s="41"/>
      <c r="B127" s="30" t="s">
        <v>442</v>
      </c>
      <c r="C127" s="31">
        <v>211</v>
      </c>
      <c r="D127" s="7">
        <v>383</v>
      </c>
      <c r="E127" s="32">
        <f t="shared" si="13"/>
        <v>0.2373453318335208</v>
      </c>
      <c r="F127" s="32">
        <f t="shared" si="14"/>
        <v>0.41903719912472648</v>
      </c>
      <c r="G127" s="33">
        <f t="shared" si="15"/>
        <v>0.81516587677725116</v>
      </c>
      <c r="H127" s="25">
        <f t="shared" si="16"/>
        <v>0.19347581552305962</v>
      </c>
    </row>
    <row r="128" spans="1:8" s="34" customFormat="1" ht="15" x14ac:dyDescent="0.2">
      <c r="A128" s="41"/>
      <c r="B128" s="30" t="s">
        <v>203</v>
      </c>
      <c r="C128" s="31">
        <v>8</v>
      </c>
      <c r="D128" s="7">
        <v>22</v>
      </c>
      <c r="E128" s="32">
        <f t="shared" si="13"/>
        <v>8.9988751406074249E-3</v>
      </c>
      <c r="F128" s="32">
        <f t="shared" si="14"/>
        <v>2.4070021881838075E-2</v>
      </c>
      <c r="G128" s="33">
        <f t="shared" si="15"/>
        <v>1.75</v>
      </c>
      <c r="H128" s="25">
        <f t="shared" si="16"/>
        <v>1.5748031496062992E-2</v>
      </c>
    </row>
    <row r="129" spans="1:8" s="34" customFormat="1" ht="15" x14ac:dyDescent="0.2">
      <c r="A129" s="41"/>
      <c r="B129" s="30" t="s">
        <v>204</v>
      </c>
      <c r="C129" s="31">
        <v>109</v>
      </c>
      <c r="D129" s="7">
        <v>64</v>
      </c>
      <c r="E129" s="32">
        <f t="shared" si="13"/>
        <v>0.12260967379077616</v>
      </c>
      <c r="F129" s="32">
        <f t="shared" si="14"/>
        <v>7.0021881838074396E-2</v>
      </c>
      <c r="G129" s="33">
        <f t="shared" si="15"/>
        <v>-0.41284403669724773</v>
      </c>
      <c r="H129" s="25">
        <f t="shared" si="16"/>
        <v>-5.0618672665916763E-2</v>
      </c>
    </row>
    <row r="130" spans="1:8" s="34" customFormat="1" ht="15" x14ac:dyDescent="0.2">
      <c r="A130" s="41"/>
      <c r="B130" s="30" t="s">
        <v>28</v>
      </c>
      <c r="C130" s="31">
        <v>39</v>
      </c>
      <c r="D130" s="7">
        <v>75</v>
      </c>
      <c r="E130" s="32">
        <f t="shared" si="13"/>
        <v>4.3869516310461196E-2</v>
      </c>
      <c r="F130" s="32">
        <f t="shared" si="14"/>
        <v>8.2056892778993432E-2</v>
      </c>
      <c r="G130" s="33">
        <f t="shared" si="15"/>
        <v>0.92307692307692313</v>
      </c>
      <c r="H130" s="25">
        <f t="shared" si="16"/>
        <v>4.0494938132733416E-2</v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2</v>
      </c>
      <c r="E132" s="32" t="str">
        <f t="shared" ref="E132" si="37">+IF(C132=0,"",C132/C$73)</f>
        <v/>
      </c>
      <c r="F132" s="32">
        <f t="shared" ref="F132" si="38">+IF(D132=0,"",D132/D$73)</f>
        <v>2.1881838074398249E-3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15</v>
      </c>
      <c r="D133" s="7">
        <v>2</v>
      </c>
      <c r="E133" s="32">
        <f t="shared" si="13"/>
        <v>1.6872890888638921E-2</v>
      </c>
      <c r="F133" s="32">
        <f t="shared" si="14"/>
        <v>2.1881838074398249E-3</v>
      </c>
      <c r="G133" s="33">
        <f t="shared" si="15"/>
        <v>-0.8666666666666667</v>
      </c>
      <c r="H133" s="25">
        <f t="shared" si="16"/>
        <v>-1.4623172103487065E-2</v>
      </c>
    </row>
    <row r="134" spans="1:8" s="34" customFormat="1" ht="15" x14ac:dyDescent="0.2">
      <c r="A134" s="41"/>
      <c r="B134" s="30" t="s">
        <v>29</v>
      </c>
      <c r="C134" s="31">
        <v>1</v>
      </c>
      <c r="D134" s="7">
        <v>0</v>
      </c>
      <c r="E134" s="32">
        <f t="shared" si="13"/>
        <v>1.1248593925759281E-3</v>
      </c>
      <c r="F134" s="32" t="str">
        <f t="shared" si="14"/>
        <v/>
      </c>
      <c r="G134" s="33" t="str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0</v>
      </c>
      <c r="E135" s="32">
        <f t="shared" si="13"/>
        <v>1.1248593925759281E-3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30</v>
      </c>
      <c r="D139" s="7">
        <v>5</v>
      </c>
      <c r="E139" s="32">
        <f t="shared" si="13"/>
        <v>3.3745781777277842E-2</v>
      </c>
      <c r="F139" s="32">
        <f t="shared" si="14"/>
        <v>5.4704595185995622E-3</v>
      </c>
      <c r="G139" s="33">
        <f t="shared" si="15"/>
        <v>-0.83333333333333337</v>
      </c>
      <c r="H139" s="25">
        <f t="shared" si="16"/>
        <v>-2.8121484814398204E-2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1</v>
      </c>
      <c r="D141" s="7">
        <v>0</v>
      </c>
      <c r="E141" s="32">
        <f t="shared" si="13"/>
        <v>1.1248593925759281E-3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1</v>
      </c>
      <c r="D143" s="7">
        <v>1</v>
      </c>
      <c r="E143" s="32">
        <f t="shared" si="13"/>
        <v>1.1248593925759281E-3</v>
      </c>
      <c r="F143" s="32">
        <f t="shared" si="14"/>
        <v>1.0940919037199124E-3</v>
      </c>
      <c r="G143" s="33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5</v>
      </c>
      <c r="D148" s="7">
        <v>4</v>
      </c>
      <c r="E148" s="32">
        <f t="shared" si="49"/>
        <v>5.6242969628796397E-3</v>
      </c>
      <c r="F148" s="32">
        <f t="shared" si="50"/>
        <v>4.3763676148796497E-3</v>
      </c>
      <c r="G148" s="33">
        <f t="shared" si="51"/>
        <v>-0.2</v>
      </c>
      <c r="H148" s="25">
        <f t="shared" si="52"/>
        <v>-1.1248593925759279E-3</v>
      </c>
    </row>
    <row r="149" spans="1:8" s="34" customFormat="1" ht="15" x14ac:dyDescent="0.2">
      <c r="A149" s="41"/>
      <c r="B149" s="30" t="s">
        <v>211</v>
      </c>
      <c r="C149" s="31">
        <v>2</v>
      </c>
      <c r="D149" s="7">
        <v>0</v>
      </c>
      <c r="E149" s="32">
        <f t="shared" si="49"/>
        <v>2.2497187851518562E-3</v>
      </c>
      <c r="F149" s="32" t="str">
        <f t="shared" si="50"/>
        <v/>
      </c>
      <c r="G149" s="33" t="str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1</v>
      </c>
      <c r="D150" s="7">
        <v>0</v>
      </c>
      <c r="E150" s="32">
        <f t="shared" si="49"/>
        <v>1.1248593925759281E-3</v>
      </c>
      <c r="F150" s="32" t="str">
        <f t="shared" si="50"/>
        <v/>
      </c>
      <c r="G150" s="33" t="str">
        <f t="shared" si="51"/>
        <v>0</v>
      </c>
      <c r="H150" s="25">
        <f t="shared" si="52"/>
        <v>0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1</v>
      </c>
      <c r="E151" s="32" t="str">
        <f t="shared" si="49"/>
        <v/>
      </c>
      <c r="F151" s="32">
        <f t="shared" si="50"/>
        <v>1.0940919037199124E-3</v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1</v>
      </c>
      <c r="D152" s="7">
        <v>2</v>
      </c>
      <c r="E152" s="32">
        <f t="shared" si="49"/>
        <v>1.1248593925759281E-3</v>
      </c>
      <c r="F152" s="32">
        <f t="shared" si="50"/>
        <v>2.1881838074398249E-3</v>
      </c>
      <c r="G152" s="33">
        <f t="shared" si="51"/>
        <v>1</v>
      </c>
      <c r="H152" s="25">
        <f t="shared" si="52"/>
        <v>1.1248593925759281E-3</v>
      </c>
    </row>
    <row r="153" spans="1:8" s="34" customFormat="1" ht="15" x14ac:dyDescent="0.2">
      <c r="A153" s="41"/>
      <c r="B153" s="30" t="s">
        <v>39</v>
      </c>
      <c r="C153" s="31">
        <v>2</v>
      </c>
      <c r="D153" s="7">
        <v>0</v>
      </c>
      <c r="E153" s="32">
        <f t="shared" si="49"/>
        <v>2.2497187851518562E-3</v>
      </c>
      <c r="F153" s="32" t="str">
        <f t="shared" si="50"/>
        <v/>
      </c>
      <c r="G153" s="33" t="str">
        <f t="shared" si="51"/>
        <v>0</v>
      </c>
      <c r="H153" s="25">
        <f t="shared" si="52"/>
        <v>0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3</v>
      </c>
      <c r="D156" s="7">
        <v>5</v>
      </c>
      <c r="E156" s="32">
        <f t="shared" ref="E156:E159" si="53">+IF(C156=0,"",C156/C$73)</f>
        <v>3.3745781777277839E-3</v>
      </c>
      <c r="F156" s="32">
        <f t="shared" ref="F156:F159" si="54">+IF(D156=0,"",D156/D$73)</f>
        <v>5.4704595185995622E-3</v>
      </c>
      <c r="G156" s="33">
        <f t="shared" ref="G156:G159" si="55">+IF(OR(AND(D156=0),(C156=0)),"0",((D156-C156)/C156))</f>
        <v>0.66666666666666663</v>
      </c>
      <c r="H156" s="25">
        <f t="shared" ref="H156:H159" si="56">+IF(OR(AND(E156=""),(G156="")),"",E156*G156)</f>
        <v>2.2497187851518558E-3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259</v>
      </c>
      <c r="D165" s="71">
        <f>SUM(D166:D327)</f>
        <v>389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0.50193050193050193</v>
      </c>
      <c r="H165" s="73">
        <f>+IF(OR(AND(E165=""),(G165="")),"",E165*G165)</f>
        <v>0.50193050193050193</v>
      </c>
    </row>
    <row r="166" spans="1:8" s="34" customFormat="1" ht="15" x14ac:dyDescent="0.2">
      <c r="A166" s="41"/>
      <c r="B166" s="43" t="s">
        <v>446</v>
      </c>
      <c r="C166" s="31">
        <v>11</v>
      </c>
      <c r="D166" s="7">
        <v>19</v>
      </c>
      <c r="E166" s="32">
        <f t="shared" si="57"/>
        <v>4.2471042471042469E-2</v>
      </c>
      <c r="F166" s="32">
        <f t="shared" si="58"/>
        <v>4.8843187660668377E-2</v>
      </c>
      <c r="G166" s="33">
        <f>+IF(OR(AND(D166=0),(C166=0)),"0",((D166-C166)/C166))</f>
        <v>0.72727272727272729</v>
      </c>
      <c r="H166" s="25">
        <f>+IF(OR(AND(E166=""),(G166="")),"",E166*G166)</f>
        <v>3.0888030888030889E-2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2</v>
      </c>
      <c r="E167" s="32">
        <f t="shared" si="57"/>
        <v>3.8610038610038611E-3</v>
      </c>
      <c r="F167" s="32">
        <f t="shared" si="58"/>
        <v>5.1413881748071976E-3</v>
      </c>
      <c r="G167" s="33">
        <f t="shared" ref="G167:G237" si="59">+IF(OR(AND(D167=0),(C167=0)),"0",((D167-C167)/C167))</f>
        <v>1</v>
      </c>
      <c r="H167" s="25">
        <f t="shared" ref="H167:H237" si="60">+IF(OR(AND(E167=""),(G167="")),"",E167*G167)</f>
        <v>3.8610038610038611E-3</v>
      </c>
    </row>
    <row r="168" spans="1:8" s="34" customFormat="1" ht="30" x14ac:dyDescent="0.2">
      <c r="A168" s="41"/>
      <c r="B168" s="43" t="s">
        <v>447</v>
      </c>
      <c r="C168" s="31">
        <v>3</v>
      </c>
      <c r="D168" s="7">
        <v>10</v>
      </c>
      <c r="E168" s="32">
        <f t="shared" si="57"/>
        <v>1.1583011583011582E-2</v>
      </c>
      <c r="F168" s="32">
        <f t="shared" si="58"/>
        <v>2.570694087403599E-2</v>
      </c>
      <c r="G168" s="33">
        <f t="shared" si="59"/>
        <v>2.3333333333333335</v>
      </c>
      <c r="H168" s="25">
        <f t="shared" si="60"/>
        <v>2.7027027027027029E-2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10</v>
      </c>
      <c r="D170" s="7">
        <v>3</v>
      </c>
      <c r="E170" s="32">
        <f t="shared" si="57"/>
        <v>3.8610038610038609E-2</v>
      </c>
      <c r="F170" s="32">
        <f t="shared" si="58"/>
        <v>7.7120822622107968E-3</v>
      </c>
      <c r="G170" s="33">
        <f t="shared" si="59"/>
        <v>-0.7</v>
      </c>
      <c r="H170" s="25">
        <f t="shared" si="60"/>
        <v>-2.7027027027027025E-2</v>
      </c>
    </row>
    <row r="171" spans="1:8" s="34" customFormat="1" ht="15" x14ac:dyDescent="0.2">
      <c r="A171" s="41"/>
      <c r="B171" s="43" t="s">
        <v>42</v>
      </c>
      <c r="C171" s="31">
        <v>31</v>
      </c>
      <c r="D171" s="7">
        <v>57</v>
      </c>
      <c r="E171" s="32">
        <f t="shared" si="57"/>
        <v>0.11969111969111969</v>
      </c>
      <c r="F171" s="32">
        <f t="shared" si="58"/>
        <v>0.14652956298200515</v>
      </c>
      <c r="G171" s="33">
        <f t="shared" si="59"/>
        <v>0.83870967741935487</v>
      </c>
      <c r="H171" s="25">
        <f t="shared" si="60"/>
        <v>0.10038610038610039</v>
      </c>
    </row>
    <row r="172" spans="1:8" s="34" customFormat="1" ht="15" x14ac:dyDescent="0.2">
      <c r="A172" s="41"/>
      <c r="B172" s="43" t="s">
        <v>594</v>
      </c>
      <c r="C172" s="31">
        <v>1</v>
      </c>
      <c r="D172" s="7">
        <v>0</v>
      </c>
      <c r="E172" s="32">
        <f t="shared" si="57"/>
        <v>3.8610038610038611E-3</v>
      </c>
      <c r="F172" s="32" t="str">
        <f t="shared" si="58"/>
        <v/>
      </c>
      <c r="G172" s="33" t="str">
        <f t="shared" si="59"/>
        <v>0</v>
      </c>
      <c r="H172" s="25">
        <f t="shared" si="60"/>
        <v>0</v>
      </c>
    </row>
    <row r="173" spans="1:8" s="34" customFormat="1" ht="15" x14ac:dyDescent="0.2">
      <c r="A173" s="41"/>
      <c r="B173" s="43" t="s">
        <v>595</v>
      </c>
      <c r="C173" s="31">
        <v>0</v>
      </c>
      <c r="D173" s="7">
        <v>0</v>
      </c>
      <c r="E173" s="32" t="str">
        <f t="shared" si="57"/>
        <v/>
      </c>
      <c r="F173" s="32" t="str">
        <f t="shared" si="58"/>
        <v/>
      </c>
      <c r="G173" s="33" t="str">
        <f t="shared" si="59"/>
        <v>0</v>
      </c>
      <c r="H173" s="25" t="str">
        <f t="shared" si="60"/>
        <v/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2</v>
      </c>
      <c r="D179" s="7">
        <v>8</v>
      </c>
      <c r="E179" s="32">
        <f t="shared" ref="E179" si="61">+IF(C179=0,"",C179/C$165)</f>
        <v>7.7220077220077222E-3</v>
      </c>
      <c r="F179" s="32">
        <f t="shared" ref="F179" si="62">+IF(D179=0,"",D179/D$165)</f>
        <v>2.056555269922879E-2</v>
      </c>
      <c r="G179" s="33">
        <f t="shared" ref="G179" si="63">+IF(OR(AND(D179=0),(C179=0)),"0",((D179-C179)/C179))</f>
        <v>3</v>
      </c>
      <c r="H179" s="25">
        <f t="shared" ref="H179" si="64">+IF(OR(AND(E179=""),(G179="")),"",E179*G179)</f>
        <v>2.3166023166023168E-2</v>
      </c>
    </row>
    <row r="180" spans="1:8" s="34" customFormat="1" ht="15" x14ac:dyDescent="0.2">
      <c r="A180" s="41"/>
      <c r="B180" s="43" t="s">
        <v>449</v>
      </c>
      <c r="C180" s="31">
        <v>9</v>
      </c>
      <c r="D180" s="7">
        <v>5</v>
      </c>
      <c r="E180" s="32">
        <f t="shared" ref="E180:F183" si="65">+IF(C180=0,"",C180/C$165)</f>
        <v>3.4749034749034749E-2</v>
      </c>
      <c r="F180" s="32">
        <f t="shared" si="65"/>
        <v>1.2853470437017995E-2</v>
      </c>
      <c r="G180" s="33">
        <f t="shared" si="59"/>
        <v>-0.44444444444444442</v>
      </c>
      <c r="H180" s="25">
        <f t="shared" si="60"/>
        <v>-1.5444015444015443E-2</v>
      </c>
    </row>
    <row r="181" spans="1:8" s="34" customFormat="1" ht="15" x14ac:dyDescent="0.2">
      <c r="A181" s="41"/>
      <c r="B181" s="43" t="s">
        <v>597</v>
      </c>
      <c r="C181" s="31">
        <v>4</v>
      </c>
      <c r="D181" s="7">
        <v>4</v>
      </c>
      <c r="E181" s="32">
        <f t="shared" si="65"/>
        <v>1.5444015444015444E-2</v>
      </c>
      <c r="F181" s="32">
        <f t="shared" si="65"/>
        <v>1.0282776349614395E-2</v>
      </c>
      <c r="G181" s="33">
        <f t="shared" si="59"/>
        <v>0</v>
      </c>
      <c r="H181" s="25">
        <f t="shared" si="60"/>
        <v>0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2</v>
      </c>
      <c r="D184" s="7">
        <v>0</v>
      </c>
      <c r="E184" s="32">
        <f t="shared" ref="E184:E185" si="66">+IF(C184=0,"",C184/C$165)</f>
        <v>7.7220077220077222E-3</v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>
        <f t="shared" ref="H184:H185" si="69">+IF(OR(AND(E184=""),(G184="")),"",E184*G184)</f>
        <v>0</v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0</v>
      </c>
      <c r="D186" s="7">
        <v>1</v>
      </c>
      <c r="E186" s="32" t="str">
        <f t="shared" ref="E186:F191" si="70">+IF(C186=0,"",C186/C$165)</f>
        <v/>
      </c>
      <c r="F186" s="32">
        <f t="shared" si="70"/>
        <v>2.5706940874035988E-3</v>
      </c>
      <c r="G186" s="33" t="str">
        <f t="shared" si="59"/>
        <v>0</v>
      </c>
      <c r="H186" s="25" t="str">
        <f t="shared" si="60"/>
        <v/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1</v>
      </c>
      <c r="E189" s="32" t="str">
        <f t="shared" si="70"/>
        <v/>
      </c>
      <c r="F189" s="32">
        <f t="shared" si="70"/>
        <v>2.5706940874035988E-3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1</v>
      </c>
      <c r="D191" s="7">
        <v>7</v>
      </c>
      <c r="E191" s="32">
        <f t="shared" si="70"/>
        <v>3.8610038610038611E-3</v>
      </c>
      <c r="F191" s="32">
        <f t="shared" si="70"/>
        <v>1.7994858611825194E-2</v>
      </c>
      <c r="G191" s="33">
        <f t="shared" si="59"/>
        <v>6</v>
      </c>
      <c r="H191" s="25">
        <f t="shared" si="60"/>
        <v>2.3166023166023168E-2</v>
      </c>
    </row>
    <row r="192" spans="1:8" s="34" customFormat="1" ht="15" x14ac:dyDescent="0.2">
      <c r="A192" s="41"/>
      <c r="B192" s="43" t="s">
        <v>540</v>
      </c>
      <c r="C192" s="31">
        <v>1</v>
      </c>
      <c r="D192" s="7">
        <v>1</v>
      </c>
      <c r="E192" s="32">
        <f t="shared" ref="E192" si="73">+IF(C192=0,"",C192/C$165)</f>
        <v>3.8610038610038611E-3</v>
      </c>
      <c r="F192" s="32">
        <f t="shared" ref="F192" si="74">+IF(D192=0,"",D192/D$165)</f>
        <v>2.5706940874035988E-3</v>
      </c>
      <c r="G192" s="33">
        <f t="shared" ref="G192" si="75">+IF(OR(AND(D192=0),(C192=0)),"0",((D192-C192)/C192))</f>
        <v>0</v>
      </c>
      <c r="H192" s="25">
        <f t="shared" ref="H192" si="76">+IF(OR(AND(E192=""),(G192="")),"",E192*G192)</f>
        <v>0</v>
      </c>
    </row>
    <row r="193" spans="1:8" s="34" customFormat="1" ht="15" x14ac:dyDescent="0.2">
      <c r="A193" s="41"/>
      <c r="B193" s="43" t="s">
        <v>219</v>
      </c>
      <c r="C193" s="31">
        <v>22</v>
      </c>
      <c r="D193" s="7">
        <v>6</v>
      </c>
      <c r="E193" s="32">
        <f t="shared" ref="E193:F199" si="77">+IF(C193=0,"",C193/C$165)</f>
        <v>8.4942084942084939E-2</v>
      </c>
      <c r="F193" s="32">
        <f t="shared" si="77"/>
        <v>1.5424164524421594E-2</v>
      </c>
      <c r="G193" s="33">
        <f t="shared" si="59"/>
        <v>-0.72727272727272729</v>
      </c>
      <c r="H193" s="25">
        <f t="shared" si="60"/>
        <v>-6.1776061776061778E-2</v>
      </c>
    </row>
    <row r="194" spans="1:8" s="34" customFormat="1" ht="15" x14ac:dyDescent="0.2">
      <c r="A194" s="41"/>
      <c r="B194" s="43" t="s">
        <v>220</v>
      </c>
      <c r="C194" s="31">
        <v>0</v>
      </c>
      <c r="D194" s="7">
        <v>6</v>
      </c>
      <c r="E194" s="32" t="str">
        <f t="shared" si="77"/>
        <v/>
      </c>
      <c r="F194" s="32">
        <f t="shared" si="77"/>
        <v>1.5424164524421594E-2</v>
      </c>
      <c r="G194" s="33" t="str">
        <f t="shared" si="59"/>
        <v>0</v>
      </c>
      <c r="H194" s="25" t="str">
        <f t="shared" si="60"/>
        <v/>
      </c>
    </row>
    <row r="195" spans="1:8" s="34" customFormat="1" ht="15" x14ac:dyDescent="0.2">
      <c r="A195" s="41"/>
      <c r="B195" s="43" t="s">
        <v>221</v>
      </c>
      <c r="C195" s="31">
        <v>1</v>
      </c>
      <c r="D195" s="7">
        <v>3</v>
      </c>
      <c r="E195" s="32">
        <f t="shared" si="77"/>
        <v>3.8610038610038611E-3</v>
      </c>
      <c r="F195" s="32">
        <f t="shared" si="77"/>
        <v>7.7120822622107968E-3</v>
      </c>
      <c r="G195" s="33">
        <f t="shared" si="59"/>
        <v>2</v>
      </c>
      <c r="H195" s="25">
        <f t="shared" si="60"/>
        <v>7.7220077220077222E-3</v>
      </c>
    </row>
    <row r="196" spans="1:8" s="34" customFormat="1" ht="15" x14ac:dyDescent="0.2">
      <c r="A196" s="41"/>
      <c r="B196" s="43" t="s">
        <v>222</v>
      </c>
      <c r="C196" s="31">
        <v>28</v>
      </c>
      <c r="D196" s="7">
        <v>19</v>
      </c>
      <c r="E196" s="32">
        <f t="shared" si="77"/>
        <v>0.10810810810810811</v>
      </c>
      <c r="F196" s="32">
        <f t="shared" si="77"/>
        <v>4.8843187660668377E-2</v>
      </c>
      <c r="G196" s="33">
        <f t="shared" si="59"/>
        <v>-0.32142857142857145</v>
      </c>
      <c r="H196" s="25">
        <f t="shared" si="60"/>
        <v>-3.4749034749034756E-2</v>
      </c>
    </row>
    <row r="197" spans="1:8" s="34" customFormat="1" ht="15" x14ac:dyDescent="0.2">
      <c r="A197" s="41"/>
      <c r="B197" s="43" t="s">
        <v>451</v>
      </c>
      <c r="C197" s="31">
        <v>1</v>
      </c>
      <c r="D197" s="7">
        <v>1</v>
      </c>
      <c r="E197" s="32">
        <f t="shared" si="77"/>
        <v>3.8610038610038611E-3</v>
      </c>
      <c r="F197" s="32">
        <f t="shared" si="77"/>
        <v>2.5706940874035988E-3</v>
      </c>
      <c r="G197" s="33">
        <f t="shared" si="59"/>
        <v>0</v>
      </c>
      <c r="H197" s="25">
        <f t="shared" si="60"/>
        <v>0</v>
      </c>
    </row>
    <row r="198" spans="1:8" s="34" customFormat="1" ht="15" x14ac:dyDescent="0.2">
      <c r="A198" s="41"/>
      <c r="B198" s="43" t="s">
        <v>452</v>
      </c>
      <c r="C198" s="31">
        <v>3</v>
      </c>
      <c r="D198" s="7">
        <v>5</v>
      </c>
      <c r="E198" s="32">
        <f t="shared" si="77"/>
        <v>1.1583011583011582E-2</v>
      </c>
      <c r="F198" s="32">
        <f t="shared" si="77"/>
        <v>1.2853470437017995E-2</v>
      </c>
      <c r="G198" s="33">
        <f t="shared" si="59"/>
        <v>0.66666666666666663</v>
      </c>
      <c r="H198" s="25">
        <f t="shared" si="60"/>
        <v>7.7220077220077213E-3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0</v>
      </c>
      <c r="D200" s="7">
        <v>2</v>
      </c>
      <c r="E200" s="32" t="str">
        <f t="shared" ref="E200" si="78">+IF(C200=0,"",C200/C$165)</f>
        <v/>
      </c>
      <c r="F200" s="32">
        <f t="shared" ref="F200" si="79">+IF(D200=0,"",D200/D$165)</f>
        <v>5.1413881748071976E-3</v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6</v>
      </c>
      <c r="D201" s="7">
        <v>2</v>
      </c>
      <c r="E201" s="32">
        <f t="shared" ref="E201:F208" si="82">+IF(C201=0,"",C201/C$165)</f>
        <v>2.3166023166023165E-2</v>
      </c>
      <c r="F201" s="32">
        <f t="shared" si="82"/>
        <v>5.1413881748071976E-3</v>
      </c>
      <c r="G201" s="33">
        <f t="shared" si="59"/>
        <v>-0.66666666666666663</v>
      </c>
      <c r="H201" s="25">
        <f t="shared" si="60"/>
        <v>-1.5444015444015443E-2</v>
      </c>
    </row>
    <row r="202" spans="1:8" s="34" customFormat="1" ht="15" x14ac:dyDescent="0.2">
      <c r="A202" s="41"/>
      <c r="B202" s="43" t="s">
        <v>225</v>
      </c>
      <c r="C202" s="31">
        <v>1</v>
      </c>
      <c r="D202" s="7">
        <v>3</v>
      </c>
      <c r="E202" s="32">
        <f t="shared" si="82"/>
        <v>3.8610038610038611E-3</v>
      </c>
      <c r="F202" s="32">
        <f t="shared" si="82"/>
        <v>7.7120822622107968E-3</v>
      </c>
      <c r="G202" s="33">
        <f t="shared" si="59"/>
        <v>2</v>
      </c>
      <c r="H202" s="25">
        <f t="shared" si="60"/>
        <v>7.7220077220077222E-3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13</v>
      </c>
      <c r="D205" s="7">
        <v>23</v>
      </c>
      <c r="E205" s="32">
        <f t="shared" si="82"/>
        <v>5.019305019305019E-2</v>
      </c>
      <c r="F205" s="32">
        <f t="shared" si="82"/>
        <v>5.9125964010282778E-2</v>
      </c>
      <c r="G205" s="33">
        <f t="shared" si="59"/>
        <v>0.76923076923076927</v>
      </c>
      <c r="H205" s="25">
        <f t="shared" si="60"/>
        <v>3.8610038610038609E-2</v>
      </c>
    </row>
    <row r="206" spans="1:8" s="34" customFormat="1" ht="15" x14ac:dyDescent="0.2">
      <c r="A206" s="41"/>
      <c r="B206" s="43" t="s">
        <v>227</v>
      </c>
      <c r="C206" s="31">
        <v>2</v>
      </c>
      <c r="D206" s="7">
        <v>4</v>
      </c>
      <c r="E206" s="32">
        <f t="shared" si="82"/>
        <v>7.7220077220077222E-3</v>
      </c>
      <c r="F206" s="32">
        <f t="shared" si="82"/>
        <v>1.0282776349614395E-2</v>
      </c>
      <c r="G206" s="33">
        <f t="shared" si="59"/>
        <v>1</v>
      </c>
      <c r="H206" s="25">
        <f t="shared" si="60"/>
        <v>7.7220077220077222E-3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1</v>
      </c>
      <c r="E207" s="32" t="str">
        <f t="shared" si="82"/>
        <v/>
      </c>
      <c r="F207" s="32">
        <f t="shared" si="82"/>
        <v>2.5706940874035988E-3</v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1</v>
      </c>
      <c r="E213" s="32" t="str">
        <f t="shared" si="87"/>
        <v/>
      </c>
      <c r="F213" s="32">
        <f t="shared" si="88"/>
        <v>2.5706940874035988E-3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2</v>
      </c>
      <c r="D215" s="7">
        <v>0</v>
      </c>
      <c r="E215" s="32">
        <f t="shared" si="87"/>
        <v>7.7220077220077222E-3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11</v>
      </c>
      <c r="D216" s="7">
        <v>33</v>
      </c>
      <c r="E216" s="32">
        <f t="shared" si="87"/>
        <v>4.2471042471042469E-2</v>
      </c>
      <c r="F216" s="32">
        <f t="shared" si="88"/>
        <v>8.4832904884318772E-2</v>
      </c>
      <c r="G216" s="33">
        <f t="shared" si="59"/>
        <v>2</v>
      </c>
      <c r="H216" s="25">
        <f t="shared" si="60"/>
        <v>8.4942084942084939E-2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1</v>
      </c>
      <c r="E221" s="32" t="str">
        <f t="shared" si="87"/>
        <v/>
      </c>
      <c r="F221" s="32">
        <f t="shared" si="88"/>
        <v>2.5706940874035988E-3</v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1</v>
      </c>
      <c r="D229" s="7">
        <v>45</v>
      </c>
      <c r="E229" s="32">
        <f t="shared" si="87"/>
        <v>3.8610038610038611E-3</v>
      </c>
      <c r="F229" s="32">
        <f t="shared" si="88"/>
        <v>0.11568123393316196</v>
      </c>
      <c r="G229" s="33">
        <f t="shared" si="59"/>
        <v>44</v>
      </c>
      <c r="H229" s="25">
        <f t="shared" si="60"/>
        <v>0.16988416988416988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3</v>
      </c>
      <c r="E230" s="32" t="str">
        <f t="shared" si="87"/>
        <v/>
      </c>
      <c r="F230" s="32">
        <f t="shared" si="88"/>
        <v>7.7120822622107968E-3</v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0</v>
      </c>
      <c r="D232" s="7">
        <v>6</v>
      </c>
      <c r="E232" s="32" t="str">
        <f t="shared" si="87"/>
        <v/>
      </c>
      <c r="F232" s="32">
        <f t="shared" si="88"/>
        <v>1.5424164524421594E-2</v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1</v>
      </c>
      <c r="D234" s="7">
        <v>0</v>
      </c>
      <c r="E234" s="32">
        <f t="shared" si="87"/>
        <v>3.8610038610038611E-3</v>
      </c>
      <c r="F234" s="32" t="str">
        <f t="shared" si="88"/>
        <v/>
      </c>
      <c r="G234" s="33" t="str">
        <f t="shared" si="59"/>
        <v>0</v>
      </c>
      <c r="H234" s="25">
        <f t="shared" si="60"/>
        <v>0</v>
      </c>
    </row>
    <row r="235" spans="1:8" s="34" customFormat="1" ht="15" x14ac:dyDescent="0.2">
      <c r="A235" s="41"/>
      <c r="B235" s="43" t="s">
        <v>54</v>
      </c>
      <c r="C235" s="31">
        <v>5</v>
      </c>
      <c r="D235" s="7">
        <v>2</v>
      </c>
      <c r="E235" s="32">
        <f t="shared" si="87"/>
        <v>1.9305019305019305E-2</v>
      </c>
      <c r="F235" s="32">
        <f t="shared" si="88"/>
        <v>5.1413881748071976E-3</v>
      </c>
      <c r="G235" s="33">
        <f t="shared" si="59"/>
        <v>-0.6</v>
      </c>
      <c r="H235" s="25">
        <f t="shared" si="60"/>
        <v>-1.1583011583011582E-2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1</v>
      </c>
      <c r="D237" s="7">
        <v>0</v>
      </c>
      <c r="E237" s="32">
        <f t="shared" si="87"/>
        <v>3.8610038610038611E-3</v>
      </c>
      <c r="F237" s="32" t="str">
        <f t="shared" si="88"/>
        <v/>
      </c>
      <c r="G237" s="33" t="str">
        <f t="shared" si="59"/>
        <v>0</v>
      </c>
      <c r="H237" s="25">
        <f t="shared" si="60"/>
        <v>0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1</v>
      </c>
      <c r="D241" s="7">
        <v>0</v>
      </c>
      <c r="E241" s="32">
        <f t="shared" si="87"/>
        <v>3.8610038610038611E-3</v>
      </c>
      <c r="F241" s="32" t="str">
        <f t="shared" si="88"/>
        <v/>
      </c>
      <c r="G241" s="33" t="str">
        <f t="shared" si="91"/>
        <v>0</v>
      </c>
      <c r="H241" s="25">
        <f t="shared" si="92"/>
        <v>0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2</v>
      </c>
      <c r="E242" s="32" t="str">
        <f t="shared" si="87"/>
        <v/>
      </c>
      <c r="F242" s="32">
        <f t="shared" si="88"/>
        <v>5.1413881748071976E-3</v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2</v>
      </c>
      <c r="E247" s="32" t="str">
        <f t="shared" si="87"/>
        <v/>
      </c>
      <c r="F247" s="32">
        <f t="shared" si="88"/>
        <v>5.1413881748071976E-3</v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2</v>
      </c>
      <c r="D248" s="7">
        <v>0</v>
      </c>
      <c r="E248" s="32">
        <f t="shared" si="87"/>
        <v>7.7220077220077222E-3</v>
      </c>
      <c r="F248" s="32" t="str">
        <f t="shared" si="88"/>
        <v/>
      </c>
      <c r="G248" s="33" t="str">
        <f t="shared" si="91"/>
        <v>0</v>
      </c>
      <c r="H248" s="25">
        <f t="shared" si="92"/>
        <v>0</v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1</v>
      </c>
      <c r="D251" s="7">
        <v>0</v>
      </c>
      <c r="E251" s="32">
        <f t="shared" si="87"/>
        <v>3.8610038610038611E-3</v>
      </c>
      <c r="F251" s="32" t="str">
        <f t="shared" si="88"/>
        <v/>
      </c>
      <c r="G251" s="33" t="str">
        <f t="shared" si="91"/>
        <v>0</v>
      </c>
      <c r="H251" s="25">
        <f t="shared" si="92"/>
        <v>0</v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1</v>
      </c>
      <c r="E254" s="32" t="str">
        <f t="shared" si="93"/>
        <v/>
      </c>
      <c r="F254" s="32">
        <f t="shared" si="94"/>
        <v>2.5706940874035988E-3</v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12</v>
      </c>
      <c r="D256" s="7">
        <v>13</v>
      </c>
      <c r="E256" s="32">
        <f t="shared" si="97"/>
        <v>4.633204633204633E-2</v>
      </c>
      <c r="F256" s="32">
        <f t="shared" si="97"/>
        <v>3.3419023136246784E-2</v>
      </c>
      <c r="G256" s="33">
        <f t="shared" si="91"/>
        <v>8.3333333333333329E-2</v>
      </c>
      <c r="H256" s="25">
        <f t="shared" si="92"/>
        <v>3.8610038610038607E-3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4</v>
      </c>
      <c r="D258" s="7">
        <v>0</v>
      </c>
      <c r="E258" s="32">
        <f t="shared" ref="E258:E263" si="98">+IF(C258=0,"",C258/C$165)</f>
        <v>1.5444015444015444E-2</v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3</v>
      </c>
      <c r="D263" s="7">
        <v>3</v>
      </c>
      <c r="E263" s="32">
        <f t="shared" si="98"/>
        <v>1.1583011583011582E-2</v>
      </c>
      <c r="F263" s="32">
        <f t="shared" si="99"/>
        <v>7.7120822622107968E-3</v>
      </c>
      <c r="G263" s="33">
        <f t="shared" si="100"/>
        <v>0</v>
      </c>
      <c r="H263" s="25">
        <f t="shared" si="101"/>
        <v>0</v>
      </c>
    </row>
    <row r="264" spans="1:8" s="34" customFormat="1" ht="15" x14ac:dyDescent="0.2">
      <c r="A264" s="41"/>
      <c r="B264" s="43" t="s">
        <v>60</v>
      </c>
      <c r="C264" s="31">
        <v>0</v>
      </c>
      <c r="D264" s="7">
        <v>2</v>
      </c>
      <c r="E264" s="32" t="str">
        <f t="shared" ref="E264:F268" si="102">+IF(C264=0,"",C264/C$165)</f>
        <v/>
      </c>
      <c r="F264" s="32">
        <f t="shared" si="102"/>
        <v>5.1413881748071976E-3</v>
      </c>
      <c r="G264" s="33" t="str">
        <f t="shared" si="91"/>
        <v>0</v>
      </c>
      <c r="H264" s="25" t="str">
        <f t="shared" si="92"/>
        <v/>
      </c>
    </row>
    <row r="265" spans="1:8" s="34" customFormat="1" ht="15" x14ac:dyDescent="0.2">
      <c r="A265" s="41"/>
      <c r="B265" s="43" t="s">
        <v>65</v>
      </c>
      <c r="C265" s="31">
        <v>7</v>
      </c>
      <c r="D265" s="7">
        <v>7</v>
      </c>
      <c r="E265" s="32">
        <f t="shared" si="102"/>
        <v>2.7027027027027029E-2</v>
      </c>
      <c r="F265" s="32">
        <f t="shared" si="102"/>
        <v>1.7994858611825194E-2</v>
      </c>
      <c r="G265" s="33">
        <f t="shared" si="91"/>
        <v>0</v>
      </c>
      <c r="H265" s="25">
        <f t="shared" si="92"/>
        <v>0</v>
      </c>
    </row>
    <row r="266" spans="1:8" s="34" customFormat="1" ht="15" x14ac:dyDescent="0.2">
      <c r="A266" s="41"/>
      <c r="B266" s="43" t="s">
        <v>61</v>
      </c>
      <c r="C266" s="31">
        <v>5</v>
      </c>
      <c r="D266" s="7">
        <v>3</v>
      </c>
      <c r="E266" s="32">
        <f t="shared" si="102"/>
        <v>1.9305019305019305E-2</v>
      </c>
      <c r="F266" s="32">
        <f t="shared" si="102"/>
        <v>7.7120822622107968E-3</v>
      </c>
      <c r="G266" s="33">
        <f t="shared" si="91"/>
        <v>-0.4</v>
      </c>
      <c r="H266" s="25">
        <f t="shared" si="92"/>
        <v>-7.7220077220077222E-3</v>
      </c>
    </row>
    <row r="267" spans="1:8" s="34" customFormat="1" ht="15" x14ac:dyDescent="0.2">
      <c r="A267" s="41"/>
      <c r="B267" s="43" t="s">
        <v>247</v>
      </c>
      <c r="C267" s="31">
        <v>2</v>
      </c>
      <c r="D267" s="7">
        <v>11</v>
      </c>
      <c r="E267" s="32">
        <f t="shared" si="102"/>
        <v>7.7220077220077222E-3</v>
      </c>
      <c r="F267" s="32">
        <f t="shared" si="102"/>
        <v>2.8277634961439587E-2</v>
      </c>
      <c r="G267" s="33">
        <f t="shared" si="91"/>
        <v>4.5</v>
      </c>
      <c r="H267" s="25">
        <f t="shared" si="92"/>
        <v>3.4749034749034749E-2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1</v>
      </c>
      <c r="D271" s="7">
        <v>0</v>
      </c>
      <c r="E271" s="32">
        <f t="shared" si="107"/>
        <v>3.8610038610038611E-3</v>
      </c>
      <c r="F271" s="32" t="str">
        <f t="shared" si="107"/>
        <v/>
      </c>
      <c r="G271" s="33" t="str">
        <f t="shared" si="91"/>
        <v>0</v>
      </c>
      <c r="H271" s="25">
        <f t="shared" si="92"/>
        <v>0</v>
      </c>
    </row>
    <row r="272" spans="1:8" s="34" customFormat="1" ht="15" x14ac:dyDescent="0.2">
      <c r="A272" s="41"/>
      <c r="B272" s="43" t="s">
        <v>59</v>
      </c>
      <c r="C272" s="31">
        <v>4</v>
      </c>
      <c r="D272" s="7">
        <v>0</v>
      </c>
      <c r="E272" s="32">
        <f t="shared" si="107"/>
        <v>1.5444015444015444E-2</v>
      </c>
      <c r="F272" s="32" t="str">
        <f t="shared" si="107"/>
        <v/>
      </c>
      <c r="G272" s="33" t="str">
        <f t="shared" si="91"/>
        <v>0</v>
      </c>
      <c r="H272" s="25">
        <f t="shared" si="92"/>
        <v>0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4</v>
      </c>
      <c r="D275" s="7">
        <v>1</v>
      </c>
      <c r="E275" s="32">
        <f t="shared" si="107"/>
        <v>1.5444015444015444E-2</v>
      </c>
      <c r="F275" s="32">
        <f t="shared" si="107"/>
        <v>2.5706940874035988E-3</v>
      </c>
      <c r="G275" s="33">
        <f t="shared" si="91"/>
        <v>-0.75</v>
      </c>
      <c r="H275" s="25">
        <f t="shared" si="92"/>
        <v>-1.1583011583011584E-2</v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0</v>
      </c>
      <c r="E276" s="32" t="str">
        <f t="shared" si="107"/>
        <v/>
      </c>
      <c r="F276" s="32" t="str">
        <f t="shared" si="107"/>
        <v/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5</v>
      </c>
      <c r="D279" s="7">
        <v>15</v>
      </c>
      <c r="E279" s="32">
        <f>+IF(C279=0,"",C279/C$165)</f>
        <v>1.9305019305019305E-2</v>
      </c>
      <c r="F279" s="32">
        <f>+IF(D279=0,"",D279/D$165)</f>
        <v>3.8560411311053984E-2</v>
      </c>
      <c r="G279" s="33">
        <f t="shared" si="91"/>
        <v>2</v>
      </c>
      <c r="H279" s="25">
        <f t="shared" si="92"/>
        <v>3.8610038610038609E-2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2</v>
      </c>
      <c r="E283" s="32" t="str">
        <f t="shared" si="112"/>
        <v/>
      </c>
      <c r="F283" s="32">
        <f t="shared" si="113"/>
        <v>5.1413881748071976E-3</v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3</v>
      </c>
      <c r="D287" s="7">
        <v>27</v>
      </c>
      <c r="E287" s="32">
        <f>+IF(C287=0,"",C287/C$165)</f>
        <v>1.1583011583011582E-2</v>
      </c>
      <c r="F287" s="32">
        <f>+IF(D287=0,"",D287/D$165)</f>
        <v>6.9408740359897178E-2</v>
      </c>
      <c r="G287" s="33">
        <f t="shared" si="91"/>
        <v>8</v>
      </c>
      <c r="H287" s="25">
        <f t="shared" si="92"/>
        <v>9.2664092664092659E-2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4</v>
      </c>
      <c r="D289" s="7">
        <v>7</v>
      </c>
      <c r="E289" s="32">
        <f t="shared" ref="E289:E311" si="124">+IF(C289=0,"",C289/C$165)</f>
        <v>1.5444015444015444E-2</v>
      </c>
      <c r="F289" s="32">
        <f t="shared" ref="F289:F311" si="125">+IF(D289=0,"",D289/D$165)</f>
        <v>1.7994858611825194E-2</v>
      </c>
      <c r="G289" s="33">
        <f t="shared" si="91"/>
        <v>0.75</v>
      </c>
      <c r="H289" s="25">
        <f t="shared" si="92"/>
        <v>1.1583011583011584E-2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15</v>
      </c>
      <c r="D292" s="7">
        <v>2</v>
      </c>
      <c r="E292" s="32">
        <f t="shared" si="124"/>
        <v>5.7915057915057917E-2</v>
      </c>
      <c r="F292" s="32">
        <f t="shared" si="125"/>
        <v>5.1413881748071976E-3</v>
      </c>
      <c r="G292" s="33">
        <f t="shared" si="91"/>
        <v>-0.8666666666666667</v>
      </c>
      <c r="H292" s="25">
        <f t="shared" si="92"/>
        <v>-5.0193050193050197E-2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1</v>
      </c>
      <c r="D297" s="7">
        <v>2</v>
      </c>
      <c r="E297" s="32">
        <f t="shared" si="124"/>
        <v>3.8610038610038611E-3</v>
      </c>
      <c r="F297" s="32">
        <f t="shared" si="125"/>
        <v>5.1413881748071976E-3</v>
      </c>
      <c r="G297" s="33">
        <f t="shared" si="91"/>
        <v>1</v>
      </c>
      <c r="H297" s="25">
        <f t="shared" si="92"/>
        <v>3.8610038610038611E-3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5</v>
      </c>
      <c r="D301" s="7">
        <v>0</v>
      </c>
      <c r="E301" s="32">
        <f t="shared" si="124"/>
        <v>1.9305019305019305E-2</v>
      </c>
      <c r="F301" s="32" t="str">
        <f t="shared" si="125"/>
        <v/>
      </c>
      <c r="G301" s="33" t="str">
        <f t="shared" si="91"/>
        <v>0</v>
      </c>
      <c r="H301" s="25">
        <f t="shared" si="92"/>
        <v>0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2</v>
      </c>
      <c r="D303" s="7">
        <v>3</v>
      </c>
      <c r="E303" s="32">
        <f t="shared" si="124"/>
        <v>7.7220077220077222E-3</v>
      </c>
      <c r="F303" s="32">
        <f t="shared" si="125"/>
        <v>7.7120822622107968E-3</v>
      </c>
      <c r="G303" s="33">
        <f t="shared" si="91"/>
        <v>0.5</v>
      </c>
      <c r="H303" s="25">
        <f t="shared" si="92"/>
        <v>3.8610038610038611E-3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0</v>
      </c>
      <c r="D305" s="7">
        <v>1</v>
      </c>
      <c r="E305" s="32" t="str">
        <f t="shared" si="124"/>
        <v/>
      </c>
      <c r="F305" s="32">
        <f t="shared" si="125"/>
        <v>2.5706940874035988E-3</v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2</v>
      </c>
      <c r="D308" s="7">
        <v>0</v>
      </c>
      <c r="E308" s="32">
        <f t="shared" si="124"/>
        <v>7.7220077220077222E-3</v>
      </c>
      <c r="F308" s="32" t="str">
        <f t="shared" si="125"/>
        <v/>
      </c>
      <c r="G308" s="33" t="str">
        <f t="shared" si="91"/>
        <v>0</v>
      </c>
      <c r="H308" s="25">
        <f t="shared" si="92"/>
        <v>0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2</v>
      </c>
      <c r="D312" s="7">
        <v>0</v>
      </c>
      <c r="E312" s="32">
        <f t="shared" ref="E312" si="126">+IF(C312=0,"",C312/C$165)</f>
        <v>7.7220077220077222E-3</v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1</v>
      </c>
      <c r="E322" s="32" t="str">
        <f t="shared" si="131"/>
        <v/>
      </c>
      <c r="F322" s="32">
        <f t="shared" si="132"/>
        <v>2.5706940874035988E-3</v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1407</v>
      </c>
      <c r="D333" s="71">
        <f>SUM(D334:D547)</f>
        <v>1280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-9.0262970859985789E-2</v>
      </c>
      <c r="H333" s="73">
        <f>+IF(OR(AND(E333=""),(G333="")),"",E333*G333)</f>
        <v>-9.0262970859985789E-2</v>
      </c>
    </row>
    <row r="334" spans="1:8" s="34" customFormat="1" ht="15" x14ac:dyDescent="0.2">
      <c r="A334" s="41"/>
      <c r="B334" s="30" t="s">
        <v>75</v>
      </c>
      <c r="C334" s="31">
        <v>40</v>
      </c>
      <c r="D334" s="7">
        <v>21</v>
      </c>
      <c r="E334" s="32">
        <f t="shared" si="139"/>
        <v>2.8429282160625444E-2</v>
      </c>
      <c r="F334" s="32">
        <f t="shared" si="140"/>
        <v>1.6406250000000001E-2</v>
      </c>
      <c r="G334" s="33">
        <f>+IF(OR(AND(D334=0),(C334=0)),"0",((D334-C334)/C334))</f>
        <v>-0.47499999999999998</v>
      </c>
      <c r="H334" s="25">
        <f>+IF(OR(AND(E334=""),(G334="")),"",E334*G334)</f>
        <v>-1.3503909026297086E-2</v>
      </c>
    </row>
    <row r="335" spans="1:8" s="34" customFormat="1" ht="15" x14ac:dyDescent="0.2">
      <c r="A335" s="41"/>
      <c r="B335" s="30" t="s">
        <v>79</v>
      </c>
      <c r="C335" s="31">
        <v>5</v>
      </c>
      <c r="D335" s="7">
        <v>9</v>
      </c>
      <c r="E335" s="32">
        <f t="shared" si="139"/>
        <v>3.5536602700781805E-3</v>
      </c>
      <c r="F335" s="32">
        <f t="shared" si="140"/>
        <v>7.0312500000000002E-3</v>
      </c>
      <c r="G335" s="33">
        <f t="shared" ref="G335:G400" si="141">+IF(OR(AND(D335=0),(C335=0)),"0",((D335-C335)/C335))</f>
        <v>0.8</v>
      </c>
      <c r="H335" s="25">
        <f t="shared" ref="H335:H400" si="142">+IF(OR(AND(E335=""),(G335="")),"",E335*G335)</f>
        <v>2.8429282160625444E-3</v>
      </c>
    </row>
    <row r="336" spans="1:8" s="34" customFormat="1" ht="15" x14ac:dyDescent="0.2">
      <c r="A336" s="41"/>
      <c r="B336" s="30" t="s">
        <v>71</v>
      </c>
      <c r="C336" s="31">
        <v>12</v>
      </c>
      <c r="D336" s="7">
        <v>0</v>
      </c>
      <c r="E336" s="32">
        <f t="shared" si="139"/>
        <v>8.5287846481876331E-3</v>
      </c>
      <c r="F336" s="32" t="str">
        <f t="shared" si="140"/>
        <v/>
      </c>
      <c r="G336" s="33" t="str">
        <f t="shared" si="141"/>
        <v>0</v>
      </c>
      <c r="H336" s="25">
        <f t="shared" si="142"/>
        <v>0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72</v>
      </c>
      <c r="D339" s="7">
        <v>103</v>
      </c>
      <c r="E339" s="32">
        <f t="shared" si="139"/>
        <v>5.1172707889125799E-2</v>
      </c>
      <c r="F339" s="32">
        <f t="shared" si="140"/>
        <v>8.0468750000000006E-2</v>
      </c>
      <c r="G339" s="33">
        <f t="shared" si="141"/>
        <v>0.43055555555555558</v>
      </c>
      <c r="H339" s="25">
        <f t="shared" si="142"/>
        <v>2.2032693674484721E-2</v>
      </c>
    </row>
    <row r="340" spans="1:8" s="34" customFormat="1" ht="15" x14ac:dyDescent="0.2">
      <c r="A340" s="41"/>
      <c r="B340" s="30" t="s">
        <v>82</v>
      </c>
      <c r="C340" s="31">
        <v>3</v>
      </c>
      <c r="D340" s="7">
        <v>22</v>
      </c>
      <c r="E340" s="32">
        <f t="shared" si="139"/>
        <v>2.1321961620469083E-3</v>
      </c>
      <c r="F340" s="32">
        <f t="shared" si="140"/>
        <v>1.7187500000000001E-2</v>
      </c>
      <c r="G340" s="33">
        <f t="shared" si="141"/>
        <v>6.333333333333333</v>
      </c>
      <c r="H340" s="25">
        <f t="shared" si="142"/>
        <v>1.3503909026297086E-2</v>
      </c>
    </row>
    <row r="341" spans="1:8" s="34" customFormat="1" ht="15" x14ac:dyDescent="0.2">
      <c r="A341" s="41"/>
      <c r="B341" s="30" t="s">
        <v>600</v>
      </c>
      <c r="C341" s="31">
        <v>1</v>
      </c>
      <c r="D341" s="7">
        <v>1</v>
      </c>
      <c r="E341" s="32">
        <f t="shared" si="139"/>
        <v>7.1073205401563609E-4</v>
      </c>
      <c r="F341" s="32">
        <f t="shared" si="140"/>
        <v>7.8125000000000004E-4</v>
      </c>
      <c r="G341" s="33">
        <f t="shared" si="141"/>
        <v>0</v>
      </c>
      <c r="H341" s="25">
        <f t="shared" si="142"/>
        <v>0</v>
      </c>
    </row>
    <row r="342" spans="1:8" s="34" customFormat="1" ht="15" x14ac:dyDescent="0.2">
      <c r="A342" s="41"/>
      <c r="B342" s="30" t="s">
        <v>81</v>
      </c>
      <c r="C342" s="31">
        <v>5</v>
      </c>
      <c r="D342" s="7">
        <v>8</v>
      </c>
      <c r="E342" s="32">
        <f t="shared" si="139"/>
        <v>3.5536602700781805E-3</v>
      </c>
      <c r="F342" s="32">
        <f t="shared" si="140"/>
        <v>6.2500000000000003E-3</v>
      </c>
      <c r="G342" s="33">
        <f t="shared" si="141"/>
        <v>0.6</v>
      </c>
      <c r="H342" s="25">
        <f t="shared" si="142"/>
        <v>2.1321961620469083E-3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7</v>
      </c>
      <c r="E343" s="32" t="str">
        <f t="shared" si="139"/>
        <v/>
      </c>
      <c r="F343" s="32">
        <f t="shared" si="140"/>
        <v>5.4687499999999997E-3</v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57</v>
      </c>
      <c r="D345" s="7">
        <v>92</v>
      </c>
      <c r="E345" s="32">
        <f t="shared" si="139"/>
        <v>4.0511727078891259E-2</v>
      </c>
      <c r="F345" s="32">
        <f t="shared" si="140"/>
        <v>7.1874999999999994E-2</v>
      </c>
      <c r="G345" s="33">
        <f t="shared" si="141"/>
        <v>0.61403508771929827</v>
      </c>
      <c r="H345" s="25">
        <f t="shared" si="142"/>
        <v>2.4875621890547265E-2</v>
      </c>
    </row>
    <row r="346" spans="1:8" s="34" customFormat="1" ht="15" x14ac:dyDescent="0.2">
      <c r="A346" s="41"/>
      <c r="B346" s="30" t="s">
        <v>601</v>
      </c>
      <c r="C346" s="31">
        <v>0</v>
      </c>
      <c r="D346" s="7">
        <v>5</v>
      </c>
      <c r="E346" s="32" t="str">
        <f t="shared" si="139"/>
        <v/>
      </c>
      <c r="F346" s="32">
        <f t="shared" si="140"/>
        <v>3.90625E-3</v>
      </c>
      <c r="G346" s="33" t="str">
        <f t="shared" si="141"/>
        <v>0</v>
      </c>
      <c r="H346" s="25" t="str">
        <f t="shared" si="142"/>
        <v/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29</v>
      </c>
      <c r="D348" s="7">
        <v>77</v>
      </c>
      <c r="E348" s="32">
        <f t="shared" si="139"/>
        <v>2.0611229566453448E-2</v>
      </c>
      <c r="F348" s="32">
        <f t="shared" si="140"/>
        <v>6.0156250000000001E-2</v>
      </c>
      <c r="G348" s="33">
        <f t="shared" si="141"/>
        <v>1.6551724137931034</v>
      </c>
      <c r="H348" s="25">
        <f t="shared" si="142"/>
        <v>3.4115138592750532E-2</v>
      </c>
    </row>
    <row r="349" spans="1:8" s="34" customFormat="1" ht="15" x14ac:dyDescent="0.2">
      <c r="A349" s="41"/>
      <c r="B349" s="30" t="s">
        <v>77</v>
      </c>
      <c r="C349" s="31">
        <v>17</v>
      </c>
      <c r="D349" s="7">
        <v>48</v>
      </c>
      <c r="E349" s="32">
        <f t="shared" si="139"/>
        <v>1.2082444918265814E-2</v>
      </c>
      <c r="F349" s="32">
        <f t="shared" si="140"/>
        <v>3.7499999999999999E-2</v>
      </c>
      <c r="G349" s="33">
        <f t="shared" si="141"/>
        <v>1.8235294117647058</v>
      </c>
      <c r="H349" s="25">
        <f t="shared" si="142"/>
        <v>2.2032693674484717E-2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1</v>
      </c>
      <c r="D352" s="7">
        <v>0</v>
      </c>
      <c r="E352" s="32">
        <f t="shared" si="139"/>
        <v>7.1073205401563609E-4</v>
      </c>
      <c r="F352" s="32" t="str">
        <f t="shared" si="140"/>
        <v/>
      </c>
      <c r="G352" s="33" t="str">
        <f t="shared" si="141"/>
        <v>0</v>
      </c>
      <c r="H352" s="25">
        <f t="shared" si="142"/>
        <v>0</v>
      </c>
    </row>
    <row r="353" spans="1:8" s="34" customFormat="1" ht="15" x14ac:dyDescent="0.2">
      <c r="A353" s="41"/>
      <c r="B353" s="30" t="s">
        <v>258</v>
      </c>
      <c r="C353" s="31">
        <v>28</v>
      </c>
      <c r="D353" s="7">
        <v>3</v>
      </c>
      <c r="E353" s="32">
        <f t="shared" si="139"/>
        <v>1.9900497512437811E-2</v>
      </c>
      <c r="F353" s="32">
        <f t="shared" si="140"/>
        <v>2.3437499999999999E-3</v>
      </c>
      <c r="G353" s="33">
        <f t="shared" si="141"/>
        <v>-0.8928571428571429</v>
      </c>
      <c r="H353" s="25">
        <f t="shared" si="142"/>
        <v>-1.7768301350390904E-2</v>
      </c>
    </row>
    <row r="354" spans="1:8" s="34" customFormat="1" ht="15" x14ac:dyDescent="0.2">
      <c r="A354" s="41"/>
      <c r="B354" s="30" t="s">
        <v>259</v>
      </c>
      <c r="C354" s="31">
        <v>9</v>
      </c>
      <c r="D354" s="7">
        <v>68</v>
      </c>
      <c r="E354" s="32">
        <f t="shared" si="139"/>
        <v>6.3965884861407248E-3</v>
      </c>
      <c r="F354" s="32">
        <f t="shared" si="140"/>
        <v>5.3124999999999999E-2</v>
      </c>
      <c r="G354" s="33">
        <f t="shared" si="141"/>
        <v>6.5555555555555554</v>
      </c>
      <c r="H354" s="25">
        <f t="shared" si="142"/>
        <v>4.1933191186922528E-2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4</v>
      </c>
      <c r="D356" s="7">
        <v>8</v>
      </c>
      <c r="E356" s="32">
        <f t="shared" si="139"/>
        <v>2.8429282160625444E-3</v>
      </c>
      <c r="F356" s="32">
        <f t="shared" si="140"/>
        <v>6.2500000000000003E-3</v>
      </c>
      <c r="G356" s="33">
        <f t="shared" si="141"/>
        <v>1</v>
      </c>
      <c r="H356" s="25">
        <f t="shared" si="142"/>
        <v>2.8429282160625444E-3</v>
      </c>
    </row>
    <row r="357" spans="1:8" s="34" customFormat="1" ht="15" x14ac:dyDescent="0.2">
      <c r="A357" s="41"/>
      <c r="B357" s="30" t="s">
        <v>602</v>
      </c>
      <c r="C357" s="31">
        <v>30</v>
      </c>
      <c r="D357" s="7">
        <v>30</v>
      </c>
      <c r="E357" s="32">
        <f t="shared" si="139"/>
        <v>2.1321961620469083E-2</v>
      </c>
      <c r="F357" s="32">
        <f t="shared" si="140"/>
        <v>2.34375E-2</v>
      </c>
      <c r="G357" s="33">
        <f t="shared" si="141"/>
        <v>0</v>
      </c>
      <c r="H357" s="25">
        <f t="shared" si="142"/>
        <v>0</v>
      </c>
    </row>
    <row r="358" spans="1:8" s="34" customFormat="1" ht="15" x14ac:dyDescent="0.2">
      <c r="A358" s="41"/>
      <c r="B358" s="30" t="s">
        <v>87</v>
      </c>
      <c r="C358" s="31">
        <v>5</v>
      </c>
      <c r="D358" s="7">
        <v>4</v>
      </c>
      <c r="E358" s="32">
        <f t="shared" si="139"/>
        <v>3.5536602700781805E-3</v>
      </c>
      <c r="F358" s="32">
        <f t="shared" si="140"/>
        <v>3.1250000000000002E-3</v>
      </c>
      <c r="G358" s="33">
        <f t="shared" si="141"/>
        <v>-0.2</v>
      </c>
      <c r="H358" s="25">
        <f t="shared" si="142"/>
        <v>-7.1073205401563609E-4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0</v>
      </c>
      <c r="E360" s="32" t="str">
        <f t="shared" si="139"/>
        <v/>
      </c>
      <c r="F360" s="32" t="str">
        <f t="shared" si="140"/>
        <v/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0</v>
      </c>
      <c r="E362" s="32" t="str">
        <f t="shared" si="139"/>
        <v/>
      </c>
      <c r="F362" s="32" t="str">
        <f t="shared" si="140"/>
        <v/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0</v>
      </c>
      <c r="E363" s="32" t="str">
        <f t="shared" si="139"/>
        <v/>
      </c>
      <c r="F363" s="32" t="str">
        <f t="shared" si="140"/>
        <v/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1</v>
      </c>
      <c r="D364" s="7">
        <v>0</v>
      </c>
      <c r="E364" s="32">
        <f t="shared" si="139"/>
        <v>7.1073205401563609E-4</v>
      </c>
      <c r="F364" s="32" t="str">
        <f t="shared" si="140"/>
        <v/>
      </c>
      <c r="G364" s="33" t="str">
        <f t="shared" si="141"/>
        <v>0</v>
      </c>
      <c r="H364" s="25">
        <f t="shared" si="142"/>
        <v>0</v>
      </c>
    </row>
    <row r="365" spans="1:8" s="34" customFormat="1" ht="15" x14ac:dyDescent="0.2">
      <c r="A365" s="41"/>
      <c r="B365" s="30" t="s">
        <v>500</v>
      </c>
      <c r="C365" s="31">
        <v>133</v>
      </c>
      <c r="D365" s="7">
        <v>82</v>
      </c>
      <c r="E365" s="32">
        <f t="shared" ref="E365:E387" si="145">+IF(C365=0,"",C365/C$333)</f>
        <v>9.4527363184079602E-2</v>
      </c>
      <c r="F365" s="32">
        <f t="shared" ref="F365:F387" si="146">+IF(D365=0,"",D365/D$333)</f>
        <v>6.4062499999999994E-2</v>
      </c>
      <c r="G365" s="33">
        <f t="shared" si="141"/>
        <v>-0.38345864661654133</v>
      </c>
      <c r="H365" s="25">
        <f t="shared" si="142"/>
        <v>-3.6247334754797439E-2</v>
      </c>
    </row>
    <row r="366" spans="1:8" s="34" customFormat="1" ht="15" x14ac:dyDescent="0.2">
      <c r="A366" s="41"/>
      <c r="B366" s="30" t="s">
        <v>501</v>
      </c>
      <c r="C366" s="31">
        <v>5</v>
      </c>
      <c r="D366" s="7">
        <v>5</v>
      </c>
      <c r="E366" s="32">
        <f t="shared" si="145"/>
        <v>3.5536602700781805E-3</v>
      </c>
      <c r="F366" s="32">
        <f t="shared" si="146"/>
        <v>3.90625E-3</v>
      </c>
      <c r="G366" s="33">
        <f t="shared" si="141"/>
        <v>0</v>
      </c>
      <c r="H366" s="25">
        <f t="shared" si="142"/>
        <v>0</v>
      </c>
    </row>
    <row r="367" spans="1:8" s="34" customFormat="1" ht="15" x14ac:dyDescent="0.2">
      <c r="A367" s="41"/>
      <c r="B367" s="30" t="s">
        <v>502</v>
      </c>
      <c r="C367" s="31">
        <v>1</v>
      </c>
      <c r="D367" s="7">
        <v>4</v>
      </c>
      <c r="E367" s="32">
        <f t="shared" si="145"/>
        <v>7.1073205401563609E-4</v>
      </c>
      <c r="F367" s="32">
        <f t="shared" si="146"/>
        <v>3.1250000000000002E-3</v>
      </c>
      <c r="G367" s="33">
        <f t="shared" si="141"/>
        <v>3</v>
      </c>
      <c r="H367" s="25">
        <f t="shared" si="142"/>
        <v>2.1321961620469083E-3</v>
      </c>
    </row>
    <row r="368" spans="1:8" s="34" customFormat="1" ht="15" x14ac:dyDescent="0.2">
      <c r="A368" s="41"/>
      <c r="B368" s="30" t="s">
        <v>261</v>
      </c>
      <c r="C368" s="31">
        <v>4</v>
      </c>
      <c r="D368" s="7">
        <v>1</v>
      </c>
      <c r="E368" s="32">
        <f t="shared" si="145"/>
        <v>2.8429282160625444E-3</v>
      </c>
      <c r="F368" s="32">
        <f t="shared" si="146"/>
        <v>7.8125000000000004E-4</v>
      </c>
      <c r="G368" s="33">
        <f t="shared" si="141"/>
        <v>-0.75</v>
      </c>
      <c r="H368" s="25">
        <f t="shared" si="142"/>
        <v>-2.1321961620469083E-3</v>
      </c>
    </row>
    <row r="369" spans="1:8" s="34" customFormat="1" ht="15" x14ac:dyDescent="0.2">
      <c r="A369" s="41"/>
      <c r="B369" s="30" t="s">
        <v>262</v>
      </c>
      <c r="C369" s="31">
        <v>5</v>
      </c>
      <c r="D369" s="7">
        <v>13</v>
      </c>
      <c r="E369" s="32">
        <f t="shared" si="145"/>
        <v>3.5536602700781805E-3</v>
      </c>
      <c r="F369" s="32">
        <f t="shared" si="146"/>
        <v>1.015625E-2</v>
      </c>
      <c r="G369" s="33">
        <f t="shared" si="141"/>
        <v>1.6</v>
      </c>
      <c r="H369" s="25">
        <f t="shared" si="142"/>
        <v>5.6858564321250887E-3</v>
      </c>
    </row>
    <row r="370" spans="1:8" s="34" customFormat="1" ht="15" x14ac:dyDescent="0.2">
      <c r="A370" s="41"/>
      <c r="B370" s="30" t="s">
        <v>503</v>
      </c>
      <c r="C370" s="31">
        <v>1</v>
      </c>
      <c r="D370" s="7">
        <v>0</v>
      </c>
      <c r="E370" s="32">
        <f t="shared" si="145"/>
        <v>7.1073205401563609E-4</v>
      </c>
      <c r="F370" s="32" t="str">
        <f t="shared" si="146"/>
        <v/>
      </c>
      <c r="G370" s="33" t="str">
        <f t="shared" si="141"/>
        <v>0</v>
      </c>
      <c r="H370" s="25">
        <f t="shared" si="142"/>
        <v>0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83</v>
      </c>
      <c r="E371" s="32" t="str">
        <f t="shared" si="145"/>
        <v/>
      </c>
      <c r="F371" s="32">
        <f t="shared" si="146"/>
        <v>6.4843750000000006E-2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303</v>
      </c>
      <c r="D372" s="7">
        <v>101</v>
      </c>
      <c r="E372" s="32">
        <f t="shared" si="145"/>
        <v>0.21535181236673773</v>
      </c>
      <c r="F372" s="32">
        <f t="shared" si="146"/>
        <v>7.8906249999999997E-2</v>
      </c>
      <c r="G372" s="33">
        <f t="shared" si="141"/>
        <v>-0.66666666666666663</v>
      </c>
      <c r="H372" s="25">
        <f t="shared" si="142"/>
        <v>-0.14356787491115847</v>
      </c>
    </row>
    <row r="373" spans="1:8" s="34" customFormat="1" ht="15" x14ac:dyDescent="0.2">
      <c r="A373" s="41"/>
      <c r="B373" s="30" t="s">
        <v>95</v>
      </c>
      <c r="C373" s="31">
        <v>52</v>
      </c>
      <c r="D373" s="7">
        <v>29</v>
      </c>
      <c r="E373" s="32">
        <f t="shared" si="145"/>
        <v>3.6958066808813077E-2</v>
      </c>
      <c r="F373" s="32">
        <f t="shared" si="146"/>
        <v>2.2656249999999999E-2</v>
      </c>
      <c r="G373" s="33">
        <f t="shared" si="141"/>
        <v>-0.44230769230769229</v>
      </c>
      <c r="H373" s="25">
        <f t="shared" si="142"/>
        <v>-1.6346837242359628E-2</v>
      </c>
    </row>
    <row r="374" spans="1:8" s="34" customFormat="1" ht="15" x14ac:dyDescent="0.2">
      <c r="A374" s="41"/>
      <c r="B374" s="30" t="s">
        <v>88</v>
      </c>
      <c r="C374" s="31">
        <v>9</v>
      </c>
      <c r="D374" s="7">
        <v>33</v>
      </c>
      <c r="E374" s="32">
        <f t="shared" si="145"/>
        <v>6.3965884861407248E-3</v>
      </c>
      <c r="F374" s="32">
        <f t="shared" si="146"/>
        <v>2.5781249999999999E-2</v>
      </c>
      <c r="G374" s="33">
        <f t="shared" si="141"/>
        <v>2.6666666666666665</v>
      </c>
      <c r="H374" s="25">
        <f t="shared" si="142"/>
        <v>1.7057569296375266E-2</v>
      </c>
    </row>
    <row r="375" spans="1:8" s="34" customFormat="1" ht="15" x14ac:dyDescent="0.2">
      <c r="A375" s="41"/>
      <c r="B375" s="30" t="s">
        <v>94</v>
      </c>
      <c r="C375" s="31">
        <v>55</v>
      </c>
      <c r="D375" s="7">
        <v>28</v>
      </c>
      <c r="E375" s="32">
        <f t="shared" si="145"/>
        <v>3.9090262970859983E-2</v>
      </c>
      <c r="F375" s="32">
        <f t="shared" si="146"/>
        <v>2.1874999999999999E-2</v>
      </c>
      <c r="G375" s="33">
        <f t="shared" si="141"/>
        <v>-0.49090909090909091</v>
      </c>
      <c r="H375" s="25">
        <f t="shared" si="142"/>
        <v>-1.9189765458422173E-2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4</v>
      </c>
      <c r="E377" s="32" t="str">
        <f t="shared" si="145"/>
        <v/>
      </c>
      <c r="F377" s="32">
        <f t="shared" si="146"/>
        <v>3.1250000000000002E-3</v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1</v>
      </c>
      <c r="D378" s="7">
        <v>3</v>
      </c>
      <c r="E378" s="32">
        <f t="shared" si="145"/>
        <v>7.1073205401563609E-4</v>
      </c>
      <c r="F378" s="32">
        <f t="shared" si="146"/>
        <v>2.3437499999999999E-3</v>
      </c>
      <c r="G378" s="33">
        <f t="shared" si="141"/>
        <v>2</v>
      </c>
      <c r="H378" s="25">
        <f t="shared" si="142"/>
        <v>1.4214641080312722E-3</v>
      </c>
    </row>
    <row r="379" spans="1:8" s="34" customFormat="1" ht="15" x14ac:dyDescent="0.2">
      <c r="A379" s="41"/>
      <c r="B379" s="30" t="s">
        <v>264</v>
      </c>
      <c r="C379" s="31">
        <v>2</v>
      </c>
      <c r="D379" s="7">
        <v>7</v>
      </c>
      <c r="E379" s="32">
        <f t="shared" si="145"/>
        <v>1.4214641080312722E-3</v>
      </c>
      <c r="F379" s="32">
        <f t="shared" si="146"/>
        <v>5.4687499999999997E-3</v>
      </c>
      <c r="G379" s="33">
        <f t="shared" si="141"/>
        <v>2.5</v>
      </c>
      <c r="H379" s="25">
        <f t="shared" si="142"/>
        <v>3.5536602700781805E-3</v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3</v>
      </c>
      <c r="E381" s="32" t="str">
        <f t="shared" si="145"/>
        <v/>
      </c>
      <c r="F381" s="32">
        <f t="shared" si="146"/>
        <v>2.3437499999999999E-3</v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14</v>
      </c>
      <c r="D383" s="7">
        <v>5</v>
      </c>
      <c r="E383" s="32">
        <f t="shared" si="145"/>
        <v>9.9502487562189053E-3</v>
      </c>
      <c r="F383" s="32">
        <f t="shared" si="146"/>
        <v>3.90625E-3</v>
      </c>
      <c r="G383" s="33">
        <f t="shared" si="141"/>
        <v>-0.6428571428571429</v>
      </c>
      <c r="H383" s="25">
        <f t="shared" si="142"/>
        <v>-6.3965884861407257E-3</v>
      </c>
    </row>
    <row r="384" spans="1:8" s="34" customFormat="1" ht="15" x14ac:dyDescent="0.2">
      <c r="A384" s="41"/>
      <c r="B384" s="30" t="s">
        <v>96</v>
      </c>
      <c r="C384" s="31">
        <v>17</v>
      </c>
      <c r="D384" s="7">
        <v>18</v>
      </c>
      <c r="E384" s="32">
        <f t="shared" si="145"/>
        <v>1.2082444918265814E-2</v>
      </c>
      <c r="F384" s="32">
        <f t="shared" si="146"/>
        <v>1.40625E-2</v>
      </c>
      <c r="G384" s="33">
        <f t="shared" si="141"/>
        <v>5.8823529411764705E-2</v>
      </c>
      <c r="H384" s="25">
        <f t="shared" si="142"/>
        <v>7.1073205401563609E-4</v>
      </c>
    </row>
    <row r="385" spans="1:8" s="34" customFormat="1" ht="15" x14ac:dyDescent="0.2">
      <c r="A385" s="41"/>
      <c r="B385" s="30" t="s">
        <v>266</v>
      </c>
      <c r="C385" s="31">
        <v>18</v>
      </c>
      <c r="D385" s="7">
        <v>14</v>
      </c>
      <c r="E385" s="32">
        <f t="shared" si="145"/>
        <v>1.279317697228145E-2</v>
      </c>
      <c r="F385" s="32">
        <f t="shared" si="146"/>
        <v>1.0937499999999999E-2</v>
      </c>
      <c r="G385" s="33">
        <f t="shared" si="141"/>
        <v>-0.22222222222222221</v>
      </c>
      <c r="H385" s="25">
        <f t="shared" si="142"/>
        <v>-2.8429282160625444E-3</v>
      </c>
    </row>
    <row r="386" spans="1:8" s="34" customFormat="1" ht="15" x14ac:dyDescent="0.2">
      <c r="A386" s="41"/>
      <c r="B386" s="30" t="s">
        <v>605</v>
      </c>
      <c r="C386" s="31">
        <v>0</v>
      </c>
      <c r="D386" s="7">
        <v>0</v>
      </c>
      <c r="E386" s="32" t="str">
        <f t="shared" si="145"/>
        <v/>
      </c>
      <c r="F386" s="32" t="str">
        <f t="shared" si="146"/>
        <v/>
      </c>
      <c r="G386" s="33" t="str">
        <f t="shared" si="141"/>
        <v>0</v>
      </c>
      <c r="H386" s="25" t="str">
        <f t="shared" si="142"/>
        <v/>
      </c>
    </row>
    <row r="387" spans="1:8" s="34" customFormat="1" ht="15" x14ac:dyDescent="0.2">
      <c r="A387" s="41"/>
      <c r="B387" s="30" t="s">
        <v>90</v>
      </c>
      <c r="C387" s="31">
        <v>8</v>
      </c>
      <c r="D387" s="7">
        <v>12</v>
      </c>
      <c r="E387" s="32">
        <f t="shared" si="145"/>
        <v>5.6858564321250887E-3</v>
      </c>
      <c r="F387" s="32">
        <f t="shared" si="146"/>
        <v>9.3749999999999997E-3</v>
      </c>
      <c r="G387" s="33">
        <f t="shared" si="141"/>
        <v>0.5</v>
      </c>
      <c r="H387" s="25">
        <f t="shared" si="142"/>
        <v>2.8429282160625444E-3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1</v>
      </c>
      <c r="D389" s="7">
        <v>0</v>
      </c>
      <c r="E389" s="32">
        <f t="shared" ref="E389:E400" si="153">+IF(C389=0,"",C389/C$333)</f>
        <v>7.1073205401563609E-4</v>
      </c>
      <c r="F389" s="32" t="str">
        <f t="shared" ref="F389:F400" si="154">+IF(D389=0,"",D389/D$333)</f>
        <v/>
      </c>
      <c r="G389" s="33" t="str">
        <f t="shared" si="141"/>
        <v>0</v>
      </c>
      <c r="H389" s="25">
        <f t="shared" si="142"/>
        <v>0</v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114</v>
      </c>
      <c r="D395" s="7">
        <v>44</v>
      </c>
      <c r="E395" s="32">
        <f t="shared" si="153"/>
        <v>8.1023454157782518E-2</v>
      </c>
      <c r="F395" s="32">
        <f t="shared" si="154"/>
        <v>3.4375000000000003E-2</v>
      </c>
      <c r="G395" s="33">
        <f t="shared" si="141"/>
        <v>-0.61403508771929827</v>
      </c>
      <c r="H395" s="25">
        <f t="shared" si="142"/>
        <v>-4.975124378109453E-2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54</v>
      </c>
      <c r="D398" s="7">
        <v>0</v>
      </c>
      <c r="E398" s="32">
        <f t="shared" si="153"/>
        <v>3.8379530916844352E-2</v>
      </c>
      <c r="F398" s="32" t="str">
        <f t="shared" si="154"/>
        <v/>
      </c>
      <c r="G398" s="33" t="str">
        <f t="shared" si="141"/>
        <v>0</v>
      </c>
      <c r="H398" s="25">
        <f t="shared" si="142"/>
        <v>0</v>
      </c>
    </row>
    <row r="399" spans="1:8" s="34" customFormat="1" ht="15" x14ac:dyDescent="0.2">
      <c r="A399" s="41"/>
      <c r="B399" s="30" t="s">
        <v>507</v>
      </c>
      <c r="C399" s="31">
        <v>6</v>
      </c>
      <c r="D399" s="7">
        <v>1</v>
      </c>
      <c r="E399" s="32">
        <f t="shared" si="153"/>
        <v>4.2643923240938165E-3</v>
      </c>
      <c r="F399" s="32">
        <f t="shared" si="154"/>
        <v>7.8125000000000004E-4</v>
      </c>
      <c r="G399" s="33">
        <f t="shared" si="141"/>
        <v>-0.83333333333333337</v>
      </c>
      <c r="H399" s="25">
        <f t="shared" si="142"/>
        <v>-3.5536602700781805E-3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1</v>
      </c>
      <c r="E401" s="32" t="str">
        <f t="shared" ref="E401:E473" si="155">+IF(C401=0,"",C401/C$333)</f>
        <v/>
      </c>
      <c r="F401" s="32">
        <f t="shared" ref="F401:F473" si="156">+IF(D401=0,"",D401/D$333)</f>
        <v>7.8125000000000004E-4</v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3</v>
      </c>
      <c r="D403" s="7">
        <v>0</v>
      </c>
      <c r="E403" s="32">
        <f t="shared" ref="E403:E405" si="159">+IF(C403=0,"",C403/C$333)</f>
        <v>2.1321961620469083E-3</v>
      </c>
      <c r="F403" s="32" t="str">
        <f t="shared" ref="F403:F405" si="160">+IF(D403=0,"",D403/D$333)</f>
        <v/>
      </c>
      <c r="G403" s="33" t="str">
        <f t="shared" ref="G403:G405" si="161">+IF(OR(AND(D403=0),(C403=0)),"0",((D403-C403)/C403))</f>
        <v>0</v>
      </c>
      <c r="H403" s="25">
        <f t="shared" ref="H403:H405" si="162">+IF(OR(AND(E403=""),(G403="")),"",E403*G403)</f>
        <v>0</v>
      </c>
    </row>
    <row r="404" spans="1:8" s="34" customFormat="1" ht="15" x14ac:dyDescent="0.2">
      <c r="A404" s="41"/>
      <c r="B404" s="30" t="s">
        <v>561</v>
      </c>
      <c r="C404" s="31">
        <v>2</v>
      </c>
      <c r="D404" s="7">
        <v>0</v>
      </c>
      <c r="E404" s="32">
        <f t="shared" si="159"/>
        <v>1.4214641080312722E-3</v>
      </c>
      <c r="F404" s="32" t="str">
        <f t="shared" si="160"/>
        <v/>
      </c>
      <c r="G404" s="33" t="str">
        <f t="shared" si="161"/>
        <v>0</v>
      </c>
      <c r="H404" s="25">
        <f t="shared" si="162"/>
        <v>0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3</v>
      </c>
      <c r="D407" s="7">
        <v>20</v>
      </c>
      <c r="E407" s="32">
        <f t="shared" si="155"/>
        <v>2.1321961620469083E-3</v>
      </c>
      <c r="F407" s="32">
        <f t="shared" si="156"/>
        <v>1.5625E-2</v>
      </c>
      <c r="G407" s="33">
        <f t="shared" si="157"/>
        <v>5.666666666666667</v>
      </c>
      <c r="H407" s="25">
        <f t="shared" si="158"/>
        <v>1.2082444918265814E-2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52</v>
      </c>
      <c r="E409" s="32" t="str">
        <f t="shared" si="155"/>
        <v/>
      </c>
      <c r="F409" s="32">
        <f t="shared" si="156"/>
        <v>4.0625000000000001E-2</v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5</v>
      </c>
      <c r="D414" s="7">
        <v>0</v>
      </c>
      <c r="E414" s="32">
        <f t="shared" si="155"/>
        <v>3.5536602700781805E-3</v>
      </c>
      <c r="F414" s="32" t="str">
        <f t="shared" si="156"/>
        <v/>
      </c>
      <c r="G414" s="33" t="str">
        <f t="shared" si="157"/>
        <v>0</v>
      </c>
      <c r="H414" s="25">
        <f t="shared" si="158"/>
        <v>0</v>
      </c>
    </row>
    <row r="415" spans="1:8" s="34" customFormat="1" ht="15" x14ac:dyDescent="0.2">
      <c r="A415" s="41"/>
      <c r="B415" s="30" t="s">
        <v>100</v>
      </c>
      <c r="C415" s="31">
        <v>2</v>
      </c>
      <c r="D415" s="7">
        <v>2</v>
      </c>
      <c r="E415" s="32">
        <f t="shared" si="155"/>
        <v>1.4214641080312722E-3</v>
      </c>
      <c r="F415" s="32">
        <f t="shared" si="156"/>
        <v>1.5625000000000001E-3</v>
      </c>
      <c r="G415" s="33">
        <f t="shared" si="157"/>
        <v>0</v>
      </c>
      <c r="H415" s="25">
        <f t="shared" si="158"/>
        <v>0</v>
      </c>
    </row>
    <row r="416" spans="1:8" s="34" customFormat="1" ht="15" x14ac:dyDescent="0.2">
      <c r="A416" s="41"/>
      <c r="B416" s="30" t="s">
        <v>101</v>
      </c>
      <c r="C416" s="31">
        <v>1</v>
      </c>
      <c r="D416" s="7">
        <v>0</v>
      </c>
      <c r="E416" s="32">
        <f t="shared" si="155"/>
        <v>7.1073205401563609E-4</v>
      </c>
      <c r="F416" s="32" t="str">
        <f t="shared" si="156"/>
        <v/>
      </c>
      <c r="G416" s="33" t="str">
        <f t="shared" si="157"/>
        <v>0</v>
      </c>
      <c r="H416" s="25">
        <f t="shared" si="158"/>
        <v>0</v>
      </c>
    </row>
    <row r="417" spans="1:8" s="34" customFormat="1" ht="15" x14ac:dyDescent="0.2">
      <c r="A417" s="41"/>
      <c r="B417" s="30" t="s">
        <v>102</v>
      </c>
      <c r="C417" s="31">
        <v>19</v>
      </c>
      <c r="D417" s="7">
        <v>19</v>
      </c>
      <c r="E417" s="32">
        <f t="shared" si="155"/>
        <v>1.3503909026297086E-2</v>
      </c>
      <c r="F417" s="32">
        <f t="shared" si="156"/>
        <v>1.4843749999999999E-2</v>
      </c>
      <c r="G417" s="33">
        <f t="shared" si="157"/>
        <v>0</v>
      </c>
      <c r="H417" s="25">
        <f t="shared" si="158"/>
        <v>0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4</v>
      </c>
      <c r="D419" s="7">
        <v>10</v>
      </c>
      <c r="E419" s="32">
        <f t="shared" ref="E419:E420" si="167">+IF(C419=0,"",C419/C$333)</f>
        <v>2.8429282160625444E-3</v>
      </c>
      <c r="F419" s="32">
        <f t="shared" ref="F419:F420" si="168">+IF(D419=0,"",D419/D$333)</f>
        <v>7.8125E-3</v>
      </c>
      <c r="G419" s="33">
        <f t="shared" ref="G419:G420" si="169">+IF(OR(AND(D419=0),(C419=0)),"0",((D419-C419)/C419))</f>
        <v>1.5</v>
      </c>
      <c r="H419" s="25">
        <f t="shared" ref="H419:H420" si="170">+IF(OR(AND(E419=""),(G419="")),"",E419*G419)</f>
        <v>4.2643923240938165E-3</v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1</v>
      </c>
      <c r="D427" s="7">
        <v>3</v>
      </c>
      <c r="E427" s="32">
        <f t="shared" si="155"/>
        <v>7.1073205401563609E-4</v>
      </c>
      <c r="F427" s="32">
        <f t="shared" si="156"/>
        <v>2.3437499999999999E-3</v>
      </c>
      <c r="G427" s="33">
        <f t="shared" si="157"/>
        <v>2</v>
      </c>
      <c r="H427" s="25">
        <f t="shared" si="158"/>
        <v>1.4214641080312722E-3</v>
      </c>
    </row>
    <row r="428" spans="1:8" s="34" customFormat="1" ht="15" x14ac:dyDescent="0.2">
      <c r="A428" s="41"/>
      <c r="B428" s="30" t="s">
        <v>114</v>
      </c>
      <c r="C428" s="31">
        <v>9</v>
      </c>
      <c r="D428" s="7">
        <v>5</v>
      </c>
      <c r="E428" s="32">
        <f t="shared" si="155"/>
        <v>6.3965884861407248E-3</v>
      </c>
      <c r="F428" s="32">
        <f t="shared" si="156"/>
        <v>3.90625E-3</v>
      </c>
      <c r="G428" s="33">
        <f t="shared" si="157"/>
        <v>-0.44444444444444442</v>
      </c>
      <c r="H428" s="25">
        <f t="shared" si="158"/>
        <v>-2.8429282160625444E-3</v>
      </c>
    </row>
    <row r="429" spans="1:8" s="34" customFormat="1" ht="15" x14ac:dyDescent="0.2">
      <c r="A429" s="41"/>
      <c r="B429" s="30" t="s">
        <v>280</v>
      </c>
      <c r="C429" s="31">
        <v>1</v>
      </c>
      <c r="D429" s="7">
        <v>9</v>
      </c>
      <c r="E429" s="32">
        <f t="shared" si="155"/>
        <v>7.1073205401563609E-4</v>
      </c>
      <c r="F429" s="32">
        <f t="shared" si="156"/>
        <v>7.0312500000000002E-3</v>
      </c>
      <c r="G429" s="33">
        <f t="shared" si="157"/>
        <v>8</v>
      </c>
      <c r="H429" s="25">
        <f t="shared" si="158"/>
        <v>5.6858564321250887E-3</v>
      </c>
    </row>
    <row r="430" spans="1:8" s="34" customFormat="1" ht="15" x14ac:dyDescent="0.2">
      <c r="A430" s="41"/>
      <c r="B430" s="30" t="s">
        <v>511</v>
      </c>
      <c r="C430" s="31">
        <v>0</v>
      </c>
      <c r="D430" s="7">
        <v>1</v>
      </c>
      <c r="E430" s="32" t="str">
        <f t="shared" si="155"/>
        <v/>
      </c>
      <c r="F430" s="32">
        <f t="shared" si="156"/>
        <v>7.8125000000000004E-4</v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41"/>
      <c r="B431" s="30" t="s">
        <v>512</v>
      </c>
      <c r="C431" s="31">
        <v>1</v>
      </c>
      <c r="D431" s="7">
        <v>0</v>
      </c>
      <c r="E431" s="32">
        <f t="shared" si="155"/>
        <v>7.1073205401563609E-4</v>
      </c>
      <c r="F431" s="32" t="str">
        <f t="shared" si="156"/>
        <v/>
      </c>
      <c r="G431" s="33" t="str">
        <f t="shared" si="157"/>
        <v>0</v>
      </c>
      <c r="H431" s="25">
        <f t="shared" si="158"/>
        <v>0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0</v>
      </c>
      <c r="D433" s="7">
        <v>0</v>
      </c>
      <c r="E433" s="32" t="str">
        <f t="shared" si="155"/>
        <v/>
      </c>
      <c r="F433" s="32" t="str">
        <f t="shared" si="156"/>
        <v/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1</v>
      </c>
      <c r="E435" s="32" t="str">
        <f t="shared" si="155"/>
        <v/>
      </c>
      <c r="F435" s="32">
        <f t="shared" si="156"/>
        <v>7.8125000000000004E-4</v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2</v>
      </c>
      <c r="D436" s="7">
        <v>2</v>
      </c>
      <c r="E436" s="32">
        <f t="shared" si="155"/>
        <v>1.4214641080312722E-3</v>
      </c>
      <c r="F436" s="32">
        <f t="shared" si="156"/>
        <v>1.5625000000000001E-3</v>
      </c>
      <c r="G436" s="33">
        <f t="shared" si="157"/>
        <v>0</v>
      </c>
      <c r="H436" s="25">
        <f t="shared" si="158"/>
        <v>0</v>
      </c>
    </row>
    <row r="437" spans="1:8" s="34" customFormat="1" ht="15" x14ac:dyDescent="0.2">
      <c r="A437" s="41"/>
      <c r="B437" s="30" t="s">
        <v>109</v>
      </c>
      <c r="C437" s="31">
        <v>7</v>
      </c>
      <c r="D437" s="7">
        <v>6</v>
      </c>
      <c r="E437" s="32">
        <f t="shared" si="155"/>
        <v>4.9751243781094526E-3</v>
      </c>
      <c r="F437" s="32">
        <f t="shared" si="156"/>
        <v>4.6874999999999998E-3</v>
      </c>
      <c r="G437" s="33">
        <f t="shared" si="157"/>
        <v>-0.14285714285714285</v>
      </c>
      <c r="H437" s="25">
        <f t="shared" si="158"/>
        <v>-7.1073205401563609E-4</v>
      </c>
    </row>
    <row r="438" spans="1:8" s="34" customFormat="1" ht="15" x14ac:dyDescent="0.2">
      <c r="A438" s="41"/>
      <c r="B438" s="30" t="s">
        <v>282</v>
      </c>
      <c r="C438" s="31">
        <v>0</v>
      </c>
      <c r="D438" s="7">
        <v>0</v>
      </c>
      <c r="E438" s="32" t="str">
        <f t="shared" si="155"/>
        <v/>
      </c>
      <c r="F438" s="32" t="str">
        <f t="shared" si="156"/>
        <v/>
      </c>
      <c r="G438" s="33" t="str">
        <f t="shared" si="157"/>
        <v>0</v>
      </c>
      <c r="H438" s="25" t="str">
        <f t="shared" si="158"/>
        <v/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3</v>
      </c>
      <c r="D440" s="7">
        <v>2</v>
      </c>
      <c r="E440" s="32">
        <f t="shared" si="155"/>
        <v>2.1321961620469083E-3</v>
      </c>
      <c r="F440" s="32">
        <f t="shared" si="156"/>
        <v>1.5625000000000001E-3</v>
      </c>
      <c r="G440" s="33">
        <f t="shared" si="157"/>
        <v>-0.33333333333333331</v>
      </c>
      <c r="H440" s="25">
        <f t="shared" si="158"/>
        <v>-7.1073205401563609E-4</v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39</v>
      </c>
      <c r="D443" s="7">
        <v>10</v>
      </c>
      <c r="E443" s="32">
        <f t="shared" si="155"/>
        <v>2.7718550106609809E-2</v>
      </c>
      <c r="F443" s="32">
        <f t="shared" si="156"/>
        <v>7.8125E-3</v>
      </c>
      <c r="G443" s="33">
        <f t="shared" si="157"/>
        <v>-0.74358974358974361</v>
      </c>
      <c r="H443" s="25">
        <f t="shared" si="158"/>
        <v>-2.0611229566453448E-2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1</v>
      </c>
      <c r="D447" s="7">
        <v>0</v>
      </c>
      <c r="E447" s="32">
        <f t="shared" si="155"/>
        <v>7.1073205401563609E-4</v>
      </c>
      <c r="F447" s="32" t="str">
        <f t="shared" si="156"/>
        <v/>
      </c>
      <c r="G447" s="33" t="str">
        <f t="shared" si="157"/>
        <v>0</v>
      </c>
      <c r="H447" s="25">
        <f t="shared" si="158"/>
        <v>0</v>
      </c>
    </row>
    <row r="448" spans="1:8" s="34" customFormat="1" ht="15" x14ac:dyDescent="0.2">
      <c r="A448" s="41"/>
      <c r="B448" s="30" t="s">
        <v>107</v>
      </c>
      <c r="C448" s="31">
        <v>2</v>
      </c>
      <c r="D448" s="7">
        <v>0</v>
      </c>
      <c r="E448" s="32">
        <f t="shared" si="155"/>
        <v>1.4214641080312722E-3</v>
      </c>
      <c r="F448" s="32" t="str">
        <f t="shared" si="156"/>
        <v/>
      </c>
      <c r="G448" s="33" t="str">
        <f t="shared" si="157"/>
        <v>0</v>
      </c>
      <c r="H448" s="25">
        <f t="shared" si="158"/>
        <v>0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0</v>
      </c>
      <c r="D451" s="7">
        <v>2</v>
      </c>
      <c r="E451" s="32" t="str">
        <f t="shared" si="155"/>
        <v/>
      </c>
      <c r="F451" s="32">
        <f t="shared" si="156"/>
        <v>1.5625000000000001E-3</v>
      </c>
      <c r="G451" s="33" t="str">
        <f t="shared" si="157"/>
        <v>0</v>
      </c>
      <c r="H451" s="25" t="str">
        <f t="shared" si="158"/>
        <v/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0</v>
      </c>
      <c r="D453" s="7">
        <v>1</v>
      </c>
      <c r="E453" s="32" t="str">
        <f t="shared" si="155"/>
        <v/>
      </c>
      <c r="F453" s="32">
        <f t="shared" si="156"/>
        <v>7.8125000000000004E-4</v>
      </c>
      <c r="G453" s="33" t="str">
        <f t="shared" si="157"/>
        <v>0</v>
      </c>
      <c r="H453" s="25" t="str">
        <f t="shared" si="158"/>
        <v/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0</v>
      </c>
      <c r="E455" s="32" t="str">
        <f t="shared" si="155"/>
        <v/>
      </c>
      <c r="F455" s="32" t="str">
        <f t="shared" si="156"/>
        <v/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10</v>
      </c>
      <c r="D456" s="7">
        <v>2</v>
      </c>
      <c r="E456" s="32">
        <f t="shared" si="155"/>
        <v>7.1073205401563609E-3</v>
      </c>
      <c r="F456" s="32">
        <f t="shared" si="156"/>
        <v>1.5625000000000001E-3</v>
      </c>
      <c r="G456" s="33">
        <f t="shared" si="157"/>
        <v>-0.8</v>
      </c>
      <c r="H456" s="25">
        <f t="shared" si="158"/>
        <v>-5.6858564321250887E-3</v>
      </c>
    </row>
    <row r="457" spans="1:8" s="34" customFormat="1" ht="15" x14ac:dyDescent="0.2">
      <c r="A457" s="41"/>
      <c r="B457" s="30" t="s">
        <v>288</v>
      </c>
      <c r="C457" s="31">
        <v>2</v>
      </c>
      <c r="D457" s="7">
        <v>1</v>
      </c>
      <c r="E457" s="32">
        <f t="shared" si="155"/>
        <v>1.4214641080312722E-3</v>
      </c>
      <c r="F457" s="32">
        <f t="shared" si="156"/>
        <v>7.8125000000000004E-4</v>
      </c>
      <c r="G457" s="33">
        <f t="shared" si="157"/>
        <v>-0.5</v>
      </c>
      <c r="H457" s="25">
        <f t="shared" si="158"/>
        <v>-7.1073205401563609E-4</v>
      </c>
    </row>
    <row r="458" spans="1:8" s="34" customFormat="1" ht="15" x14ac:dyDescent="0.2">
      <c r="A458" s="41"/>
      <c r="B458" s="30" t="s">
        <v>289</v>
      </c>
      <c r="C458" s="31">
        <v>6</v>
      </c>
      <c r="D458" s="7">
        <v>6</v>
      </c>
      <c r="E458" s="32">
        <f t="shared" si="155"/>
        <v>4.2643923240938165E-3</v>
      </c>
      <c r="F458" s="32">
        <f t="shared" si="156"/>
        <v>4.6874999999999998E-3</v>
      </c>
      <c r="G458" s="33">
        <f t="shared" si="157"/>
        <v>0</v>
      </c>
      <c r="H458" s="25">
        <f t="shared" si="158"/>
        <v>0</v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1</v>
      </c>
      <c r="E460" s="32" t="str">
        <f t="shared" si="155"/>
        <v/>
      </c>
      <c r="F460" s="32">
        <f t="shared" si="156"/>
        <v>7.8125000000000004E-4</v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0</v>
      </c>
      <c r="D461" s="7">
        <v>1</v>
      </c>
      <c r="E461" s="32" t="str">
        <f t="shared" si="155"/>
        <v/>
      </c>
      <c r="F461" s="32">
        <f t="shared" si="156"/>
        <v>7.8125000000000004E-4</v>
      </c>
      <c r="G461" s="33" t="str">
        <f t="shared" si="157"/>
        <v>0</v>
      </c>
      <c r="H461" s="25" t="str">
        <f t="shared" si="158"/>
        <v/>
      </c>
    </row>
    <row r="462" spans="1:8" s="34" customFormat="1" ht="15" x14ac:dyDescent="0.2">
      <c r="A462" s="41"/>
      <c r="B462" s="30" t="s">
        <v>517</v>
      </c>
      <c r="C462" s="31">
        <v>4</v>
      </c>
      <c r="D462" s="7">
        <v>8</v>
      </c>
      <c r="E462" s="32">
        <f t="shared" si="155"/>
        <v>2.8429282160625444E-3</v>
      </c>
      <c r="F462" s="32">
        <f t="shared" si="156"/>
        <v>6.2500000000000003E-3</v>
      </c>
      <c r="G462" s="33">
        <f t="shared" si="157"/>
        <v>1</v>
      </c>
      <c r="H462" s="25">
        <f t="shared" si="158"/>
        <v>2.8429282160625444E-3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2</v>
      </c>
      <c r="D470" s="7">
        <v>0</v>
      </c>
      <c r="E470" s="32">
        <f t="shared" si="155"/>
        <v>1.4214641080312722E-3</v>
      </c>
      <c r="F470" s="32" t="str">
        <f t="shared" si="156"/>
        <v/>
      </c>
      <c r="G470" s="33" t="str">
        <f t="shared" si="157"/>
        <v>0</v>
      </c>
      <c r="H470" s="25">
        <f t="shared" si="158"/>
        <v>0</v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1</v>
      </c>
      <c r="D472" s="7">
        <v>0</v>
      </c>
      <c r="E472" s="32">
        <f t="shared" si="155"/>
        <v>7.1073205401563609E-4</v>
      </c>
      <c r="F472" s="32" t="str">
        <f t="shared" si="156"/>
        <v/>
      </c>
      <c r="G472" s="33" t="str">
        <f t="shared" si="157"/>
        <v>0</v>
      </c>
      <c r="H472" s="25">
        <f t="shared" si="158"/>
        <v>0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0</v>
      </c>
      <c r="D482" s="7">
        <v>4</v>
      </c>
      <c r="E482" s="32" t="str">
        <f t="shared" si="175"/>
        <v/>
      </c>
      <c r="F482" s="32">
        <f t="shared" si="176"/>
        <v>3.1250000000000002E-3</v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1</v>
      </c>
      <c r="E483" s="32" t="str">
        <f t="shared" si="175"/>
        <v/>
      </c>
      <c r="F483" s="32">
        <f t="shared" si="176"/>
        <v>7.8125000000000004E-4</v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17</v>
      </c>
      <c r="D487" s="7">
        <v>6</v>
      </c>
      <c r="E487" s="32">
        <f t="shared" si="175"/>
        <v>1.2082444918265814E-2</v>
      </c>
      <c r="F487" s="32">
        <f t="shared" si="176"/>
        <v>4.6874999999999998E-3</v>
      </c>
      <c r="G487" s="33">
        <f t="shared" si="177"/>
        <v>-0.6470588235294118</v>
      </c>
      <c r="H487" s="25">
        <f t="shared" si="178"/>
        <v>-7.818052594171997E-3</v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1</v>
      </c>
      <c r="E488" s="32" t="str">
        <f t="shared" si="175"/>
        <v/>
      </c>
      <c r="F488" s="32">
        <f t="shared" si="176"/>
        <v>7.8125000000000004E-4</v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1</v>
      </c>
      <c r="E500" s="32" t="str">
        <f t="shared" si="175"/>
        <v/>
      </c>
      <c r="F500" s="32">
        <f t="shared" si="176"/>
        <v>7.8125000000000004E-4</v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2</v>
      </c>
      <c r="E501" s="32" t="str">
        <f t="shared" si="175"/>
        <v/>
      </c>
      <c r="F501" s="32">
        <f t="shared" si="176"/>
        <v>1.5625000000000001E-3</v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0</v>
      </c>
      <c r="E504" s="32" t="str">
        <f t="shared" si="175"/>
        <v/>
      </c>
      <c r="F504" s="32" t="str">
        <f t="shared" si="176"/>
        <v/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0</v>
      </c>
      <c r="D506" s="7">
        <v>1</v>
      </c>
      <c r="E506" s="32" t="str">
        <f t="shared" ref="E506" si="179">+IF(C506=0,"",C506/C$333)</f>
        <v/>
      </c>
      <c r="F506" s="32">
        <f t="shared" ref="F506" si="180">+IF(D506=0,"",D506/D$333)</f>
        <v>7.8125000000000004E-4</v>
      </c>
      <c r="G506" s="33" t="str">
        <f t="shared" ref="G506" si="181">+IF(OR(AND(D506=0),(C506=0)),"0",((D506-C506)/C506))</f>
        <v>0</v>
      </c>
      <c r="H506" s="25" t="str">
        <f t="shared" ref="H506" si="182">+IF(OR(AND(E506=""),(G506="")),"",E506*G506)</f>
        <v/>
      </c>
    </row>
    <row r="507" spans="1:8" s="34" customFormat="1" ht="15" x14ac:dyDescent="0.2">
      <c r="A507" s="41"/>
      <c r="B507" s="30" t="s">
        <v>137</v>
      </c>
      <c r="C507" s="31">
        <v>2</v>
      </c>
      <c r="D507" s="7">
        <v>1</v>
      </c>
      <c r="E507" s="32">
        <f t="shared" ref="E507:E532" si="183">+IF(C507=0,"",C507/C$333)</f>
        <v>1.4214641080312722E-3</v>
      </c>
      <c r="F507" s="32">
        <f t="shared" ref="F507:F532" si="184">+IF(D507=0,"",D507/D$333)</f>
        <v>7.8125000000000004E-4</v>
      </c>
      <c r="G507" s="33">
        <f t="shared" si="177"/>
        <v>-0.5</v>
      </c>
      <c r="H507" s="25">
        <f t="shared" si="178"/>
        <v>-7.1073205401563609E-4</v>
      </c>
    </row>
    <row r="508" spans="1:8" s="34" customFormat="1" ht="30" x14ac:dyDescent="0.2">
      <c r="A508" s="41"/>
      <c r="B508" s="30" t="s">
        <v>524</v>
      </c>
      <c r="C508" s="31">
        <v>9</v>
      </c>
      <c r="D508" s="7">
        <v>0</v>
      </c>
      <c r="E508" s="32">
        <f t="shared" si="183"/>
        <v>6.3965884861407248E-3</v>
      </c>
      <c r="F508" s="32" t="str">
        <f t="shared" si="184"/>
        <v/>
      </c>
      <c r="G508" s="33" t="str">
        <f t="shared" si="177"/>
        <v>0</v>
      </c>
      <c r="H508" s="25">
        <f t="shared" si="178"/>
        <v>0</v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8</v>
      </c>
      <c r="D510" s="7">
        <v>3</v>
      </c>
      <c r="E510" s="32">
        <f t="shared" si="183"/>
        <v>5.6858564321250887E-3</v>
      </c>
      <c r="F510" s="32">
        <f t="shared" si="184"/>
        <v>2.3437499999999999E-3</v>
      </c>
      <c r="G510" s="33">
        <f t="shared" si="177"/>
        <v>-0.625</v>
      </c>
      <c r="H510" s="25">
        <f t="shared" si="178"/>
        <v>-3.5536602700781805E-3</v>
      </c>
    </row>
    <row r="511" spans="1:8" s="34" customFormat="1" ht="15" x14ac:dyDescent="0.2">
      <c r="A511" s="41"/>
      <c r="B511" s="30" t="s">
        <v>349</v>
      </c>
      <c r="C511" s="31">
        <v>3</v>
      </c>
      <c r="D511" s="7">
        <v>0</v>
      </c>
      <c r="E511" s="32">
        <f t="shared" si="183"/>
        <v>2.1321961620469083E-3</v>
      </c>
      <c r="F511" s="32" t="str">
        <f t="shared" si="184"/>
        <v/>
      </c>
      <c r="G511" s="33" t="str">
        <f t="shared" si="177"/>
        <v>0</v>
      </c>
      <c r="H511" s="25">
        <f t="shared" si="178"/>
        <v>0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1</v>
      </c>
      <c r="E512" s="32" t="str">
        <f t="shared" si="183"/>
        <v/>
      </c>
      <c r="F512" s="32">
        <f t="shared" si="184"/>
        <v>7.8125000000000004E-4</v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1</v>
      </c>
      <c r="D514" s="7">
        <v>0</v>
      </c>
      <c r="E514" s="32">
        <f t="shared" si="183"/>
        <v>7.1073205401563609E-4</v>
      </c>
      <c r="F514" s="32" t="str">
        <f t="shared" si="184"/>
        <v/>
      </c>
      <c r="G514" s="33" t="str">
        <f t="shared" si="177"/>
        <v>0</v>
      </c>
      <c r="H514" s="25">
        <f t="shared" si="178"/>
        <v>0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14</v>
      </c>
      <c r="E520" s="32" t="str">
        <f t="shared" si="183"/>
        <v/>
      </c>
      <c r="F520" s="32">
        <f t="shared" si="184"/>
        <v>1.0937499999999999E-2</v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1</v>
      </c>
      <c r="D521" s="7">
        <v>0</v>
      </c>
      <c r="E521" s="32">
        <f t="shared" si="183"/>
        <v>7.1073205401563609E-4</v>
      </c>
      <c r="F521" s="32" t="str">
        <f t="shared" si="184"/>
        <v/>
      </c>
      <c r="G521" s="33" t="str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2</v>
      </c>
      <c r="D522" s="7">
        <v>4</v>
      </c>
      <c r="E522" s="32">
        <f t="shared" si="183"/>
        <v>1.4214641080312722E-3</v>
      </c>
      <c r="F522" s="32">
        <f t="shared" si="184"/>
        <v>3.1250000000000002E-3</v>
      </c>
      <c r="G522" s="33">
        <f t="shared" si="177"/>
        <v>1</v>
      </c>
      <c r="H522" s="25">
        <f t="shared" si="178"/>
        <v>1.4214641080312722E-3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1</v>
      </c>
      <c r="E523" s="32" t="str">
        <f t="shared" si="183"/>
        <v/>
      </c>
      <c r="F523" s="32">
        <f t="shared" si="184"/>
        <v>7.8125000000000004E-4</v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10</v>
      </c>
      <c r="D525" s="7">
        <v>25</v>
      </c>
      <c r="E525" s="32">
        <f t="shared" si="183"/>
        <v>7.1073205401563609E-3</v>
      </c>
      <c r="F525" s="32">
        <f t="shared" si="184"/>
        <v>1.953125E-2</v>
      </c>
      <c r="G525" s="33">
        <f t="shared" si="177"/>
        <v>1.5</v>
      </c>
      <c r="H525" s="25">
        <f t="shared" si="178"/>
        <v>1.0660980810234541E-2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0</v>
      </c>
      <c r="E527" s="32" t="str">
        <f t="shared" si="183"/>
        <v/>
      </c>
      <c r="F527" s="32" t="str">
        <f t="shared" si="184"/>
        <v/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23</v>
      </c>
      <c r="D530" s="7">
        <v>19</v>
      </c>
      <c r="E530" s="32">
        <f t="shared" si="183"/>
        <v>1.6346837242359632E-2</v>
      </c>
      <c r="F530" s="32">
        <f t="shared" si="184"/>
        <v>1.4843749999999999E-2</v>
      </c>
      <c r="G530" s="33">
        <f t="shared" si="177"/>
        <v>-0.17391304347826086</v>
      </c>
      <c r="H530" s="25">
        <f t="shared" si="178"/>
        <v>-2.8429282160625448E-3</v>
      </c>
    </row>
    <row r="531" spans="1:8" s="34" customFormat="1" ht="30" x14ac:dyDescent="0.2">
      <c r="A531" s="41"/>
      <c r="B531" s="30" t="s">
        <v>144</v>
      </c>
      <c r="C531" s="31">
        <v>35</v>
      </c>
      <c r="D531" s="7">
        <v>1</v>
      </c>
      <c r="E531" s="32">
        <f t="shared" si="183"/>
        <v>2.4875621890547265E-2</v>
      </c>
      <c r="F531" s="32">
        <f t="shared" si="184"/>
        <v>7.8125000000000004E-4</v>
      </c>
      <c r="G531" s="33">
        <f t="shared" si="177"/>
        <v>-0.97142857142857142</v>
      </c>
      <c r="H531" s="25">
        <f t="shared" si="178"/>
        <v>-2.4164889836531627E-2</v>
      </c>
    </row>
    <row r="532" spans="1:8" s="34" customFormat="1" ht="15" x14ac:dyDescent="0.2">
      <c r="A532" s="41"/>
      <c r="B532" s="30" t="s">
        <v>324</v>
      </c>
      <c r="C532" s="31">
        <v>19</v>
      </c>
      <c r="D532" s="7">
        <v>26</v>
      </c>
      <c r="E532" s="32">
        <f t="shared" si="183"/>
        <v>1.3503909026297086E-2</v>
      </c>
      <c r="F532" s="32">
        <f t="shared" si="184"/>
        <v>2.0312500000000001E-2</v>
      </c>
      <c r="G532" s="33">
        <f t="shared" si="177"/>
        <v>0.36842105263157893</v>
      </c>
      <c r="H532" s="25">
        <f t="shared" si="178"/>
        <v>4.9751243781094526E-3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1</v>
      </c>
      <c r="E533" s="32" t="str">
        <f t="shared" ref="E533" si="185">+IF(C533=0,"",C533/C$333)</f>
        <v/>
      </c>
      <c r="F533" s="32">
        <f t="shared" ref="F533" si="186">+IF(D533=0,"",D533/D$333)</f>
        <v>7.8125000000000004E-4</v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23</v>
      </c>
      <c r="D539" s="7">
        <v>1</v>
      </c>
      <c r="E539" s="32">
        <f t="shared" si="189"/>
        <v>1.6346837242359632E-2</v>
      </c>
      <c r="F539" s="32">
        <f t="shared" si="190"/>
        <v>7.8125000000000004E-4</v>
      </c>
      <c r="G539" s="33">
        <f t="shared" si="191"/>
        <v>-0.95652173913043481</v>
      </c>
      <c r="H539" s="25">
        <f t="shared" si="192"/>
        <v>-1.5636105188343997E-2</v>
      </c>
    </row>
    <row r="540" spans="1:8" s="34" customFormat="1" ht="15" x14ac:dyDescent="0.2">
      <c r="A540" s="41"/>
      <c r="B540" s="30" t="s">
        <v>528</v>
      </c>
      <c r="C540" s="31">
        <v>1</v>
      </c>
      <c r="D540" s="7">
        <v>6</v>
      </c>
      <c r="E540" s="32">
        <f t="shared" si="189"/>
        <v>7.1073205401563609E-4</v>
      </c>
      <c r="F540" s="32">
        <f t="shared" si="190"/>
        <v>4.6874999999999998E-3</v>
      </c>
      <c r="G540" s="33">
        <f t="shared" si="191"/>
        <v>5</v>
      </c>
      <c r="H540" s="25">
        <f t="shared" si="192"/>
        <v>3.5536602700781805E-3</v>
      </c>
    </row>
    <row r="541" spans="1:8" s="34" customFormat="1" ht="15" x14ac:dyDescent="0.2">
      <c r="A541" s="41"/>
      <c r="B541" s="30" t="s">
        <v>327</v>
      </c>
      <c r="C541" s="31">
        <v>1</v>
      </c>
      <c r="D541" s="7">
        <v>0</v>
      </c>
      <c r="E541" s="32">
        <f t="shared" si="189"/>
        <v>7.1073205401563609E-4</v>
      </c>
      <c r="F541" s="32" t="str">
        <f t="shared" si="190"/>
        <v/>
      </c>
      <c r="G541" s="33" t="str">
        <f t="shared" si="191"/>
        <v>0</v>
      </c>
      <c r="H541" s="25">
        <f t="shared" si="192"/>
        <v>0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569</v>
      </c>
      <c r="D553" s="71">
        <f>SUM(D554:D579)</f>
        <v>439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-0.22847100175746923</v>
      </c>
      <c r="H553" s="73">
        <f>+IF(OR(AND(E553=""),(G553="")),"",E553*G553)</f>
        <v>-0.22847100175746923</v>
      </c>
    </row>
    <row r="554" spans="1:8" s="34" customFormat="1" ht="15" x14ac:dyDescent="0.2">
      <c r="A554" s="41"/>
      <c r="B554" s="30" t="s">
        <v>332</v>
      </c>
      <c r="C554" s="31">
        <v>5</v>
      </c>
      <c r="D554" s="7">
        <v>5</v>
      </c>
      <c r="E554" s="32">
        <f t="shared" si="193"/>
        <v>8.7873462214411256E-3</v>
      </c>
      <c r="F554" s="32">
        <f t="shared" si="194"/>
        <v>1.1389521640091117E-2</v>
      </c>
      <c r="G554" s="33">
        <f>+IF(OR(AND(D554=0),(C554=0)),"0",((D554-C554)/C554))</f>
        <v>0</v>
      </c>
      <c r="H554" s="25">
        <f>+IF(OR(AND(E554=""),(G554="")),"",E554*G554)</f>
        <v>0</v>
      </c>
    </row>
    <row r="555" spans="1:8" s="34" customFormat="1" ht="15" x14ac:dyDescent="0.2">
      <c r="A555" s="41"/>
      <c r="B555" s="30" t="s">
        <v>147</v>
      </c>
      <c r="C555" s="31">
        <v>66</v>
      </c>
      <c r="D555" s="7">
        <v>26</v>
      </c>
      <c r="E555" s="32">
        <f t="shared" si="193"/>
        <v>0.11599297012302284</v>
      </c>
      <c r="F555" s="32">
        <f t="shared" si="194"/>
        <v>5.9225512528473807E-2</v>
      </c>
      <c r="G555" s="33">
        <f t="shared" ref="G555:G579" si="195">+IF(OR(AND(D555=0),(C555=0)),"0",((D555-C555)/C555))</f>
        <v>-0.60606060606060608</v>
      </c>
      <c r="H555" s="25">
        <f t="shared" ref="H555:H579" si="196">+IF(OR(AND(E555=""),(G555="")),"",E555*G555)</f>
        <v>-7.0298769771529004E-2</v>
      </c>
    </row>
    <row r="556" spans="1:8" s="34" customFormat="1" ht="15" x14ac:dyDescent="0.2">
      <c r="A556" s="41"/>
      <c r="B556" s="30" t="s">
        <v>608</v>
      </c>
      <c r="C556" s="31">
        <v>53</v>
      </c>
      <c r="D556" s="7">
        <v>50</v>
      </c>
      <c r="E556" s="32">
        <f t="shared" si="193"/>
        <v>9.3145869947275917E-2</v>
      </c>
      <c r="F556" s="32">
        <f t="shared" si="194"/>
        <v>0.11389521640091116</v>
      </c>
      <c r="G556" s="33">
        <f t="shared" si="195"/>
        <v>-5.6603773584905662E-2</v>
      </c>
      <c r="H556" s="25">
        <f t="shared" si="196"/>
        <v>-5.272407732864675E-3</v>
      </c>
    </row>
    <row r="557" spans="1:8" s="34" customFormat="1" ht="15" x14ac:dyDescent="0.2">
      <c r="A557" s="41"/>
      <c r="B557" s="30" t="s">
        <v>333</v>
      </c>
      <c r="C557" s="31">
        <v>40</v>
      </c>
      <c r="D557" s="7">
        <v>69</v>
      </c>
      <c r="E557" s="32">
        <f t="shared" si="193"/>
        <v>7.0298769771529004E-2</v>
      </c>
      <c r="F557" s="32">
        <f t="shared" si="194"/>
        <v>0.15717539863325741</v>
      </c>
      <c r="G557" s="33">
        <f t="shared" si="195"/>
        <v>0.72499999999999998</v>
      </c>
      <c r="H557" s="25">
        <f t="shared" si="196"/>
        <v>5.0966608084358524E-2</v>
      </c>
    </row>
    <row r="558" spans="1:8" s="34" customFormat="1" ht="15" x14ac:dyDescent="0.2">
      <c r="A558" s="41"/>
      <c r="B558" s="30" t="s">
        <v>148</v>
      </c>
      <c r="C558" s="31">
        <v>0</v>
      </c>
      <c r="D558" s="7">
        <v>0</v>
      </c>
      <c r="E558" s="32" t="str">
        <f t="shared" si="193"/>
        <v/>
      </c>
      <c r="F558" s="32" t="str">
        <f t="shared" si="194"/>
        <v/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1</v>
      </c>
      <c r="D560" s="7">
        <v>7</v>
      </c>
      <c r="E560" s="32">
        <f t="shared" si="193"/>
        <v>1.7574692442882249E-3</v>
      </c>
      <c r="F560" s="32">
        <f t="shared" si="194"/>
        <v>1.5945330296127564E-2</v>
      </c>
      <c r="G560" s="33">
        <f t="shared" si="195"/>
        <v>6</v>
      </c>
      <c r="H560" s="25">
        <f t="shared" si="196"/>
        <v>1.054481546572935E-2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0</v>
      </c>
      <c r="D562" s="7">
        <v>0</v>
      </c>
      <c r="E562" s="32" t="str">
        <f t="shared" si="193"/>
        <v/>
      </c>
      <c r="F562" s="32" t="str">
        <f t="shared" si="194"/>
        <v/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1</v>
      </c>
      <c r="E563" s="32" t="str">
        <f t="shared" si="193"/>
        <v/>
      </c>
      <c r="F563" s="32">
        <f t="shared" si="194"/>
        <v>2.2779043280182231E-3</v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0</v>
      </c>
      <c r="D564" s="7">
        <v>0</v>
      </c>
      <c r="E564" s="32" t="str">
        <f t="shared" ref="E564" si="197">+IF(C564=0,"",C564/C$553)</f>
        <v/>
      </c>
      <c r="F564" s="32" t="str">
        <f t="shared" ref="F564" si="198">+IF(D564=0,"",D564/D$553)</f>
        <v/>
      </c>
      <c r="G564" s="33" t="str">
        <f t="shared" ref="G564" si="199">+IF(OR(AND(D564=0),(C564=0)),"0",((D564-C564)/C564))</f>
        <v>0</v>
      </c>
      <c r="H564" s="25" t="str">
        <f t="shared" ref="H564" si="200">+IF(OR(AND(E564=""),(G564="")),"",E564*G564)</f>
        <v/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54</v>
      </c>
      <c r="D567" s="7">
        <v>58</v>
      </c>
      <c r="E567" s="32">
        <f t="shared" si="205"/>
        <v>9.4903339191564143E-2</v>
      </c>
      <c r="F567" s="32">
        <f t="shared" si="206"/>
        <v>0.13211845102505695</v>
      </c>
      <c r="G567" s="33">
        <f t="shared" si="195"/>
        <v>7.407407407407407E-2</v>
      </c>
      <c r="H567" s="25">
        <f t="shared" si="196"/>
        <v>7.0298769771528994E-3</v>
      </c>
    </row>
    <row r="568" spans="1:8" s="34" customFormat="1" ht="15" x14ac:dyDescent="0.2">
      <c r="A568" s="41"/>
      <c r="B568" s="30" t="s">
        <v>150</v>
      </c>
      <c r="C568" s="31">
        <v>20</v>
      </c>
      <c r="D568" s="7">
        <v>3</v>
      </c>
      <c r="E568" s="32">
        <f t="shared" si="205"/>
        <v>3.5149384885764502E-2</v>
      </c>
      <c r="F568" s="32">
        <f t="shared" si="206"/>
        <v>6.8337129840546698E-3</v>
      </c>
      <c r="G568" s="33">
        <f t="shared" si="195"/>
        <v>-0.85</v>
      </c>
      <c r="H568" s="25">
        <f t="shared" si="196"/>
        <v>-2.9876977152899827E-2</v>
      </c>
    </row>
    <row r="569" spans="1:8" s="34" customFormat="1" ht="15" x14ac:dyDescent="0.2">
      <c r="A569" s="41"/>
      <c r="B569" s="30" t="s">
        <v>151</v>
      </c>
      <c r="C569" s="31">
        <v>0</v>
      </c>
      <c r="D569" s="7">
        <v>0</v>
      </c>
      <c r="E569" s="32" t="str">
        <f t="shared" si="205"/>
        <v/>
      </c>
      <c r="F569" s="32" t="str">
        <f t="shared" si="206"/>
        <v/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41"/>
      <c r="B570" s="30" t="s">
        <v>338</v>
      </c>
      <c r="C570" s="31">
        <v>175</v>
      </c>
      <c r="D570" s="7">
        <v>177</v>
      </c>
      <c r="E570" s="32">
        <f t="shared" si="205"/>
        <v>0.30755711775043937</v>
      </c>
      <c r="F570" s="32">
        <f t="shared" si="206"/>
        <v>0.4031890660592255</v>
      </c>
      <c r="G570" s="33">
        <f t="shared" si="195"/>
        <v>1.1428571428571429E-2</v>
      </c>
      <c r="H570" s="25">
        <f t="shared" si="196"/>
        <v>3.5149384885764501E-3</v>
      </c>
    </row>
    <row r="571" spans="1:8" s="34" customFormat="1" ht="15" x14ac:dyDescent="0.2">
      <c r="A571" s="41"/>
      <c r="B571" s="30" t="s">
        <v>152</v>
      </c>
      <c r="C571" s="31">
        <v>40</v>
      </c>
      <c r="D571" s="7">
        <v>10</v>
      </c>
      <c r="E571" s="32">
        <f t="shared" si="205"/>
        <v>7.0298769771529004E-2</v>
      </c>
      <c r="F571" s="32">
        <f t="shared" si="206"/>
        <v>2.2779043280182234E-2</v>
      </c>
      <c r="G571" s="33">
        <f t="shared" si="195"/>
        <v>-0.75</v>
      </c>
      <c r="H571" s="25">
        <f t="shared" si="196"/>
        <v>-5.2724077328646757E-2</v>
      </c>
    </row>
    <row r="572" spans="1:8" s="34" customFormat="1" ht="15" x14ac:dyDescent="0.2">
      <c r="A572" s="41"/>
      <c r="B572" s="30" t="s">
        <v>339</v>
      </c>
      <c r="C572" s="31">
        <v>40</v>
      </c>
      <c r="D572" s="7">
        <v>0</v>
      </c>
      <c r="E572" s="32">
        <f t="shared" si="205"/>
        <v>7.0298769771529004E-2</v>
      </c>
      <c r="F572" s="32" t="str">
        <f t="shared" si="206"/>
        <v/>
      </c>
      <c r="G572" s="33" t="str">
        <f t="shared" si="195"/>
        <v>0</v>
      </c>
      <c r="H572" s="25">
        <f t="shared" si="196"/>
        <v>0</v>
      </c>
    </row>
    <row r="573" spans="1:8" s="34" customFormat="1" ht="15" x14ac:dyDescent="0.2">
      <c r="A573" s="41"/>
      <c r="B573" s="30" t="s">
        <v>153</v>
      </c>
      <c r="C573" s="31">
        <v>0</v>
      </c>
      <c r="D573" s="7">
        <v>0</v>
      </c>
      <c r="E573" s="32" t="str">
        <f t="shared" si="205"/>
        <v/>
      </c>
      <c r="F573" s="32" t="str">
        <f t="shared" si="206"/>
        <v/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6</v>
      </c>
      <c r="D575" s="7">
        <v>0</v>
      </c>
      <c r="E575" s="32">
        <f t="shared" si="205"/>
        <v>1.054481546572935E-2</v>
      </c>
      <c r="F575" s="32" t="str">
        <f t="shared" si="206"/>
        <v/>
      </c>
      <c r="G575" s="33" t="str">
        <f t="shared" si="195"/>
        <v>0</v>
      </c>
      <c r="H575" s="25">
        <f t="shared" si="196"/>
        <v>0</v>
      </c>
    </row>
    <row r="576" spans="1:8" s="34" customFormat="1" ht="15" x14ac:dyDescent="0.2">
      <c r="A576" s="41"/>
      <c r="B576" s="30" t="s">
        <v>341</v>
      </c>
      <c r="C576" s="31">
        <v>56</v>
      </c>
      <c r="D576" s="7">
        <v>1</v>
      </c>
      <c r="E576" s="32">
        <f t="shared" si="205"/>
        <v>9.8418277680140595E-2</v>
      </c>
      <c r="F576" s="32">
        <f t="shared" si="206"/>
        <v>2.2779043280182231E-3</v>
      </c>
      <c r="G576" s="33">
        <f t="shared" si="195"/>
        <v>-0.9821428571428571</v>
      </c>
      <c r="H576" s="25">
        <f t="shared" si="196"/>
        <v>-9.6660808435852369E-2</v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12</v>
      </c>
      <c r="D578" s="7">
        <v>0</v>
      </c>
      <c r="E578" s="32">
        <f t="shared" si="205"/>
        <v>2.10896309314587E-2</v>
      </c>
      <c r="F578" s="32" t="str">
        <f t="shared" si="206"/>
        <v/>
      </c>
      <c r="G578" s="33" t="str">
        <f t="shared" si="195"/>
        <v>0</v>
      </c>
      <c r="H578" s="25">
        <f t="shared" si="196"/>
        <v>0</v>
      </c>
    </row>
    <row r="579" spans="1:8" s="34" customFormat="1" ht="30" x14ac:dyDescent="0.2">
      <c r="A579" s="41"/>
      <c r="B579" s="30" t="s">
        <v>532</v>
      </c>
      <c r="C579" s="31">
        <v>1</v>
      </c>
      <c r="D579" s="7">
        <v>32</v>
      </c>
      <c r="E579" s="32">
        <f t="shared" si="205"/>
        <v>1.7574692442882249E-3</v>
      </c>
      <c r="F579" s="32">
        <f t="shared" si="206"/>
        <v>7.289293849658314E-2</v>
      </c>
      <c r="G579" s="33">
        <f t="shared" si="195"/>
        <v>31</v>
      </c>
      <c r="H579" s="25">
        <f t="shared" si="196"/>
        <v>5.4481546572934969E-2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407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377</v>
      </c>
      <c r="C8" s="71">
        <f>+C18+C73+C165+C333+C553</f>
        <v>12745</v>
      </c>
      <c r="D8" s="71">
        <f>+D18+D73+D165+D333+D553</f>
        <v>12504</v>
      </c>
      <c r="E8" s="72">
        <f>+C8/C$8</f>
        <v>1</v>
      </c>
      <c r="F8" s="72">
        <f>+D8/D$8</f>
        <v>1</v>
      </c>
      <c r="G8" s="72">
        <f>+(D8-C8)/C8</f>
        <v>-1.890937622597097E-2</v>
      </c>
      <c r="H8" s="73">
        <f>+E8*G8</f>
        <v>-1.890937622597097E-2</v>
      </c>
    </row>
    <row r="9" spans="2:8" x14ac:dyDescent="0.2">
      <c r="B9" s="28" t="str">
        <f>+B18</f>
        <v>Total Vacantes en ocupaciones de nivel Directivo</v>
      </c>
      <c r="C9" s="24">
        <f>+C18</f>
        <v>102</v>
      </c>
      <c r="D9" s="24">
        <f>+D18</f>
        <v>85</v>
      </c>
      <c r="E9" s="25">
        <f t="shared" ref="E9:E13" si="0">C9/$C$8</f>
        <v>8.0031384856806588E-3</v>
      </c>
      <c r="F9" s="25">
        <f>D9/$D$8</f>
        <v>6.7978246960972485E-3</v>
      </c>
      <c r="G9" s="11">
        <f>+IF(OR(AND(D9=0),(C9=0)),"0",((D9-C9)/C9))</f>
        <v>-0.16666666666666666</v>
      </c>
      <c r="H9" s="13">
        <f>+IF(OR(AND(E9=""),(G9="")),"",E9*G9)</f>
        <v>-1.3338564142801098E-3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875</v>
      </c>
      <c r="D10" s="24">
        <f>+D73</f>
        <v>962</v>
      </c>
      <c r="E10" s="25">
        <f t="shared" si="0"/>
        <v>6.8654374264417423E-2</v>
      </c>
      <c r="F10" s="25">
        <f>D10/$D$8</f>
        <v>7.693538067818298E-2</v>
      </c>
      <c r="G10" s="11">
        <f>+IF(OR(AND(D10=0),(C10=0)),"0",((D10-C10)/C10))</f>
        <v>9.9428571428571422E-2</v>
      </c>
      <c r="H10" s="13">
        <f>+IF(OR(AND(E10=""),(G10="")),"",E10*G10)</f>
        <v>6.8262063554335034E-3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1360</v>
      </c>
      <c r="D11" s="24">
        <f>+D165</f>
        <v>1545</v>
      </c>
      <c r="E11" s="25">
        <f t="shared" si="0"/>
        <v>0.10670851314240878</v>
      </c>
      <c r="F11" s="25">
        <f>D11/$D$8</f>
        <v>0.12356046065259117</v>
      </c>
      <c r="G11" s="11">
        <f>+IF(OR(AND(D11=0),(C11=0)),"0",((D11-C11)/C11))</f>
        <v>0.13602941176470587</v>
      </c>
      <c r="H11" s="13">
        <f>+IF(OR(AND(E11=""),(G11="")),"",E11*G11)</f>
        <v>1.4515496273048252E-2</v>
      </c>
    </row>
    <row r="12" spans="2:8" x14ac:dyDescent="0.2">
      <c r="B12" s="28" t="str">
        <f>+B333</f>
        <v>Total Vacantes  en ocupaciones de nivel Calificados</v>
      </c>
      <c r="C12" s="24">
        <f>+C333</f>
        <v>5500</v>
      </c>
      <c r="D12" s="24">
        <f>+D333</f>
        <v>5071</v>
      </c>
      <c r="E12" s="25">
        <f t="shared" si="0"/>
        <v>0.4315417810906238</v>
      </c>
      <c r="F12" s="25">
        <f>D12/$D$8</f>
        <v>0.40555022392834295</v>
      </c>
      <c r="G12" s="11">
        <f>+IF(OR(AND(D12=0),(C12=0)),"0",((D12-C12)/C12))</f>
        <v>-7.8E-2</v>
      </c>
      <c r="H12" s="13">
        <f>+IF(OR(AND(E12=""),(G12="")),"",E12*G12)</f>
        <v>-3.3660258925068659E-2</v>
      </c>
    </row>
    <row r="13" spans="2:8" x14ac:dyDescent="0.2">
      <c r="B13" s="28" t="str">
        <f>+B553</f>
        <v>Total Vacantes en ocupaciones de nivel Elemental</v>
      </c>
      <c r="C13" s="24">
        <f>+C553</f>
        <v>4908</v>
      </c>
      <c r="D13" s="24">
        <f>+D553</f>
        <v>4841</v>
      </c>
      <c r="E13" s="25">
        <f t="shared" si="0"/>
        <v>0.38509219301686937</v>
      </c>
      <c r="F13" s="25">
        <f>D13/$D$8</f>
        <v>0.38715611004478567</v>
      </c>
      <c r="G13" s="11">
        <f>+IF(OR(AND(D13=0),(C13=0)),"0",((D13-C13)/C13))</f>
        <v>-1.365118174409128E-2</v>
      </c>
      <c r="H13" s="13">
        <f>+IF(OR(AND(E13=""),(G13="")),"",E13*G13)</f>
        <v>-5.2569635151039629E-3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102</v>
      </c>
      <c r="D18" s="71">
        <f>SUM(D19:D67)</f>
        <v>85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-0.16666666666666666</v>
      </c>
      <c r="H18" s="73">
        <f>+IF(OR(AND(E18=""),(G18="")),"",E18*G18)</f>
        <v>-0.16666666666666666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1</v>
      </c>
      <c r="D24" s="7">
        <v>1</v>
      </c>
      <c r="E24" s="10">
        <f t="shared" si="1"/>
        <v>9.8039215686274508E-3</v>
      </c>
      <c r="F24" s="10">
        <f t="shared" si="2"/>
        <v>1.1764705882352941E-2</v>
      </c>
      <c r="G24" s="11">
        <f t="shared" si="3"/>
        <v>0</v>
      </c>
      <c r="H24" s="13">
        <f t="shared" si="4"/>
        <v>0</v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3</v>
      </c>
      <c r="D26" s="7">
        <v>1</v>
      </c>
      <c r="E26" s="10">
        <f t="shared" si="1"/>
        <v>2.9411764705882353E-2</v>
      </c>
      <c r="F26" s="10">
        <f t="shared" si="2"/>
        <v>1.1764705882352941E-2</v>
      </c>
      <c r="G26" s="11">
        <f t="shared" si="3"/>
        <v>-0.66666666666666663</v>
      </c>
      <c r="H26" s="13">
        <f t="shared" si="4"/>
        <v>-1.9607843137254902E-2</v>
      </c>
    </row>
    <row r="27" spans="1:8" ht="15" x14ac:dyDescent="0.2">
      <c r="B27" s="5" t="s">
        <v>582</v>
      </c>
      <c r="C27" s="7">
        <v>11</v>
      </c>
      <c r="D27" s="7">
        <v>1</v>
      </c>
      <c r="E27" s="10">
        <f t="shared" si="1"/>
        <v>0.10784313725490197</v>
      </c>
      <c r="F27" s="10">
        <f t="shared" si="2"/>
        <v>1.1764705882352941E-2</v>
      </c>
      <c r="G27" s="11">
        <f t="shared" si="3"/>
        <v>-0.90909090909090906</v>
      </c>
      <c r="H27" s="13">
        <f t="shared" si="4"/>
        <v>-9.8039215686274508E-2</v>
      </c>
    </row>
    <row r="28" spans="1:8" ht="15" x14ac:dyDescent="0.2">
      <c r="B28" s="5" t="s">
        <v>3</v>
      </c>
      <c r="C28" s="7">
        <v>4</v>
      </c>
      <c r="D28" s="7">
        <v>2</v>
      </c>
      <c r="E28" s="10">
        <f t="shared" si="1"/>
        <v>3.9215686274509803E-2</v>
      </c>
      <c r="F28" s="10">
        <f t="shared" si="2"/>
        <v>2.3529411764705882E-2</v>
      </c>
      <c r="G28" s="11">
        <f t="shared" si="3"/>
        <v>-0.5</v>
      </c>
      <c r="H28" s="13">
        <f t="shared" si="4"/>
        <v>-1.9607843137254902E-2</v>
      </c>
    </row>
    <row r="29" spans="1:8" ht="15" x14ac:dyDescent="0.2">
      <c r="B29" s="5" t="s">
        <v>5</v>
      </c>
      <c r="C29" s="7">
        <v>10</v>
      </c>
      <c r="D29" s="7">
        <v>12</v>
      </c>
      <c r="E29" s="10">
        <f t="shared" si="1"/>
        <v>9.8039215686274508E-2</v>
      </c>
      <c r="F29" s="10">
        <f t="shared" si="2"/>
        <v>0.14117647058823529</v>
      </c>
      <c r="G29" s="11">
        <f t="shared" si="3"/>
        <v>0.2</v>
      </c>
      <c r="H29" s="13">
        <f t="shared" si="4"/>
        <v>1.9607843137254902E-2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8</v>
      </c>
      <c r="E31" s="10" t="str">
        <f t="shared" si="1"/>
        <v/>
      </c>
      <c r="F31" s="10">
        <f t="shared" si="2"/>
        <v>9.4117647058823528E-2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3</v>
      </c>
      <c r="D35" s="7">
        <v>6</v>
      </c>
      <c r="E35" s="10">
        <f t="shared" si="1"/>
        <v>2.9411764705882353E-2</v>
      </c>
      <c r="F35" s="10">
        <f t="shared" si="2"/>
        <v>7.0588235294117646E-2</v>
      </c>
      <c r="G35" s="11">
        <f t="shared" si="3"/>
        <v>1</v>
      </c>
      <c r="H35" s="13">
        <f t="shared" si="4"/>
        <v>2.9411764705882353E-2</v>
      </c>
    </row>
    <row r="36" spans="2:8" ht="30" x14ac:dyDescent="0.2">
      <c r="B36" s="5" t="s">
        <v>162</v>
      </c>
      <c r="C36" s="7">
        <v>3</v>
      </c>
      <c r="D36" s="7">
        <v>0</v>
      </c>
      <c r="E36" s="10">
        <f t="shared" si="1"/>
        <v>2.9411764705882353E-2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2</v>
      </c>
      <c r="E38" s="10" t="str">
        <f t="shared" si="1"/>
        <v/>
      </c>
      <c r="F38" s="10">
        <f t="shared" si="2"/>
        <v>2.3529411764705882E-2</v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1</v>
      </c>
      <c r="D44" s="7">
        <v>0</v>
      </c>
      <c r="E44" s="10">
        <f t="shared" si="1"/>
        <v>9.8039215686274508E-3</v>
      </c>
      <c r="F44" s="10" t="str">
        <f t="shared" si="2"/>
        <v/>
      </c>
      <c r="G44" s="11" t="str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1</v>
      </c>
      <c r="D47" s="7">
        <v>0</v>
      </c>
      <c r="E47" s="10">
        <f t="shared" si="1"/>
        <v>9.8039215686274508E-3</v>
      </c>
      <c r="F47" s="10" t="str">
        <f t="shared" si="2"/>
        <v/>
      </c>
      <c r="G47" s="11" t="str">
        <f t="shared" si="3"/>
        <v>0</v>
      </c>
      <c r="H47" s="13">
        <f t="shared" si="4"/>
        <v>0</v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3</v>
      </c>
      <c r="D49" s="7">
        <v>2</v>
      </c>
      <c r="E49" s="10">
        <f t="shared" si="1"/>
        <v>2.9411764705882353E-2</v>
      </c>
      <c r="F49" s="10">
        <f t="shared" si="2"/>
        <v>2.3529411764705882E-2</v>
      </c>
      <c r="G49" s="11">
        <f t="shared" si="3"/>
        <v>-0.33333333333333331</v>
      </c>
      <c r="H49" s="13">
        <f t="shared" si="4"/>
        <v>-9.8039215686274508E-3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1</v>
      </c>
      <c r="D51" s="7">
        <v>0</v>
      </c>
      <c r="E51" s="10">
        <f t="shared" si="1"/>
        <v>9.8039215686274508E-3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1</v>
      </c>
      <c r="D53" s="7">
        <v>9</v>
      </c>
      <c r="E53" s="10">
        <f t="shared" si="1"/>
        <v>9.8039215686274508E-3</v>
      </c>
      <c r="F53" s="10">
        <f t="shared" si="2"/>
        <v>0.10588235294117647</v>
      </c>
      <c r="G53" s="11">
        <f t="shared" si="3"/>
        <v>8</v>
      </c>
      <c r="H53" s="13">
        <f t="shared" si="4"/>
        <v>7.8431372549019607E-2</v>
      </c>
    </row>
    <row r="54" spans="1:8" ht="15" x14ac:dyDescent="0.2">
      <c r="B54" s="5" t="s">
        <v>10</v>
      </c>
      <c r="C54" s="7">
        <v>0</v>
      </c>
      <c r="D54" s="7">
        <v>1</v>
      </c>
      <c r="E54" s="10" t="str">
        <f t="shared" si="1"/>
        <v/>
      </c>
      <c r="F54" s="10">
        <f t="shared" si="2"/>
        <v>1.1764705882352941E-2</v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1</v>
      </c>
      <c r="D56" s="7">
        <v>0</v>
      </c>
      <c r="E56" s="10">
        <f t="shared" si="1"/>
        <v>9.8039215686274508E-3</v>
      </c>
      <c r="F56" s="10" t="str">
        <f t="shared" si="2"/>
        <v/>
      </c>
      <c r="G56" s="11" t="str">
        <f t="shared" si="3"/>
        <v>0</v>
      </c>
      <c r="H56" s="13">
        <f t="shared" si="4"/>
        <v>0</v>
      </c>
    </row>
    <row r="57" spans="1:8" ht="15" x14ac:dyDescent="0.2">
      <c r="B57" s="5" t="s">
        <v>14</v>
      </c>
      <c r="C57" s="7">
        <v>0</v>
      </c>
      <c r="D57" s="7">
        <v>2</v>
      </c>
      <c r="E57" s="10" t="str">
        <f t="shared" si="1"/>
        <v/>
      </c>
      <c r="F57" s="10">
        <f t="shared" si="2"/>
        <v>2.3529411764705882E-2</v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1</v>
      </c>
      <c r="D58" s="7">
        <v>1</v>
      </c>
      <c r="E58" s="10">
        <f t="shared" si="1"/>
        <v>9.8039215686274508E-3</v>
      </c>
      <c r="F58" s="10">
        <f t="shared" si="2"/>
        <v>1.1764705882352941E-2</v>
      </c>
      <c r="G58" s="11">
        <f t="shared" si="3"/>
        <v>0</v>
      </c>
      <c r="H58" s="13">
        <f t="shared" si="4"/>
        <v>0</v>
      </c>
    </row>
    <row r="59" spans="1:8" ht="15" x14ac:dyDescent="0.2">
      <c r="B59" s="5" t="s">
        <v>435</v>
      </c>
      <c r="C59" s="7">
        <v>0</v>
      </c>
      <c r="D59" s="7">
        <v>1</v>
      </c>
      <c r="E59" s="10" t="str">
        <f t="shared" si="1"/>
        <v/>
      </c>
      <c r="F59" s="10">
        <f t="shared" si="2"/>
        <v>1.1764705882352941E-2</v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2</v>
      </c>
      <c r="D60" s="7">
        <v>0</v>
      </c>
      <c r="E60" s="10">
        <f t="shared" si="1"/>
        <v>1.9607843137254902E-2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39</v>
      </c>
      <c r="D61" s="7">
        <v>3</v>
      </c>
      <c r="E61" s="10">
        <f t="shared" si="1"/>
        <v>0.38235294117647056</v>
      </c>
      <c r="F61" s="10">
        <f t="shared" si="2"/>
        <v>3.5294117647058823E-2</v>
      </c>
      <c r="G61" s="11">
        <f t="shared" si="3"/>
        <v>-0.92307692307692313</v>
      </c>
      <c r="H61" s="13">
        <f t="shared" si="4"/>
        <v>-0.35294117647058826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22</v>
      </c>
      <c r="E62" s="42" t="str">
        <f t="shared" ref="E62:E63" si="9">+IF(C62=0,"",C62/C$18)</f>
        <v/>
      </c>
      <c r="F62" s="42">
        <f t="shared" ref="F62:F63" si="10">+IF(D62=0,"",D62/D$18)</f>
        <v>0.25882352941176473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1</v>
      </c>
      <c r="E63" s="42" t="str">
        <f t="shared" si="9"/>
        <v/>
      </c>
      <c r="F63" s="42">
        <f t="shared" si="10"/>
        <v>1.1764705882352941E-2</v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16</v>
      </c>
      <c r="D65" s="7">
        <v>9</v>
      </c>
      <c r="E65" s="10">
        <f t="shared" si="1"/>
        <v>0.15686274509803921</v>
      </c>
      <c r="F65" s="10">
        <f t="shared" si="2"/>
        <v>0.10588235294117647</v>
      </c>
      <c r="G65" s="11">
        <f t="shared" si="3"/>
        <v>-0.4375</v>
      </c>
      <c r="H65" s="13">
        <f t="shared" si="4"/>
        <v>-6.8627450980392163E-2</v>
      </c>
    </row>
    <row r="66" spans="1:8" ht="15" x14ac:dyDescent="0.2">
      <c r="B66" s="5" t="s">
        <v>176</v>
      </c>
      <c r="C66" s="7">
        <v>1</v>
      </c>
      <c r="D66" s="7">
        <v>1</v>
      </c>
      <c r="E66" s="10">
        <f t="shared" si="1"/>
        <v>9.8039215686274508E-3</v>
      </c>
      <c r="F66" s="10">
        <f t="shared" si="2"/>
        <v>1.1764705882352941E-2</v>
      </c>
      <c r="G66" s="11">
        <f t="shared" si="3"/>
        <v>0</v>
      </c>
      <c r="H66" s="13">
        <f t="shared" si="4"/>
        <v>0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875</v>
      </c>
      <c r="D73" s="71">
        <f>SUM(D74:D159)</f>
        <v>962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9.9428571428571422E-2</v>
      </c>
      <c r="H73" s="73">
        <f>+IF(OR(AND(E73=""),(G73="")),"",E73*G73)</f>
        <v>9.9428571428571422E-2</v>
      </c>
    </row>
    <row r="74" spans="1:8" s="34" customFormat="1" ht="15" x14ac:dyDescent="0.2">
      <c r="A74" s="41"/>
      <c r="B74" s="30" t="s">
        <v>436</v>
      </c>
      <c r="C74" s="31">
        <v>6</v>
      </c>
      <c r="D74" s="7">
        <v>15</v>
      </c>
      <c r="E74" s="32">
        <f>+IF(C74=0,"",C74/C$73)</f>
        <v>6.8571428571428568E-3</v>
      </c>
      <c r="F74" s="32">
        <f>+IF(D74=0,"",D74/D$73)</f>
        <v>1.5592515592515593E-2</v>
      </c>
      <c r="G74" s="33">
        <f>+IF(OR(AND(D74=0),(C74=0)),"0",((D74-C74)/C74))</f>
        <v>1.5</v>
      </c>
      <c r="H74" s="25">
        <f>+IF(OR(AND(E74=""),(G74="")),"",E74*G74)</f>
        <v>1.0285714285714285E-2</v>
      </c>
    </row>
    <row r="75" spans="1:8" s="34" customFormat="1" ht="30" x14ac:dyDescent="0.2">
      <c r="A75" s="41"/>
      <c r="B75" s="30" t="s">
        <v>586</v>
      </c>
      <c r="C75" s="31">
        <v>0</v>
      </c>
      <c r="D75" s="7">
        <v>17</v>
      </c>
      <c r="E75" s="32" t="str">
        <f t="shared" ref="E75:E146" si="13">+IF(C75=0,"",C75/C$73)</f>
        <v/>
      </c>
      <c r="F75" s="32">
        <f t="shared" ref="F75:F146" si="14">+IF(D75=0,"",D75/D$73)</f>
        <v>1.7671517671517672E-2</v>
      </c>
      <c r="G75" s="33" t="str">
        <f t="shared" ref="G75:G146" si="15">+IF(OR(AND(D75=0),(C75=0)),"0",((D75-C75)/C75))</f>
        <v>0</v>
      </c>
      <c r="H75" s="25" t="str">
        <f t="shared" ref="H75:H146" si="16">+IF(OR(AND(E75=""),(G75="")),"",E75*G75)</f>
        <v/>
      </c>
    </row>
    <row r="76" spans="1:8" s="34" customFormat="1" ht="15" x14ac:dyDescent="0.2">
      <c r="A76" s="41"/>
      <c r="B76" s="30" t="s">
        <v>534</v>
      </c>
      <c r="C76" s="31">
        <v>1</v>
      </c>
      <c r="D76" s="7">
        <v>1</v>
      </c>
      <c r="E76" s="32">
        <f t="shared" ref="E76" si="17">+IF(C76=0,"",C76/C$73)</f>
        <v>1.1428571428571429E-3</v>
      </c>
      <c r="F76" s="32">
        <f t="shared" ref="F76" si="18">+IF(D76=0,"",D76/D$73)</f>
        <v>1.0395010395010396E-3</v>
      </c>
      <c r="G76" s="33">
        <f t="shared" ref="G76" si="19">+IF(OR(AND(D76=0),(C76=0)),"0",((D76-C76)/C76))</f>
        <v>0</v>
      </c>
      <c r="H76" s="25">
        <f t="shared" ref="H76" si="20">+IF(OR(AND(E76=""),(G76="")),"",E76*G76)</f>
        <v>0</v>
      </c>
    </row>
    <row r="77" spans="1:8" s="34" customFormat="1" ht="15" x14ac:dyDescent="0.2">
      <c r="A77" s="41"/>
      <c r="B77" s="30" t="s">
        <v>587</v>
      </c>
      <c r="C77" s="31">
        <v>23</v>
      </c>
      <c r="D77" s="7">
        <v>30</v>
      </c>
      <c r="E77" s="32">
        <f t="shared" si="13"/>
        <v>2.6285714285714287E-2</v>
      </c>
      <c r="F77" s="32">
        <f t="shared" si="14"/>
        <v>3.1185031185031187E-2</v>
      </c>
      <c r="G77" s="33">
        <f t="shared" si="15"/>
        <v>0.30434782608695654</v>
      </c>
      <c r="H77" s="25">
        <f t="shared" si="16"/>
        <v>8.0000000000000002E-3</v>
      </c>
    </row>
    <row r="78" spans="1:8" s="34" customFormat="1" ht="15" x14ac:dyDescent="0.2">
      <c r="A78" s="41"/>
      <c r="B78" s="30" t="s">
        <v>178</v>
      </c>
      <c r="C78" s="31">
        <v>15</v>
      </c>
      <c r="D78" s="7">
        <v>11</v>
      </c>
      <c r="E78" s="32">
        <f t="shared" si="13"/>
        <v>1.7142857142857144E-2</v>
      </c>
      <c r="F78" s="32">
        <f t="shared" si="14"/>
        <v>1.1434511434511435E-2</v>
      </c>
      <c r="G78" s="33">
        <f t="shared" si="15"/>
        <v>-0.26666666666666666</v>
      </c>
      <c r="H78" s="25">
        <f t="shared" si="16"/>
        <v>-4.5714285714285718E-3</v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2</v>
      </c>
      <c r="E79" s="32" t="str">
        <f t="shared" si="13"/>
        <v/>
      </c>
      <c r="F79" s="32">
        <f t="shared" si="14"/>
        <v>2.0790020790020791E-3</v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0</v>
      </c>
      <c r="D80" s="7">
        <v>0</v>
      </c>
      <c r="E80" s="32" t="str">
        <f t="shared" ref="E80" si="21">+IF(C80=0,"",C80/C$73)</f>
        <v/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 t="str">
        <f t="shared" ref="H80" si="24">+IF(OR(AND(E80=""),(G80="")),"",E80*G80)</f>
        <v/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0</v>
      </c>
      <c r="D82" s="7">
        <v>1</v>
      </c>
      <c r="E82" s="32" t="str">
        <f t="shared" si="13"/>
        <v/>
      </c>
      <c r="F82" s="32">
        <f t="shared" si="14"/>
        <v>1.0395010395010396E-3</v>
      </c>
      <c r="G82" s="33" t="str">
        <f t="shared" si="15"/>
        <v>0</v>
      </c>
      <c r="H82" s="25" t="str">
        <f t="shared" si="16"/>
        <v/>
      </c>
    </row>
    <row r="83" spans="1:8" s="34" customFormat="1" ht="15" x14ac:dyDescent="0.2">
      <c r="A83" s="41"/>
      <c r="B83" s="30" t="s">
        <v>437</v>
      </c>
      <c r="C83" s="31">
        <v>2</v>
      </c>
      <c r="D83" s="7">
        <v>2</v>
      </c>
      <c r="E83" s="32">
        <f t="shared" si="13"/>
        <v>2.2857142857142859E-3</v>
      </c>
      <c r="F83" s="32">
        <f t="shared" si="14"/>
        <v>2.0790020790020791E-3</v>
      </c>
      <c r="G83" s="33">
        <f t="shared" si="15"/>
        <v>0</v>
      </c>
      <c r="H83" s="25">
        <f t="shared" si="16"/>
        <v>0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0</v>
      </c>
      <c r="D85" s="7">
        <v>6</v>
      </c>
      <c r="E85" s="32" t="str">
        <f t="shared" si="13"/>
        <v/>
      </c>
      <c r="F85" s="32">
        <f t="shared" si="14"/>
        <v>6.2370062370062374E-3</v>
      </c>
      <c r="G85" s="33" t="str">
        <f t="shared" si="15"/>
        <v>0</v>
      </c>
      <c r="H85" s="25" t="str">
        <f t="shared" si="16"/>
        <v/>
      </c>
    </row>
    <row r="86" spans="1:8" s="34" customFormat="1" ht="15" x14ac:dyDescent="0.2">
      <c r="A86" s="41"/>
      <c r="B86" s="30" t="s">
        <v>17</v>
      </c>
      <c r="C86" s="31">
        <v>5</v>
      </c>
      <c r="D86" s="7">
        <v>14</v>
      </c>
      <c r="E86" s="32">
        <f t="shared" si="13"/>
        <v>5.7142857142857143E-3</v>
      </c>
      <c r="F86" s="32">
        <f t="shared" si="14"/>
        <v>1.4553014553014554E-2</v>
      </c>
      <c r="G86" s="33">
        <f t="shared" si="15"/>
        <v>1.8</v>
      </c>
      <c r="H86" s="25">
        <f t="shared" si="16"/>
        <v>1.0285714285714285E-2</v>
      </c>
    </row>
    <row r="87" spans="1:8" s="34" customFormat="1" ht="15" x14ac:dyDescent="0.2">
      <c r="A87" s="41"/>
      <c r="B87" s="30" t="s">
        <v>183</v>
      </c>
      <c r="C87" s="31">
        <v>14</v>
      </c>
      <c r="D87" s="7">
        <v>3</v>
      </c>
      <c r="E87" s="32">
        <f t="shared" si="13"/>
        <v>1.6E-2</v>
      </c>
      <c r="F87" s="32">
        <f t="shared" si="14"/>
        <v>3.1185031185031187E-3</v>
      </c>
      <c r="G87" s="33">
        <f t="shared" si="15"/>
        <v>-0.7857142857142857</v>
      </c>
      <c r="H87" s="25">
        <f t="shared" si="16"/>
        <v>-1.2571428571428572E-2</v>
      </c>
    </row>
    <row r="88" spans="1:8" s="34" customFormat="1" ht="15" x14ac:dyDescent="0.2">
      <c r="A88" s="41"/>
      <c r="B88" s="30" t="s">
        <v>588</v>
      </c>
      <c r="C88" s="31">
        <v>5</v>
      </c>
      <c r="D88" s="7">
        <v>16</v>
      </c>
      <c r="E88" s="32">
        <f t="shared" ref="E88" si="25">+IF(C88=0,"",C88/C$73)</f>
        <v>5.7142857142857143E-3</v>
      </c>
      <c r="F88" s="32">
        <f t="shared" ref="F88" si="26">+IF(D88=0,"",D88/D$73)</f>
        <v>1.6632016632016633E-2</v>
      </c>
      <c r="G88" s="33">
        <f t="shared" ref="G88" si="27">+IF(OR(AND(D88=0),(C88=0)),"0",((D88-C88)/C88))</f>
        <v>2.2000000000000002</v>
      </c>
      <c r="H88" s="25">
        <f t="shared" ref="H88" si="28">+IF(OR(AND(E88=""),(G88="")),"",E88*G88)</f>
        <v>1.2571428571428572E-2</v>
      </c>
    </row>
    <row r="89" spans="1:8" s="34" customFormat="1" ht="15" x14ac:dyDescent="0.2">
      <c r="A89" s="41"/>
      <c r="B89" s="30" t="s">
        <v>184</v>
      </c>
      <c r="C89" s="31">
        <v>73</v>
      </c>
      <c r="D89" s="7">
        <v>63</v>
      </c>
      <c r="E89" s="32">
        <f t="shared" si="13"/>
        <v>8.3428571428571435E-2</v>
      </c>
      <c r="F89" s="32">
        <f t="shared" si="14"/>
        <v>6.5488565488565492E-2</v>
      </c>
      <c r="G89" s="33">
        <f t="shared" si="15"/>
        <v>-0.13698630136986301</v>
      </c>
      <c r="H89" s="25">
        <f t="shared" si="16"/>
        <v>-1.1428571428571429E-2</v>
      </c>
    </row>
    <row r="90" spans="1:8" s="34" customFormat="1" ht="15" x14ac:dyDescent="0.2">
      <c r="A90" s="41"/>
      <c r="B90" s="30" t="s">
        <v>185</v>
      </c>
      <c r="C90" s="31">
        <v>11</v>
      </c>
      <c r="D90" s="7">
        <v>40</v>
      </c>
      <c r="E90" s="32">
        <f t="shared" si="13"/>
        <v>1.2571428571428572E-2</v>
      </c>
      <c r="F90" s="32">
        <f t="shared" si="14"/>
        <v>4.1580041580041582E-2</v>
      </c>
      <c r="G90" s="33">
        <f t="shared" si="15"/>
        <v>2.6363636363636362</v>
      </c>
      <c r="H90" s="25">
        <f t="shared" si="16"/>
        <v>3.3142857142857141E-2</v>
      </c>
    </row>
    <row r="91" spans="1:8" s="34" customFormat="1" ht="15" x14ac:dyDescent="0.2">
      <c r="A91" s="41"/>
      <c r="B91" s="30" t="s">
        <v>21</v>
      </c>
      <c r="C91" s="31">
        <v>43</v>
      </c>
      <c r="D91" s="7">
        <v>39</v>
      </c>
      <c r="E91" s="32">
        <f t="shared" si="13"/>
        <v>4.9142857142857141E-2</v>
      </c>
      <c r="F91" s="32">
        <f t="shared" si="14"/>
        <v>4.0540540540540543E-2</v>
      </c>
      <c r="G91" s="33">
        <f t="shared" si="15"/>
        <v>-9.3023255813953487E-2</v>
      </c>
      <c r="H91" s="25">
        <f t="shared" si="16"/>
        <v>-4.5714285714285709E-3</v>
      </c>
    </row>
    <row r="92" spans="1:8" s="34" customFormat="1" ht="15" x14ac:dyDescent="0.2">
      <c r="A92" s="41"/>
      <c r="B92" s="30" t="s">
        <v>438</v>
      </c>
      <c r="C92" s="31">
        <v>5</v>
      </c>
      <c r="D92" s="7">
        <v>20</v>
      </c>
      <c r="E92" s="32">
        <f t="shared" si="13"/>
        <v>5.7142857142857143E-3</v>
      </c>
      <c r="F92" s="32">
        <f t="shared" si="14"/>
        <v>2.0790020790020791E-2</v>
      </c>
      <c r="G92" s="33">
        <f t="shared" si="15"/>
        <v>3</v>
      </c>
      <c r="H92" s="25">
        <f t="shared" si="16"/>
        <v>1.7142857142857144E-2</v>
      </c>
    </row>
    <row r="93" spans="1:8" s="34" customFormat="1" ht="15" x14ac:dyDescent="0.2">
      <c r="A93" s="41"/>
      <c r="B93" s="30" t="s">
        <v>186</v>
      </c>
      <c r="C93" s="31">
        <v>14</v>
      </c>
      <c r="D93" s="7">
        <v>71</v>
      </c>
      <c r="E93" s="32">
        <f t="shared" si="13"/>
        <v>1.6E-2</v>
      </c>
      <c r="F93" s="32">
        <f t="shared" si="14"/>
        <v>7.3804573804573809E-2</v>
      </c>
      <c r="G93" s="33">
        <f t="shared" si="15"/>
        <v>4.0714285714285712</v>
      </c>
      <c r="H93" s="25">
        <f t="shared" si="16"/>
        <v>6.5142857142857141E-2</v>
      </c>
    </row>
    <row r="94" spans="1:8" s="34" customFormat="1" ht="15" x14ac:dyDescent="0.2">
      <c r="A94" s="41"/>
      <c r="B94" s="30" t="s">
        <v>538</v>
      </c>
      <c r="C94" s="31">
        <v>4</v>
      </c>
      <c r="D94" s="7">
        <v>8</v>
      </c>
      <c r="E94" s="32">
        <f t="shared" ref="E94:E95" si="29">+IF(C94=0,"",C94/C$73)</f>
        <v>4.5714285714285718E-3</v>
      </c>
      <c r="F94" s="32">
        <f t="shared" ref="F94:F95" si="30">+IF(D94=0,"",D94/D$73)</f>
        <v>8.3160083160083165E-3</v>
      </c>
      <c r="G94" s="33">
        <f t="shared" ref="G94:G95" si="31">+IF(OR(AND(D94=0),(C94=0)),"0",((D94-C94)/C94))</f>
        <v>1</v>
      </c>
      <c r="H94" s="25">
        <f t="shared" ref="H94:H95" si="32">+IF(OR(AND(E94=""),(G94="")),"",E94*G94)</f>
        <v>4.5714285714285718E-3</v>
      </c>
    </row>
    <row r="95" spans="1:8" s="34" customFormat="1" ht="15" x14ac:dyDescent="0.2">
      <c r="A95" s="41"/>
      <c r="B95" s="30" t="s">
        <v>539</v>
      </c>
      <c r="C95" s="31">
        <v>1</v>
      </c>
      <c r="D95" s="7">
        <v>9</v>
      </c>
      <c r="E95" s="32">
        <f t="shared" si="29"/>
        <v>1.1428571428571429E-3</v>
      </c>
      <c r="F95" s="32">
        <f t="shared" si="30"/>
        <v>9.355509355509356E-3</v>
      </c>
      <c r="G95" s="33">
        <f t="shared" si="31"/>
        <v>8</v>
      </c>
      <c r="H95" s="25">
        <f t="shared" si="32"/>
        <v>9.1428571428571435E-3</v>
      </c>
    </row>
    <row r="96" spans="1:8" s="34" customFormat="1" ht="15" x14ac:dyDescent="0.2">
      <c r="A96" s="41"/>
      <c r="B96" s="30" t="s">
        <v>187</v>
      </c>
      <c r="C96" s="31">
        <v>27</v>
      </c>
      <c r="D96" s="7">
        <v>37</v>
      </c>
      <c r="E96" s="32">
        <f t="shared" si="13"/>
        <v>3.0857142857142857E-2</v>
      </c>
      <c r="F96" s="32">
        <f t="shared" si="14"/>
        <v>3.8461538461538464E-2</v>
      </c>
      <c r="G96" s="33">
        <f t="shared" si="15"/>
        <v>0.37037037037037035</v>
      </c>
      <c r="H96" s="25">
        <f t="shared" si="16"/>
        <v>1.1428571428571429E-2</v>
      </c>
    </row>
    <row r="97" spans="1:8" s="34" customFormat="1" ht="15" x14ac:dyDescent="0.2">
      <c r="A97" s="41"/>
      <c r="B97" s="30" t="s">
        <v>19</v>
      </c>
      <c r="C97" s="31">
        <v>4</v>
      </c>
      <c r="D97" s="7">
        <v>2</v>
      </c>
      <c r="E97" s="32">
        <f t="shared" si="13"/>
        <v>4.5714285714285718E-3</v>
      </c>
      <c r="F97" s="32">
        <f t="shared" si="14"/>
        <v>2.0790020790020791E-3</v>
      </c>
      <c r="G97" s="33">
        <f t="shared" si="15"/>
        <v>-0.5</v>
      </c>
      <c r="H97" s="25">
        <f t="shared" si="16"/>
        <v>-2.2857142857142859E-3</v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19</v>
      </c>
      <c r="D99" s="7">
        <v>27</v>
      </c>
      <c r="E99" s="32">
        <f t="shared" si="13"/>
        <v>2.1714285714285714E-2</v>
      </c>
      <c r="F99" s="32">
        <f t="shared" si="14"/>
        <v>2.8066528066528068E-2</v>
      </c>
      <c r="G99" s="33">
        <f t="shared" si="15"/>
        <v>0.42105263157894735</v>
      </c>
      <c r="H99" s="25">
        <f t="shared" si="16"/>
        <v>9.1428571428571418E-3</v>
      </c>
    </row>
    <row r="100" spans="1:8" s="34" customFormat="1" ht="15" x14ac:dyDescent="0.2">
      <c r="A100" s="41"/>
      <c r="B100" s="30" t="s">
        <v>189</v>
      </c>
      <c r="C100" s="31">
        <v>1</v>
      </c>
      <c r="D100" s="7">
        <v>7</v>
      </c>
      <c r="E100" s="32">
        <f t="shared" si="13"/>
        <v>1.1428571428571429E-3</v>
      </c>
      <c r="F100" s="32">
        <f t="shared" si="14"/>
        <v>7.2765072765072769E-3</v>
      </c>
      <c r="G100" s="33">
        <f t="shared" si="15"/>
        <v>6</v>
      </c>
      <c r="H100" s="25">
        <f t="shared" si="16"/>
        <v>6.8571428571428577E-3</v>
      </c>
    </row>
    <row r="101" spans="1:8" s="34" customFormat="1" ht="15" x14ac:dyDescent="0.2">
      <c r="A101" s="41"/>
      <c r="B101" s="30" t="s">
        <v>439</v>
      </c>
      <c r="C101" s="31">
        <v>12</v>
      </c>
      <c r="D101" s="7">
        <v>14</v>
      </c>
      <c r="E101" s="32">
        <f t="shared" si="13"/>
        <v>1.3714285714285714E-2</v>
      </c>
      <c r="F101" s="32">
        <f t="shared" si="14"/>
        <v>1.4553014553014554E-2</v>
      </c>
      <c r="G101" s="33">
        <f t="shared" si="15"/>
        <v>0.16666666666666666</v>
      </c>
      <c r="H101" s="25">
        <f t="shared" si="16"/>
        <v>2.2857142857142855E-3</v>
      </c>
    </row>
    <row r="102" spans="1:8" s="34" customFormat="1" ht="15" x14ac:dyDescent="0.2">
      <c r="A102" s="41"/>
      <c r="B102" s="30" t="s">
        <v>18</v>
      </c>
      <c r="C102" s="31">
        <v>4</v>
      </c>
      <c r="D102" s="7">
        <v>1</v>
      </c>
      <c r="E102" s="32">
        <f t="shared" si="13"/>
        <v>4.5714285714285718E-3</v>
      </c>
      <c r="F102" s="32">
        <f t="shared" si="14"/>
        <v>1.0395010395010396E-3</v>
      </c>
      <c r="G102" s="33">
        <f t="shared" si="15"/>
        <v>-0.75</v>
      </c>
      <c r="H102" s="25">
        <f t="shared" si="16"/>
        <v>-3.4285714285714288E-3</v>
      </c>
    </row>
    <row r="103" spans="1:8" s="34" customFormat="1" ht="15" x14ac:dyDescent="0.2">
      <c r="A103" s="41"/>
      <c r="B103" s="30" t="s">
        <v>20</v>
      </c>
      <c r="C103" s="31">
        <v>2</v>
      </c>
      <c r="D103" s="7">
        <v>0</v>
      </c>
      <c r="E103" s="32">
        <f t="shared" si="13"/>
        <v>2.2857142857142859E-3</v>
      </c>
      <c r="F103" s="32" t="str">
        <f t="shared" si="14"/>
        <v/>
      </c>
      <c r="G103" s="33" t="str">
        <f t="shared" si="15"/>
        <v>0</v>
      </c>
      <c r="H103" s="25">
        <f t="shared" si="16"/>
        <v>0</v>
      </c>
    </row>
    <row r="104" spans="1:8" s="34" customFormat="1" ht="15" x14ac:dyDescent="0.2">
      <c r="A104" s="41"/>
      <c r="B104" s="30" t="s">
        <v>190</v>
      </c>
      <c r="C104" s="31">
        <v>4</v>
      </c>
      <c r="D104" s="7">
        <v>4</v>
      </c>
      <c r="E104" s="32">
        <f t="shared" si="13"/>
        <v>4.5714285714285718E-3</v>
      </c>
      <c r="F104" s="32">
        <f t="shared" si="14"/>
        <v>4.1580041580041582E-3</v>
      </c>
      <c r="G104" s="33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2</v>
      </c>
      <c r="D107" s="7">
        <v>4</v>
      </c>
      <c r="E107" s="32">
        <f t="shared" si="13"/>
        <v>2.2857142857142859E-3</v>
      </c>
      <c r="F107" s="32">
        <f t="shared" si="14"/>
        <v>4.1580041580041582E-3</v>
      </c>
      <c r="G107" s="33">
        <f t="shared" si="15"/>
        <v>1</v>
      </c>
      <c r="H107" s="25">
        <f t="shared" si="16"/>
        <v>2.2857142857142859E-3</v>
      </c>
    </row>
    <row r="108" spans="1:8" s="34" customFormat="1" ht="15" x14ac:dyDescent="0.2">
      <c r="A108" s="41"/>
      <c r="B108" s="30" t="s">
        <v>193</v>
      </c>
      <c r="C108" s="31">
        <v>3</v>
      </c>
      <c r="D108" s="7">
        <v>2</v>
      </c>
      <c r="E108" s="32">
        <f t="shared" si="13"/>
        <v>3.4285714285714284E-3</v>
      </c>
      <c r="F108" s="32">
        <f t="shared" si="14"/>
        <v>2.0790020790020791E-3</v>
      </c>
      <c r="G108" s="33">
        <f t="shared" si="15"/>
        <v>-0.33333333333333331</v>
      </c>
      <c r="H108" s="25">
        <f t="shared" si="16"/>
        <v>-1.1428571428571427E-3</v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0</v>
      </c>
      <c r="E109" s="32" t="str">
        <f t="shared" si="13"/>
        <v/>
      </c>
      <c r="F109" s="32" t="str">
        <f t="shared" si="14"/>
        <v/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13</v>
      </c>
      <c r="D110" s="7">
        <v>17</v>
      </c>
      <c r="E110" s="32">
        <f t="shared" si="13"/>
        <v>1.4857142857142857E-2</v>
      </c>
      <c r="F110" s="32">
        <f t="shared" si="14"/>
        <v>1.7671517671517672E-2</v>
      </c>
      <c r="G110" s="33">
        <f t="shared" si="15"/>
        <v>0.30769230769230771</v>
      </c>
      <c r="H110" s="25">
        <f t="shared" si="16"/>
        <v>4.5714285714285718E-3</v>
      </c>
    </row>
    <row r="111" spans="1:8" s="34" customFormat="1" ht="15" x14ac:dyDescent="0.2">
      <c r="A111" s="41"/>
      <c r="B111" s="30" t="s">
        <v>196</v>
      </c>
      <c r="C111" s="31">
        <v>46</v>
      </c>
      <c r="D111" s="7">
        <v>49</v>
      </c>
      <c r="E111" s="32">
        <f t="shared" si="13"/>
        <v>5.2571428571428575E-2</v>
      </c>
      <c r="F111" s="32">
        <f t="shared" si="14"/>
        <v>5.0935550935550938E-2</v>
      </c>
      <c r="G111" s="33">
        <f t="shared" si="15"/>
        <v>6.5217391304347824E-2</v>
      </c>
      <c r="H111" s="25">
        <f t="shared" si="16"/>
        <v>3.4285714285714288E-3</v>
      </c>
    </row>
    <row r="112" spans="1:8" s="34" customFormat="1" ht="15" x14ac:dyDescent="0.2">
      <c r="A112" s="41"/>
      <c r="B112" s="30" t="s">
        <v>197</v>
      </c>
      <c r="C112" s="31">
        <v>0</v>
      </c>
      <c r="D112" s="7">
        <v>2</v>
      </c>
      <c r="E112" s="32" t="str">
        <f t="shared" si="13"/>
        <v/>
      </c>
      <c r="F112" s="32">
        <f t="shared" si="14"/>
        <v>2.0790020790020791E-3</v>
      </c>
      <c r="G112" s="33" t="str">
        <f t="shared" si="15"/>
        <v>0</v>
      </c>
      <c r="H112" s="25" t="str">
        <f t="shared" si="16"/>
        <v/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1</v>
      </c>
      <c r="E113" s="32" t="str">
        <f t="shared" si="13"/>
        <v/>
      </c>
      <c r="F113" s="32">
        <f t="shared" si="14"/>
        <v>1.0395010395010396E-3</v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0</v>
      </c>
      <c r="D116" s="7">
        <v>5</v>
      </c>
      <c r="E116" s="32" t="str">
        <f t="shared" si="13"/>
        <v/>
      </c>
      <c r="F116" s="32">
        <f t="shared" si="14"/>
        <v>5.1975051975051978E-3</v>
      </c>
      <c r="G116" s="33" t="str">
        <f t="shared" si="15"/>
        <v>0</v>
      </c>
      <c r="H116" s="25" t="str">
        <f t="shared" si="16"/>
        <v/>
      </c>
    </row>
    <row r="117" spans="1:8" s="34" customFormat="1" ht="15" x14ac:dyDescent="0.2">
      <c r="A117" s="41"/>
      <c r="B117" s="30" t="s">
        <v>24</v>
      </c>
      <c r="C117" s="31">
        <v>3</v>
      </c>
      <c r="D117" s="7">
        <v>6</v>
      </c>
      <c r="E117" s="32">
        <f t="shared" si="13"/>
        <v>3.4285714285714284E-3</v>
      </c>
      <c r="F117" s="32">
        <f t="shared" si="14"/>
        <v>6.2370062370062374E-3</v>
      </c>
      <c r="G117" s="33">
        <f t="shared" si="15"/>
        <v>1</v>
      </c>
      <c r="H117" s="25">
        <f t="shared" si="16"/>
        <v>3.4285714285714284E-3</v>
      </c>
    </row>
    <row r="118" spans="1:8" s="34" customFormat="1" ht="15" x14ac:dyDescent="0.2">
      <c r="A118" s="41"/>
      <c r="B118" s="30" t="s">
        <v>200</v>
      </c>
      <c r="C118" s="31">
        <v>2</v>
      </c>
      <c r="D118" s="7">
        <v>2</v>
      </c>
      <c r="E118" s="32">
        <f t="shared" si="13"/>
        <v>2.2857142857142859E-3</v>
      </c>
      <c r="F118" s="32">
        <f t="shared" si="14"/>
        <v>2.0790020790020791E-3</v>
      </c>
      <c r="G118" s="33">
        <f t="shared" si="15"/>
        <v>0</v>
      </c>
      <c r="H118" s="25">
        <f t="shared" si="16"/>
        <v>0</v>
      </c>
    </row>
    <row r="119" spans="1:8" s="34" customFormat="1" ht="15" x14ac:dyDescent="0.2">
      <c r="A119" s="41"/>
      <c r="B119" s="30" t="s">
        <v>25</v>
      </c>
      <c r="C119" s="31">
        <v>4</v>
      </c>
      <c r="D119" s="7">
        <v>0</v>
      </c>
      <c r="E119" s="32">
        <f t="shared" si="13"/>
        <v>4.5714285714285718E-3</v>
      </c>
      <c r="F119" s="32" t="str">
        <f t="shared" si="14"/>
        <v/>
      </c>
      <c r="G119" s="33" t="str">
        <f t="shared" si="15"/>
        <v>0</v>
      </c>
      <c r="H119" s="25">
        <f t="shared" si="16"/>
        <v>0</v>
      </c>
    </row>
    <row r="120" spans="1:8" s="34" customFormat="1" ht="15" x14ac:dyDescent="0.2">
      <c r="A120" s="41"/>
      <c r="B120" s="30" t="s">
        <v>23</v>
      </c>
      <c r="C120" s="31">
        <v>2</v>
      </c>
      <c r="D120" s="7">
        <v>4</v>
      </c>
      <c r="E120" s="32">
        <f t="shared" si="13"/>
        <v>2.2857142857142859E-3</v>
      </c>
      <c r="F120" s="32">
        <f t="shared" si="14"/>
        <v>4.1580041580041582E-3</v>
      </c>
      <c r="G120" s="33">
        <f t="shared" si="15"/>
        <v>1</v>
      </c>
      <c r="H120" s="25">
        <f t="shared" si="16"/>
        <v>2.2857142857142859E-3</v>
      </c>
    </row>
    <row r="121" spans="1:8" s="34" customFormat="1" ht="15" x14ac:dyDescent="0.2">
      <c r="A121" s="41"/>
      <c r="B121" s="30" t="s">
        <v>26</v>
      </c>
      <c r="C121" s="31">
        <v>26</v>
      </c>
      <c r="D121" s="7">
        <v>31</v>
      </c>
      <c r="E121" s="32">
        <f t="shared" si="13"/>
        <v>2.9714285714285714E-2</v>
      </c>
      <c r="F121" s="32">
        <f t="shared" si="14"/>
        <v>3.2224532224532226E-2</v>
      </c>
      <c r="G121" s="33">
        <f t="shared" si="15"/>
        <v>0.19230769230769232</v>
      </c>
      <c r="H121" s="25">
        <f t="shared" si="16"/>
        <v>5.7142857142857143E-3</v>
      </c>
    </row>
    <row r="122" spans="1:8" s="34" customFormat="1" ht="15" x14ac:dyDescent="0.2">
      <c r="A122" s="41"/>
      <c r="B122" s="30" t="s">
        <v>201</v>
      </c>
      <c r="C122" s="31">
        <v>3</v>
      </c>
      <c r="D122" s="7">
        <v>48</v>
      </c>
      <c r="E122" s="32">
        <f t="shared" si="13"/>
        <v>3.4285714285714284E-3</v>
      </c>
      <c r="F122" s="32">
        <f t="shared" si="14"/>
        <v>4.9896049896049899E-2</v>
      </c>
      <c r="G122" s="33">
        <f t="shared" si="15"/>
        <v>15</v>
      </c>
      <c r="H122" s="25">
        <f t="shared" si="16"/>
        <v>5.1428571428571428E-2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6</v>
      </c>
      <c r="D124" s="7">
        <v>4</v>
      </c>
      <c r="E124" s="32">
        <f t="shared" si="13"/>
        <v>6.8571428571428568E-3</v>
      </c>
      <c r="F124" s="32">
        <f t="shared" si="14"/>
        <v>4.1580041580041582E-3</v>
      </c>
      <c r="G124" s="33">
        <f t="shared" si="15"/>
        <v>-0.33333333333333331</v>
      </c>
      <c r="H124" s="25">
        <f t="shared" si="16"/>
        <v>-2.2857142857142855E-3</v>
      </c>
    </row>
    <row r="125" spans="1:8" s="34" customFormat="1" ht="15" x14ac:dyDescent="0.2">
      <c r="A125" s="41"/>
      <c r="B125" s="30" t="s">
        <v>202</v>
      </c>
      <c r="C125" s="31">
        <v>1</v>
      </c>
      <c r="D125" s="7">
        <v>0</v>
      </c>
      <c r="E125" s="32">
        <f t="shared" si="13"/>
        <v>1.1428571428571429E-3</v>
      </c>
      <c r="F125" s="32" t="str">
        <f t="shared" si="14"/>
        <v/>
      </c>
      <c r="G125" s="33" t="str">
        <f t="shared" si="15"/>
        <v>0</v>
      </c>
      <c r="H125" s="25">
        <f t="shared" si="16"/>
        <v>0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433</v>
      </c>
      <c r="D127" s="7">
        <v>289</v>
      </c>
      <c r="E127" s="32">
        <f t="shared" si="13"/>
        <v>0.49485714285714288</v>
      </c>
      <c r="F127" s="32">
        <f t="shared" si="14"/>
        <v>0.3004158004158004</v>
      </c>
      <c r="G127" s="33">
        <f t="shared" si="15"/>
        <v>-0.33256351039260967</v>
      </c>
      <c r="H127" s="25">
        <f t="shared" si="16"/>
        <v>-0.16457142857142856</v>
      </c>
    </row>
    <row r="128" spans="1:8" s="34" customFormat="1" ht="15" x14ac:dyDescent="0.2">
      <c r="A128" s="41"/>
      <c r="B128" s="30" t="s">
        <v>203</v>
      </c>
      <c r="C128" s="31">
        <v>3</v>
      </c>
      <c r="D128" s="7">
        <v>10</v>
      </c>
      <c r="E128" s="32">
        <f t="shared" si="13"/>
        <v>3.4285714285714284E-3</v>
      </c>
      <c r="F128" s="32">
        <f t="shared" si="14"/>
        <v>1.0395010395010396E-2</v>
      </c>
      <c r="G128" s="33">
        <f t="shared" si="15"/>
        <v>2.3333333333333335</v>
      </c>
      <c r="H128" s="25">
        <f t="shared" si="16"/>
        <v>8.0000000000000002E-3</v>
      </c>
    </row>
    <row r="129" spans="1:8" s="34" customFormat="1" ht="15" x14ac:dyDescent="0.2">
      <c r="A129" s="41"/>
      <c r="B129" s="30" t="s">
        <v>204</v>
      </c>
      <c r="C129" s="31">
        <v>2</v>
      </c>
      <c r="D129" s="7">
        <v>10</v>
      </c>
      <c r="E129" s="32">
        <f t="shared" si="13"/>
        <v>2.2857142857142859E-3</v>
      </c>
      <c r="F129" s="32">
        <f t="shared" si="14"/>
        <v>1.0395010395010396E-2</v>
      </c>
      <c r="G129" s="33">
        <f t="shared" si="15"/>
        <v>4</v>
      </c>
      <c r="H129" s="25">
        <f t="shared" si="16"/>
        <v>9.1428571428571435E-3</v>
      </c>
    </row>
    <row r="130" spans="1:8" s="34" customFormat="1" ht="15" x14ac:dyDescent="0.2">
      <c r="A130" s="41"/>
      <c r="B130" s="30" t="s">
        <v>28</v>
      </c>
      <c r="C130" s="31">
        <v>3</v>
      </c>
      <c r="D130" s="7">
        <v>0</v>
      </c>
      <c r="E130" s="32">
        <f t="shared" si="13"/>
        <v>3.4285714285714284E-3</v>
      </c>
      <c r="F130" s="32" t="str">
        <f t="shared" si="14"/>
        <v/>
      </c>
      <c r="G130" s="33" t="str">
        <f t="shared" si="15"/>
        <v>0</v>
      </c>
      <c r="H130" s="25">
        <f t="shared" si="16"/>
        <v>0</v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2</v>
      </c>
      <c r="D132" s="7">
        <v>6</v>
      </c>
      <c r="E132" s="32">
        <f t="shared" ref="E132" si="37">+IF(C132=0,"",C132/C$73)</f>
        <v>2.2857142857142859E-3</v>
      </c>
      <c r="F132" s="32">
        <f t="shared" ref="F132" si="38">+IF(D132=0,"",D132/D$73)</f>
        <v>6.2370062370062374E-3</v>
      </c>
      <c r="G132" s="33">
        <f t="shared" ref="G132" si="39">+IF(OR(AND(D132=0),(C132=0)),"0",((D132-C132)/C132))</f>
        <v>2</v>
      </c>
      <c r="H132" s="25">
        <f t="shared" ref="H132" si="40">+IF(OR(AND(E132=""),(G132="")),"",E132*G132)</f>
        <v>4.5714285714285718E-3</v>
      </c>
    </row>
    <row r="133" spans="1:8" s="34" customFormat="1" ht="15" x14ac:dyDescent="0.2">
      <c r="A133" s="41"/>
      <c r="B133" s="30" t="s">
        <v>30</v>
      </c>
      <c r="C133" s="31">
        <v>10</v>
      </c>
      <c r="D133" s="7">
        <v>3</v>
      </c>
      <c r="E133" s="32">
        <f t="shared" si="13"/>
        <v>1.1428571428571429E-2</v>
      </c>
      <c r="F133" s="32">
        <f t="shared" si="14"/>
        <v>3.1185031185031187E-3</v>
      </c>
      <c r="G133" s="33">
        <f t="shared" si="15"/>
        <v>-0.7</v>
      </c>
      <c r="H133" s="25">
        <f t="shared" si="16"/>
        <v>-8.0000000000000002E-3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0</v>
      </c>
      <c r="D135" s="7">
        <v>6</v>
      </c>
      <c r="E135" s="32" t="str">
        <f t="shared" si="13"/>
        <v/>
      </c>
      <c r="F135" s="32">
        <f t="shared" si="14"/>
        <v>6.2370062370062374E-3</v>
      </c>
      <c r="G135" s="33" t="str">
        <f t="shared" si="15"/>
        <v>0</v>
      </c>
      <c r="H135" s="25" t="str">
        <f t="shared" si="16"/>
        <v/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1</v>
      </c>
      <c r="D138" s="7">
        <v>0</v>
      </c>
      <c r="E138" s="32">
        <f t="shared" si="13"/>
        <v>1.1428571428571429E-3</v>
      </c>
      <c r="F138" s="32" t="str">
        <f t="shared" si="14"/>
        <v/>
      </c>
      <c r="G138" s="33" t="str">
        <f t="shared" si="15"/>
        <v>0</v>
      </c>
      <c r="H138" s="25">
        <f t="shared" si="16"/>
        <v>0</v>
      </c>
    </row>
    <row r="139" spans="1:8" s="34" customFormat="1" ht="30" x14ac:dyDescent="0.2">
      <c r="A139" s="41"/>
      <c r="B139" s="30" t="s">
        <v>443</v>
      </c>
      <c r="C139" s="31">
        <v>2</v>
      </c>
      <c r="D139" s="7">
        <v>0</v>
      </c>
      <c r="E139" s="32">
        <f t="shared" si="13"/>
        <v>2.2857142857142859E-3</v>
      </c>
      <c r="F139" s="32" t="str">
        <f t="shared" si="14"/>
        <v/>
      </c>
      <c r="G139" s="33" t="str">
        <f t="shared" si="15"/>
        <v>0</v>
      </c>
      <c r="H139" s="25">
        <f t="shared" si="16"/>
        <v>0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2</v>
      </c>
      <c r="D141" s="7">
        <v>0</v>
      </c>
      <c r="E141" s="32">
        <f t="shared" si="13"/>
        <v>2.2857142857142859E-3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3</v>
      </c>
      <c r="D143" s="7">
        <v>0</v>
      </c>
      <c r="E143" s="32">
        <f t="shared" si="13"/>
        <v>3.4285714285714284E-3</v>
      </c>
      <c r="F143" s="32" t="str">
        <f t="shared" si="14"/>
        <v/>
      </c>
      <c r="G143" s="33" t="str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0</v>
      </c>
      <c r="E148" s="32">
        <f t="shared" si="49"/>
        <v>2.2857142857142859E-3</v>
      </c>
      <c r="F148" s="32" t="str">
        <f t="shared" si="50"/>
        <v/>
      </c>
      <c r="G148" s="33" t="str">
        <f t="shared" si="51"/>
        <v>0</v>
      </c>
      <c r="H148" s="25">
        <f t="shared" si="52"/>
        <v>0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1</v>
      </c>
      <c r="D150" s="7">
        <v>0</v>
      </c>
      <c r="E150" s="32">
        <f t="shared" si="49"/>
        <v>1.1428571428571429E-3</v>
      </c>
      <c r="F150" s="32" t="str">
        <f t="shared" si="50"/>
        <v/>
      </c>
      <c r="G150" s="33" t="str">
        <f t="shared" si="51"/>
        <v>0</v>
      </c>
      <c r="H150" s="25">
        <f t="shared" si="52"/>
        <v>0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1</v>
      </c>
      <c r="D152" s="7">
        <v>0</v>
      </c>
      <c r="E152" s="32">
        <f t="shared" si="49"/>
        <v>1.1428571428571429E-3</v>
      </c>
      <c r="F152" s="32" t="str">
        <f t="shared" si="50"/>
        <v/>
      </c>
      <c r="G152" s="33" t="str">
        <f t="shared" si="51"/>
        <v>0</v>
      </c>
      <c r="H152" s="25">
        <f t="shared" si="52"/>
        <v>0</v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1</v>
      </c>
      <c r="E153" s="32" t="str">
        <f t="shared" si="49"/>
        <v/>
      </c>
      <c r="F153" s="32">
        <f t="shared" si="50"/>
        <v>1.0395010395010396E-3</v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2</v>
      </c>
      <c r="D154" s="7">
        <v>0</v>
      </c>
      <c r="E154" s="32">
        <f t="shared" si="49"/>
        <v>2.2857142857142859E-3</v>
      </c>
      <c r="F154" s="32" t="str">
        <f t="shared" si="50"/>
        <v/>
      </c>
      <c r="G154" s="33" t="str">
        <f t="shared" si="51"/>
        <v>0</v>
      </c>
      <c r="H154" s="25">
        <f t="shared" si="52"/>
        <v>0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2</v>
      </c>
      <c r="D156" s="7">
        <v>1</v>
      </c>
      <c r="E156" s="32">
        <f t="shared" ref="E156:E159" si="53">+IF(C156=0,"",C156/C$73)</f>
        <v>2.2857142857142859E-3</v>
      </c>
      <c r="F156" s="32">
        <f t="shared" ref="F156:F159" si="54">+IF(D156=0,"",D156/D$73)</f>
        <v>1.0395010395010396E-3</v>
      </c>
      <c r="G156" s="33">
        <f t="shared" ref="G156:G159" si="55">+IF(OR(AND(D156=0),(C156=0)),"0",((D156-C156)/C156))</f>
        <v>-0.5</v>
      </c>
      <c r="H156" s="25">
        <f t="shared" ref="H156:H159" si="56">+IF(OR(AND(E156=""),(G156="")),"",E156*G156)</f>
        <v>-1.1428571428571429E-3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1</v>
      </c>
      <c r="E157" s="32" t="str">
        <f t="shared" si="53"/>
        <v/>
      </c>
      <c r="F157" s="32">
        <f t="shared" si="54"/>
        <v>1.0395010395010396E-3</v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1360</v>
      </c>
      <c r="D165" s="71">
        <f>SUM(D166:D327)</f>
        <v>1545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0.13602941176470587</v>
      </c>
      <c r="H165" s="73">
        <f>+IF(OR(AND(E165=""),(G165="")),"",E165*G165)</f>
        <v>0.13602941176470587</v>
      </c>
    </row>
    <row r="166" spans="1:8" s="34" customFormat="1" ht="15" x14ac:dyDescent="0.2">
      <c r="A166" s="41"/>
      <c r="B166" s="43" t="s">
        <v>446</v>
      </c>
      <c r="C166" s="31">
        <v>8</v>
      </c>
      <c r="D166" s="7">
        <v>10</v>
      </c>
      <c r="E166" s="32">
        <f t="shared" si="57"/>
        <v>5.8823529411764705E-3</v>
      </c>
      <c r="F166" s="32">
        <f t="shared" si="58"/>
        <v>6.4724919093851136E-3</v>
      </c>
      <c r="G166" s="33">
        <f>+IF(OR(AND(D166=0),(C166=0)),"0",((D166-C166)/C166))</f>
        <v>0.25</v>
      </c>
      <c r="H166" s="25">
        <f>+IF(OR(AND(E166=""),(G166="")),"",E166*G166)</f>
        <v>1.4705882352941176E-3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0</v>
      </c>
      <c r="E167" s="32">
        <f t="shared" si="57"/>
        <v>7.3529411764705881E-4</v>
      </c>
      <c r="F167" s="32" t="str">
        <f t="shared" si="58"/>
        <v/>
      </c>
      <c r="G167" s="33" t="str">
        <f t="shared" ref="G167:G237" si="59">+IF(OR(AND(D167=0),(C167=0)),"0",((D167-C167)/C167))</f>
        <v>0</v>
      </c>
      <c r="H167" s="25">
        <f t="shared" ref="H167:H237" si="60">+IF(OR(AND(E167=""),(G167="")),"",E167*G167)</f>
        <v>0</v>
      </c>
    </row>
    <row r="168" spans="1:8" s="34" customFormat="1" ht="30" x14ac:dyDescent="0.2">
      <c r="A168" s="41"/>
      <c r="B168" s="43" t="s">
        <v>447</v>
      </c>
      <c r="C168" s="31">
        <v>5</v>
      </c>
      <c r="D168" s="7">
        <v>5</v>
      </c>
      <c r="E168" s="32">
        <f t="shared" si="57"/>
        <v>3.6764705882352941E-3</v>
      </c>
      <c r="F168" s="32">
        <f t="shared" si="58"/>
        <v>3.2362459546925568E-3</v>
      </c>
      <c r="G168" s="33">
        <f t="shared" si="59"/>
        <v>0</v>
      </c>
      <c r="H168" s="25">
        <f t="shared" si="60"/>
        <v>0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14</v>
      </c>
      <c r="D170" s="7">
        <v>11</v>
      </c>
      <c r="E170" s="32">
        <f t="shared" si="57"/>
        <v>1.0294117647058823E-2</v>
      </c>
      <c r="F170" s="32">
        <f t="shared" si="58"/>
        <v>7.119741100323625E-3</v>
      </c>
      <c r="G170" s="33">
        <f t="shared" si="59"/>
        <v>-0.21428571428571427</v>
      </c>
      <c r="H170" s="25">
        <f t="shared" si="60"/>
        <v>-2.2058823529411764E-3</v>
      </c>
    </row>
    <row r="171" spans="1:8" s="34" customFormat="1" ht="15" x14ac:dyDescent="0.2">
      <c r="A171" s="41"/>
      <c r="B171" s="43" t="s">
        <v>42</v>
      </c>
      <c r="C171" s="31">
        <v>48</v>
      </c>
      <c r="D171" s="7">
        <v>23</v>
      </c>
      <c r="E171" s="32">
        <f t="shared" si="57"/>
        <v>3.5294117647058823E-2</v>
      </c>
      <c r="F171" s="32">
        <f t="shared" si="58"/>
        <v>1.4886731391585761E-2</v>
      </c>
      <c r="G171" s="33">
        <f t="shared" si="59"/>
        <v>-0.52083333333333337</v>
      </c>
      <c r="H171" s="25">
        <f t="shared" si="60"/>
        <v>-1.8382352941176471E-2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2</v>
      </c>
      <c r="D173" s="7">
        <v>6</v>
      </c>
      <c r="E173" s="32">
        <f t="shared" si="57"/>
        <v>1.4705882352941176E-3</v>
      </c>
      <c r="F173" s="32">
        <f t="shared" si="58"/>
        <v>3.8834951456310678E-3</v>
      </c>
      <c r="G173" s="33">
        <f t="shared" si="59"/>
        <v>2</v>
      </c>
      <c r="H173" s="25">
        <f t="shared" si="60"/>
        <v>2.9411764705882353E-3</v>
      </c>
    </row>
    <row r="174" spans="1:8" s="34" customFormat="1" ht="15" x14ac:dyDescent="0.2">
      <c r="A174" s="41"/>
      <c r="B174" s="43" t="s">
        <v>596</v>
      </c>
      <c r="C174" s="31">
        <v>4</v>
      </c>
      <c r="D174" s="7">
        <v>6</v>
      </c>
      <c r="E174" s="32">
        <f t="shared" si="57"/>
        <v>2.9411764705882353E-3</v>
      </c>
      <c r="F174" s="32">
        <f t="shared" si="58"/>
        <v>3.8834951456310678E-3</v>
      </c>
      <c r="G174" s="33">
        <f t="shared" si="59"/>
        <v>0.5</v>
      </c>
      <c r="H174" s="25">
        <f t="shared" si="60"/>
        <v>1.4705882352941176E-3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2</v>
      </c>
      <c r="D179" s="7">
        <v>17</v>
      </c>
      <c r="E179" s="32">
        <f t="shared" ref="E179" si="61">+IF(C179=0,"",C179/C$165)</f>
        <v>1.4705882352941176E-3</v>
      </c>
      <c r="F179" s="32">
        <f t="shared" ref="F179" si="62">+IF(D179=0,"",D179/D$165)</f>
        <v>1.1003236245954692E-2</v>
      </c>
      <c r="G179" s="33">
        <f t="shared" ref="G179" si="63">+IF(OR(AND(D179=0),(C179=0)),"0",((D179-C179)/C179))</f>
        <v>7.5</v>
      </c>
      <c r="H179" s="25">
        <f t="shared" ref="H179" si="64">+IF(OR(AND(E179=""),(G179="")),"",E179*G179)</f>
        <v>1.1029411764705881E-2</v>
      </c>
    </row>
    <row r="180" spans="1:8" s="34" customFormat="1" ht="15" x14ac:dyDescent="0.2">
      <c r="A180" s="41"/>
      <c r="B180" s="43" t="s">
        <v>449</v>
      </c>
      <c r="C180" s="31">
        <v>2</v>
      </c>
      <c r="D180" s="7">
        <v>11</v>
      </c>
      <c r="E180" s="32">
        <f t="shared" ref="E180:F183" si="65">+IF(C180=0,"",C180/C$165)</f>
        <v>1.4705882352941176E-3</v>
      </c>
      <c r="F180" s="32">
        <f t="shared" si="65"/>
        <v>7.119741100323625E-3</v>
      </c>
      <c r="G180" s="33">
        <f t="shared" si="59"/>
        <v>4.5</v>
      </c>
      <c r="H180" s="25">
        <f t="shared" si="60"/>
        <v>6.6176470588235293E-3</v>
      </c>
    </row>
    <row r="181" spans="1:8" s="34" customFormat="1" ht="15" x14ac:dyDescent="0.2">
      <c r="A181" s="41"/>
      <c r="B181" s="43" t="s">
        <v>597</v>
      </c>
      <c r="C181" s="31">
        <v>0</v>
      </c>
      <c r="D181" s="7">
        <v>1</v>
      </c>
      <c r="E181" s="32" t="str">
        <f t="shared" si="65"/>
        <v/>
      </c>
      <c r="F181" s="32">
        <f t="shared" si="65"/>
        <v>6.4724919093851134E-4</v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9</v>
      </c>
      <c r="D186" s="7">
        <v>42</v>
      </c>
      <c r="E186" s="32">
        <f t="shared" ref="E186:F191" si="70">+IF(C186=0,"",C186/C$165)</f>
        <v>6.6176470588235293E-3</v>
      </c>
      <c r="F186" s="32">
        <f t="shared" si="70"/>
        <v>2.7184466019417475E-2</v>
      </c>
      <c r="G186" s="33">
        <f t="shared" si="59"/>
        <v>3.6666666666666665</v>
      </c>
      <c r="H186" s="25">
        <f t="shared" si="60"/>
        <v>2.4264705882352938E-2</v>
      </c>
    </row>
    <row r="187" spans="1:8" s="34" customFormat="1" ht="15" x14ac:dyDescent="0.2">
      <c r="A187" s="41"/>
      <c r="B187" s="43" t="s">
        <v>216</v>
      </c>
      <c r="C187" s="31">
        <v>6</v>
      </c>
      <c r="D187" s="7">
        <v>0</v>
      </c>
      <c r="E187" s="32">
        <f t="shared" si="70"/>
        <v>4.4117647058823529E-3</v>
      </c>
      <c r="F187" s="32" t="str">
        <f t="shared" si="70"/>
        <v/>
      </c>
      <c r="G187" s="33" t="str">
        <f t="shared" si="59"/>
        <v>0</v>
      </c>
      <c r="H187" s="25">
        <f t="shared" si="60"/>
        <v>0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3</v>
      </c>
      <c r="E189" s="32" t="str">
        <f t="shared" si="70"/>
        <v/>
      </c>
      <c r="F189" s="32">
        <f t="shared" si="70"/>
        <v>1.9417475728155339E-3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23</v>
      </c>
      <c r="D191" s="7">
        <v>11</v>
      </c>
      <c r="E191" s="32">
        <f t="shared" si="70"/>
        <v>1.6911764705882352E-2</v>
      </c>
      <c r="F191" s="32">
        <f t="shared" si="70"/>
        <v>7.119741100323625E-3</v>
      </c>
      <c r="G191" s="33">
        <f t="shared" si="59"/>
        <v>-0.52173913043478259</v>
      </c>
      <c r="H191" s="25">
        <f t="shared" si="60"/>
        <v>-8.8235294117647058E-3</v>
      </c>
    </row>
    <row r="192" spans="1:8" s="34" customFormat="1" ht="15" x14ac:dyDescent="0.2">
      <c r="A192" s="41"/>
      <c r="B192" s="43" t="s">
        <v>540</v>
      </c>
      <c r="C192" s="31">
        <v>23</v>
      </c>
      <c r="D192" s="7">
        <v>6</v>
      </c>
      <c r="E192" s="32">
        <f t="shared" ref="E192" si="73">+IF(C192=0,"",C192/C$165)</f>
        <v>1.6911764705882352E-2</v>
      </c>
      <c r="F192" s="32">
        <f t="shared" ref="F192" si="74">+IF(D192=0,"",D192/D$165)</f>
        <v>3.8834951456310678E-3</v>
      </c>
      <c r="G192" s="33">
        <f t="shared" ref="G192" si="75">+IF(OR(AND(D192=0),(C192=0)),"0",((D192-C192)/C192))</f>
        <v>-0.73913043478260865</v>
      </c>
      <c r="H192" s="25">
        <f t="shared" ref="H192" si="76">+IF(OR(AND(E192=""),(G192="")),"",E192*G192)</f>
        <v>-1.2499999999999999E-2</v>
      </c>
    </row>
    <row r="193" spans="1:8" s="34" customFormat="1" ht="15" x14ac:dyDescent="0.2">
      <c r="A193" s="41"/>
      <c r="B193" s="43" t="s">
        <v>219</v>
      </c>
      <c r="C193" s="31">
        <v>10</v>
      </c>
      <c r="D193" s="7">
        <v>12</v>
      </c>
      <c r="E193" s="32">
        <f t="shared" ref="E193:F199" si="77">+IF(C193=0,"",C193/C$165)</f>
        <v>7.3529411764705881E-3</v>
      </c>
      <c r="F193" s="32">
        <f t="shared" si="77"/>
        <v>7.7669902912621356E-3</v>
      </c>
      <c r="G193" s="33">
        <f t="shared" si="59"/>
        <v>0.2</v>
      </c>
      <c r="H193" s="25">
        <f t="shared" si="60"/>
        <v>1.4705882352941176E-3</v>
      </c>
    </row>
    <row r="194" spans="1:8" s="34" customFormat="1" ht="15" x14ac:dyDescent="0.2">
      <c r="A194" s="41"/>
      <c r="B194" s="43" t="s">
        <v>220</v>
      </c>
      <c r="C194" s="31">
        <v>72</v>
      </c>
      <c r="D194" s="7">
        <v>127</v>
      </c>
      <c r="E194" s="32">
        <f t="shared" si="77"/>
        <v>5.2941176470588235E-2</v>
      </c>
      <c r="F194" s="32">
        <f t="shared" si="77"/>
        <v>8.2200647249190933E-2</v>
      </c>
      <c r="G194" s="33">
        <f t="shared" si="59"/>
        <v>0.76388888888888884</v>
      </c>
      <c r="H194" s="25">
        <f t="shared" si="60"/>
        <v>4.044117647058823E-2</v>
      </c>
    </row>
    <row r="195" spans="1:8" s="34" customFormat="1" ht="15" x14ac:dyDescent="0.2">
      <c r="A195" s="41"/>
      <c r="B195" s="43" t="s">
        <v>221</v>
      </c>
      <c r="C195" s="31">
        <v>61</v>
      </c>
      <c r="D195" s="7">
        <v>40</v>
      </c>
      <c r="E195" s="32">
        <f t="shared" si="77"/>
        <v>4.4852941176470588E-2</v>
      </c>
      <c r="F195" s="32">
        <f t="shared" si="77"/>
        <v>2.5889967637540454E-2</v>
      </c>
      <c r="G195" s="33">
        <f t="shared" si="59"/>
        <v>-0.34426229508196721</v>
      </c>
      <c r="H195" s="25">
        <f t="shared" si="60"/>
        <v>-1.5441176470588236E-2</v>
      </c>
    </row>
    <row r="196" spans="1:8" s="34" customFormat="1" ht="15" x14ac:dyDescent="0.2">
      <c r="A196" s="41"/>
      <c r="B196" s="43" t="s">
        <v>222</v>
      </c>
      <c r="C196" s="31">
        <v>186</v>
      </c>
      <c r="D196" s="7">
        <v>133</v>
      </c>
      <c r="E196" s="32">
        <f t="shared" si="77"/>
        <v>0.13676470588235295</v>
      </c>
      <c r="F196" s="32">
        <f t="shared" si="77"/>
        <v>8.6084142394822011E-2</v>
      </c>
      <c r="G196" s="33">
        <f t="shared" si="59"/>
        <v>-0.28494623655913981</v>
      </c>
      <c r="H196" s="25">
        <f t="shared" si="60"/>
        <v>-3.8970588235294125E-2</v>
      </c>
    </row>
    <row r="197" spans="1:8" s="34" customFormat="1" ht="15" x14ac:dyDescent="0.2">
      <c r="A197" s="41"/>
      <c r="B197" s="43" t="s">
        <v>451</v>
      </c>
      <c r="C197" s="31">
        <v>4</v>
      </c>
      <c r="D197" s="7">
        <v>5</v>
      </c>
      <c r="E197" s="32">
        <f t="shared" si="77"/>
        <v>2.9411764705882353E-3</v>
      </c>
      <c r="F197" s="32">
        <f t="shared" si="77"/>
        <v>3.2362459546925568E-3</v>
      </c>
      <c r="G197" s="33">
        <f t="shared" si="59"/>
        <v>0.25</v>
      </c>
      <c r="H197" s="25">
        <f t="shared" si="60"/>
        <v>7.3529411764705881E-4</v>
      </c>
    </row>
    <row r="198" spans="1:8" s="34" customFormat="1" ht="15" x14ac:dyDescent="0.2">
      <c r="A198" s="41"/>
      <c r="B198" s="43" t="s">
        <v>452</v>
      </c>
      <c r="C198" s="31">
        <v>95</v>
      </c>
      <c r="D198" s="7">
        <v>64</v>
      </c>
      <c r="E198" s="32">
        <f t="shared" si="77"/>
        <v>6.985294117647059E-2</v>
      </c>
      <c r="F198" s="32">
        <f t="shared" si="77"/>
        <v>4.1423948220064725E-2</v>
      </c>
      <c r="G198" s="33">
        <f t="shared" si="59"/>
        <v>-0.32631578947368423</v>
      </c>
      <c r="H198" s="25">
        <f t="shared" si="60"/>
        <v>-2.2794117647058826E-2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4</v>
      </c>
      <c r="D200" s="7">
        <v>11</v>
      </c>
      <c r="E200" s="32">
        <f t="shared" ref="E200" si="78">+IF(C200=0,"",C200/C$165)</f>
        <v>2.9411764705882353E-3</v>
      </c>
      <c r="F200" s="32">
        <f t="shared" ref="F200" si="79">+IF(D200=0,"",D200/D$165)</f>
        <v>7.119741100323625E-3</v>
      </c>
      <c r="G200" s="33">
        <f t="shared" ref="G200" si="80">+IF(OR(AND(D200=0),(C200=0)),"0",((D200-C200)/C200))</f>
        <v>1.75</v>
      </c>
      <c r="H200" s="25">
        <f t="shared" ref="H200" si="81">+IF(OR(AND(E200=""),(G200="")),"",E200*G200)</f>
        <v>5.1470588235294117E-3</v>
      </c>
    </row>
    <row r="201" spans="1:8" s="34" customFormat="1" ht="15" x14ac:dyDescent="0.2">
      <c r="A201" s="41"/>
      <c r="B201" s="43" t="s">
        <v>224</v>
      </c>
      <c r="C201" s="31">
        <v>8</v>
      </c>
      <c r="D201" s="7">
        <v>10</v>
      </c>
      <c r="E201" s="32">
        <f t="shared" ref="E201:F208" si="82">+IF(C201=0,"",C201/C$165)</f>
        <v>5.8823529411764705E-3</v>
      </c>
      <c r="F201" s="32">
        <f t="shared" si="82"/>
        <v>6.4724919093851136E-3</v>
      </c>
      <c r="G201" s="33">
        <f t="shared" si="59"/>
        <v>0.25</v>
      </c>
      <c r="H201" s="25">
        <f t="shared" si="60"/>
        <v>1.4705882352941176E-3</v>
      </c>
    </row>
    <row r="202" spans="1:8" s="34" customFormat="1" ht="15" x14ac:dyDescent="0.2">
      <c r="A202" s="41"/>
      <c r="B202" s="43" t="s">
        <v>225</v>
      </c>
      <c r="C202" s="31">
        <v>16</v>
      </c>
      <c r="D202" s="7">
        <v>17</v>
      </c>
      <c r="E202" s="32">
        <f t="shared" si="82"/>
        <v>1.1764705882352941E-2</v>
      </c>
      <c r="F202" s="32">
        <f t="shared" si="82"/>
        <v>1.1003236245954692E-2</v>
      </c>
      <c r="G202" s="33">
        <f t="shared" si="59"/>
        <v>6.25E-2</v>
      </c>
      <c r="H202" s="25">
        <f t="shared" si="60"/>
        <v>7.3529411764705881E-4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2</v>
      </c>
      <c r="D204" s="7">
        <v>2</v>
      </c>
      <c r="E204" s="32">
        <f t="shared" si="82"/>
        <v>1.4705882352941176E-3</v>
      </c>
      <c r="F204" s="32">
        <f t="shared" si="82"/>
        <v>1.2944983818770227E-3</v>
      </c>
      <c r="G204" s="33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61</v>
      </c>
      <c r="D205" s="7">
        <v>109</v>
      </c>
      <c r="E205" s="32">
        <f t="shared" si="82"/>
        <v>4.4852941176470588E-2</v>
      </c>
      <c r="F205" s="32">
        <f t="shared" si="82"/>
        <v>7.0550161812297729E-2</v>
      </c>
      <c r="G205" s="33">
        <f t="shared" si="59"/>
        <v>0.78688524590163933</v>
      </c>
      <c r="H205" s="25">
        <f t="shared" si="60"/>
        <v>3.5294117647058823E-2</v>
      </c>
    </row>
    <row r="206" spans="1:8" s="34" customFormat="1" ht="15" x14ac:dyDescent="0.2">
      <c r="A206" s="41"/>
      <c r="B206" s="43" t="s">
        <v>227</v>
      </c>
      <c r="C206" s="31">
        <v>15</v>
      </c>
      <c r="D206" s="7">
        <v>9</v>
      </c>
      <c r="E206" s="32">
        <f t="shared" si="82"/>
        <v>1.1029411764705883E-2</v>
      </c>
      <c r="F206" s="32">
        <f t="shared" si="82"/>
        <v>5.8252427184466021E-3</v>
      </c>
      <c r="G206" s="33">
        <f t="shared" si="59"/>
        <v>-0.4</v>
      </c>
      <c r="H206" s="25">
        <f t="shared" si="60"/>
        <v>-4.4117647058823537E-3</v>
      </c>
    </row>
    <row r="207" spans="1:8" s="34" customFormat="1" ht="30" x14ac:dyDescent="0.2">
      <c r="A207" s="41"/>
      <c r="B207" s="43" t="s">
        <v>228</v>
      </c>
      <c r="C207" s="31">
        <v>11</v>
      </c>
      <c r="D207" s="7">
        <v>6</v>
      </c>
      <c r="E207" s="32">
        <f t="shared" si="82"/>
        <v>8.0882352941176478E-3</v>
      </c>
      <c r="F207" s="32">
        <f t="shared" si="82"/>
        <v>3.8834951456310678E-3</v>
      </c>
      <c r="G207" s="33">
        <f t="shared" si="59"/>
        <v>-0.45454545454545453</v>
      </c>
      <c r="H207" s="25">
        <f t="shared" si="60"/>
        <v>-3.6764705882352945E-3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7</v>
      </c>
      <c r="D213" s="7">
        <v>23</v>
      </c>
      <c r="E213" s="32">
        <f t="shared" si="87"/>
        <v>5.1470588235294117E-3</v>
      </c>
      <c r="F213" s="32">
        <f t="shared" si="88"/>
        <v>1.4886731391585761E-2</v>
      </c>
      <c r="G213" s="33">
        <f t="shared" si="59"/>
        <v>2.2857142857142856</v>
      </c>
      <c r="H213" s="25">
        <f t="shared" si="60"/>
        <v>1.1764705882352941E-2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2</v>
      </c>
      <c r="E214" s="32" t="str">
        <f t="shared" si="87"/>
        <v/>
      </c>
      <c r="F214" s="32">
        <f t="shared" si="88"/>
        <v>1.2944983818770227E-3</v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9</v>
      </c>
      <c r="D215" s="7">
        <v>0</v>
      </c>
      <c r="E215" s="32">
        <f t="shared" si="87"/>
        <v>6.6176470588235293E-3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11</v>
      </c>
      <c r="D216" s="7">
        <v>11</v>
      </c>
      <c r="E216" s="32">
        <f t="shared" si="87"/>
        <v>8.0882352941176478E-3</v>
      </c>
      <c r="F216" s="32">
        <f t="shared" si="88"/>
        <v>7.119741100323625E-3</v>
      </c>
      <c r="G216" s="33">
        <f t="shared" si="59"/>
        <v>0</v>
      </c>
      <c r="H216" s="25">
        <f t="shared" si="60"/>
        <v>0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11</v>
      </c>
      <c r="D227" s="7">
        <v>9</v>
      </c>
      <c r="E227" s="32">
        <f t="shared" si="87"/>
        <v>8.0882352941176478E-3</v>
      </c>
      <c r="F227" s="32">
        <f t="shared" si="88"/>
        <v>5.8252427184466021E-3</v>
      </c>
      <c r="G227" s="33">
        <f t="shared" si="59"/>
        <v>-0.18181818181818182</v>
      </c>
      <c r="H227" s="25">
        <f t="shared" si="60"/>
        <v>-1.4705882352941178E-3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10</v>
      </c>
      <c r="D229" s="7">
        <v>16</v>
      </c>
      <c r="E229" s="32">
        <f t="shared" si="87"/>
        <v>7.3529411764705881E-3</v>
      </c>
      <c r="F229" s="32">
        <f t="shared" si="88"/>
        <v>1.0355987055016181E-2</v>
      </c>
      <c r="G229" s="33">
        <f t="shared" si="59"/>
        <v>0.6</v>
      </c>
      <c r="H229" s="25">
        <f t="shared" si="60"/>
        <v>4.4117647058823529E-3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0</v>
      </c>
      <c r="D232" s="7">
        <v>11</v>
      </c>
      <c r="E232" s="32" t="str">
        <f t="shared" si="87"/>
        <v/>
      </c>
      <c r="F232" s="32">
        <f t="shared" si="88"/>
        <v>7.119741100323625E-3</v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2</v>
      </c>
      <c r="D235" s="7">
        <v>0</v>
      </c>
      <c r="E235" s="32">
        <f t="shared" si="87"/>
        <v>1.4705882352941176E-3</v>
      </c>
      <c r="F235" s="32" t="str">
        <f t="shared" si="88"/>
        <v/>
      </c>
      <c r="G235" s="33" t="str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1</v>
      </c>
      <c r="D237" s="7">
        <v>0</v>
      </c>
      <c r="E237" s="32">
        <f t="shared" si="87"/>
        <v>7.3529411764705881E-4</v>
      </c>
      <c r="F237" s="32" t="str">
        <f t="shared" si="88"/>
        <v/>
      </c>
      <c r="G237" s="33" t="str">
        <f t="shared" si="59"/>
        <v>0</v>
      </c>
      <c r="H237" s="25">
        <f t="shared" si="60"/>
        <v>0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2</v>
      </c>
      <c r="E246" s="32" t="str">
        <f t="shared" si="87"/>
        <v/>
      </c>
      <c r="F246" s="32">
        <f t="shared" si="88"/>
        <v>1.2944983818770227E-3</v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15</v>
      </c>
      <c r="D256" s="7">
        <v>3</v>
      </c>
      <c r="E256" s="32">
        <f t="shared" si="97"/>
        <v>1.1029411764705883E-2</v>
      </c>
      <c r="F256" s="32">
        <f t="shared" si="97"/>
        <v>1.9417475728155339E-3</v>
      </c>
      <c r="G256" s="33">
        <f t="shared" si="91"/>
        <v>-0.8</v>
      </c>
      <c r="H256" s="25">
        <f t="shared" si="92"/>
        <v>-8.8235294117647075E-3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5</v>
      </c>
      <c r="D263" s="7">
        <v>4</v>
      </c>
      <c r="E263" s="32">
        <f t="shared" si="98"/>
        <v>3.6764705882352941E-3</v>
      </c>
      <c r="F263" s="32">
        <f t="shared" si="99"/>
        <v>2.5889967637540453E-3</v>
      </c>
      <c r="G263" s="33">
        <f t="shared" si="100"/>
        <v>-0.2</v>
      </c>
      <c r="H263" s="25">
        <f t="shared" si="101"/>
        <v>-7.3529411764705881E-4</v>
      </c>
    </row>
    <row r="264" spans="1:8" s="34" customFormat="1" ht="15" x14ac:dyDescent="0.2">
      <c r="A264" s="41"/>
      <c r="B264" s="43" t="s">
        <v>60</v>
      </c>
      <c r="C264" s="31">
        <v>5</v>
      </c>
      <c r="D264" s="7">
        <v>8</v>
      </c>
      <c r="E264" s="32">
        <f t="shared" ref="E264:F268" si="102">+IF(C264=0,"",C264/C$165)</f>
        <v>3.6764705882352941E-3</v>
      </c>
      <c r="F264" s="32">
        <f t="shared" si="102"/>
        <v>5.1779935275080907E-3</v>
      </c>
      <c r="G264" s="33">
        <f t="shared" si="91"/>
        <v>0.6</v>
      </c>
      <c r="H264" s="25">
        <f t="shared" si="92"/>
        <v>2.2058823529411764E-3</v>
      </c>
    </row>
    <row r="265" spans="1:8" s="34" customFormat="1" ht="15" x14ac:dyDescent="0.2">
      <c r="A265" s="41"/>
      <c r="B265" s="43" t="s">
        <v>65</v>
      </c>
      <c r="C265" s="31">
        <v>5</v>
      </c>
      <c r="D265" s="7">
        <v>5</v>
      </c>
      <c r="E265" s="32">
        <f t="shared" si="102"/>
        <v>3.6764705882352941E-3</v>
      </c>
      <c r="F265" s="32">
        <f t="shared" si="102"/>
        <v>3.2362459546925568E-3</v>
      </c>
      <c r="G265" s="33">
        <f t="shared" si="91"/>
        <v>0</v>
      </c>
      <c r="H265" s="25">
        <f t="shared" si="92"/>
        <v>0</v>
      </c>
    </row>
    <row r="266" spans="1:8" s="34" customFormat="1" ht="15" x14ac:dyDescent="0.2">
      <c r="A266" s="41"/>
      <c r="B266" s="43" t="s">
        <v>61</v>
      </c>
      <c r="C266" s="31">
        <v>18</v>
      </c>
      <c r="D266" s="7">
        <v>6</v>
      </c>
      <c r="E266" s="32">
        <f t="shared" si="102"/>
        <v>1.3235294117647059E-2</v>
      </c>
      <c r="F266" s="32">
        <f t="shared" si="102"/>
        <v>3.8834951456310678E-3</v>
      </c>
      <c r="G266" s="33">
        <f t="shared" si="91"/>
        <v>-0.66666666666666663</v>
      </c>
      <c r="H266" s="25">
        <f t="shared" si="92"/>
        <v>-8.8235294117647058E-3</v>
      </c>
    </row>
    <row r="267" spans="1:8" s="34" customFormat="1" ht="15" x14ac:dyDescent="0.2">
      <c r="A267" s="41"/>
      <c r="B267" s="43" t="s">
        <v>247</v>
      </c>
      <c r="C267" s="31">
        <v>1</v>
      </c>
      <c r="D267" s="7">
        <v>1</v>
      </c>
      <c r="E267" s="32">
        <f t="shared" si="102"/>
        <v>7.3529411764705881E-4</v>
      </c>
      <c r="F267" s="32">
        <f t="shared" si="102"/>
        <v>6.4724919093851134E-4</v>
      </c>
      <c r="G267" s="33">
        <f t="shared" si="91"/>
        <v>0</v>
      </c>
      <c r="H267" s="25">
        <f t="shared" si="92"/>
        <v>0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3</v>
      </c>
      <c r="E269" s="32" t="str">
        <f t="shared" ref="E269" si="103">+IF(C269=0,"",C269/C$165)</f>
        <v/>
      </c>
      <c r="F269" s="32">
        <f t="shared" ref="F269" si="104">+IF(D269=0,"",D269/D$165)</f>
        <v>1.9417475728155339E-3</v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1</v>
      </c>
      <c r="E271" s="32" t="str">
        <f t="shared" si="107"/>
        <v/>
      </c>
      <c r="F271" s="32">
        <f t="shared" si="107"/>
        <v>6.4724919093851134E-4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28</v>
      </c>
      <c r="D272" s="7">
        <v>41</v>
      </c>
      <c r="E272" s="32">
        <f t="shared" si="107"/>
        <v>2.0588235294117647E-2</v>
      </c>
      <c r="F272" s="32">
        <f t="shared" si="107"/>
        <v>2.6537216828478965E-2</v>
      </c>
      <c r="G272" s="33">
        <f t="shared" si="91"/>
        <v>0.4642857142857143</v>
      </c>
      <c r="H272" s="25">
        <f t="shared" si="92"/>
        <v>9.5588235294117654E-3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12</v>
      </c>
      <c r="E274" s="32" t="str">
        <f t="shared" si="107"/>
        <v/>
      </c>
      <c r="F274" s="32">
        <f t="shared" si="107"/>
        <v>7.7669902912621356E-3</v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7</v>
      </c>
      <c r="D275" s="7">
        <v>1</v>
      </c>
      <c r="E275" s="32">
        <f t="shared" si="107"/>
        <v>5.1470588235294117E-3</v>
      </c>
      <c r="F275" s="32">
        <f t="shared" si="107"/>
        <v>6.4724919093851134E-4</v>
      </c>
      <c r="G275" s="33">
        <f t="shared" si="91"/>
        <v>-0.8571428571428571</v>
      </c>
      <c r="H275" s="25">
        <f t="shared" si="92"/>
        <v>-4.4117647058823529E-3</v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1</v>
      </c>
      <c r="E276" s="32" t="str">
        <f t="shared" si="107"/>
        <v/>
      </c>
      <c r="F276" s="32">
        <f t="shared" si="107"/>
        <v>6.4724919093851134E-4</v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47</v>
      </c>
      <c r="D279" s="7">
        <v>60</v>
      </c>
      <c r="E279" s="32">
        <f>+IF(C279=0,"",C279/C$165)</f>
        <v>3.4558823529411767E-2</v>
      </c>
      <c r="F279" s="32">
        <f>+IF(D279=0,"",D279/D$165)</f>
        <v>3.8834951456310676E-2</v>
      </c>
      <c r="G279" s="33">
        <f t="shared" si="91"/>
        <v>0.27659574468085107</v>
      </c>
      <c r="H279" s="25">
        <f t="shared" si="92"/>
        <v>9.5588235294117654E-3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3</v>
      </c>
      <c r="D286" s="7">
        <v>0</v>
      </c>
      <c r="E286" s="32">
        <f>+IF(C286=0,"",C286/C$165)</f>
        <v>2.2058823529411764E-3</v>
      </c>
      <c r="F286" s="32" t="str">
        <f>+IF(D286=0,"",D286/D$165)</f>
        <v/>
      </c>
      <c r="G286" s="33" t="str">
        <f t="shared" si="91"/>
        <v>0</v>
      </c>
      <c r="H286" s="25">
        <f t="shared" si="92"/>
        <v>0</v>
      </c>
    </row>
    <row r="287" spans="1:8" s="34" customFormat="1" ht="15" x14ac:dyDescent="0.2">
      <c r="A287" s="41"/>
      <c r="B287" s="43" t="s">
        <v>472</v>
      </c>
      <c r="C287" s="31">
        <v>315</v>
      </c>
      <c r="D287" s="7">
        <v>474</v>
      </c>
      <c r="E287" s="32">
        <f>+IF(C287=0,"",C287/C$165)</f>
        <v>0.23161764705882354</v>
      </c>
      <c r="F287" s="32">
        <f>+IF(D287=0,"",D287/D$165)</f>
        <v>0.30679611650485439</v>
      </c>
      <c r="G287" s="33">
        <f t="shared" si="91"/>
        <v>0.50476190476190474</v>
      </c>
      <c r="H287" s="25">
        <f t="shared" si="92"/>
        <v>0.11691176470588235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10</v>
      </c>
      <c r="D289" s="7">
        <v>12</v>
      </c>
      <c r="E289" s="32">
        <f t="shared" ref="E289:E311" si="124">+IF(C289=0,"",C289/C$165)</f>
        <v>7.3529411764705881E-3</v>
      </c>
      <c r="F289" s="32">
        <f t="shared" ref="F289:F311" si="125">+IF(D289=0,"",D289/D$165)</f>
        <v>7.7669902912621356E-3</v>
      </c>
      <c r="G289" s="33">
        <f t="shared" si="91"/>
        <v>0.2</v>
      </c>
      <c r="H289" s="25">
        <f t="shared" si="92"/>
        <v>1.4705882352941176E-3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9</v>
      </c>
      <c r="D292" s="7">
        <v>0</v>
      </c>
      <c r="E292" s="32">
        <f t="shared" si="124"/>
        <v>6.6176470588235293E-3</v>
      </c>
      <c r="F292" s="32" t="str">
        <f t="shared" si="125"/>
        <v/>
      </c>
      <c r="G292" s="33" t="str">
        <f t="shared" si="91"/>
        <v>0</v>
      </c>
      <c r="H292" s="25">
        <f t="shared" si="92"/>
        <v>0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1</v>
      </c>
      <c r="E296" s="32" t="str">
        <f t="shared" si="124"/>
        <v/>
      </c>
      <c r="F296" s="32">
        <f t="shared" si="125"/>
        <v>6.4724919093851134E-4</v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12</v>
      </c>
      <c r="D297" s="7">
        <v>11</v>
      </c>
      <c r="E297" s="32">
        <f t="shared" si="124"/>
        <v>8.8235294117647058E-3</v>
      </c>
      <c r="F297" s="32">
        <f t="shared" si="125"/>
        <v>7.119741100323625E-3</v>
      </c>
      <c r="G297" s="33">
        <f t="shared" si="91"/>
        <v>-8.3333333333333329E-2</v>
      </c>
      <c r="H297" s="25">
        <f t="shared" si="92"/>
        <v>-7.3529411764705881E-4</v>
      </c>
    </row>
    <row r="298" spans="1:8" s="34" customFormat="1" ht="15" x14ac:dyDescent="0.2">
      <c r="A298" s="41"/>
      <c r="B298" s="43" t="s">
        <v>478</v>
      </c>
      <c r="C298" s="31">
        <v>1</v>
      </c>
      <c r="D298" s="7">
        <v>1</v>
      </c>
      <c r="E298" s="32">
        <f t="shared" si="124"/>
        <v>7.3529411764705881E-4</v>
      </c>
      <c r="F298" s="32">
        <f t="shared" si="125"/>
        <v>6.4724919093851134E-4</v>
      </c>
      <c r="G298" s="33">
        <f t="shared" si="91"/>
        <v>0</v>
      </c>
      <c r="H298" s="25">
        <f t="shared" si="92"/>
        <v>0</v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2</v>
      </c>
      <c r="E299" s="32" t="str">
        <f t="shared" si="124"/>
        <v/>
      </c>
      <c r="F299" s="32">
        <f t="shared" si="125"/>
        <v>1.2944983818770227E-3</v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14</v>
      </c>
      <c r="D301" s="7">
        <v>16</v>
      </c>
      <c r="E301" s="32">
        <f t="shared" si="124"/>
        <v>1.0294117647058823E-2</v>
      </c>
      <c r="F301" s="32">
        <f t="shared" si="125"/>
        <v>1.0355987055016181E-2</v>
      </c>
      <c r="G301" s="33">
        <f t="shared" si="91"/>
        <v>0.14285714285714285</v>
      </c>
      <c r="H301" s="25">
        <f t="shared" si="92"/>
        <v>1.4705882352941176E-3</v>
      </c>
    </row>
    <row r="302" spans="1:8" s="34" customFormat="1" ht="15" x14ac:dyDescent="0.2">
      <c r="A302" s="41"/>
      <c r="B302" s="43" t="s">
        <v>482</v>
      </c>
      <c r="C302" s="31">
        <v>4</v>
      </c>
      <c r="D302" s="7">
        <v>2</v>
      </c>
      <c r="E302" s="32">
        <f t="shared" si="124"/>
        <v>2.9411764705882353E-3</v>
      </c>
      <c r="F302" s="32">
        <f t="shared" si="125"/>
        <v>1.2944983818770227E-3</v>
      </c>
      <c r="G302" s="33">
        <f t="shared" si="91"/>
        <v>-0.5</v>
      </c>
      <c r="H302" s="25">
        <f t="shared" si="92"/>
        <v>-1.4705882352941176E-3</v>
      </c>
    </row>
    <row r="303" spans="1:8" s="34" customFormat="1" ht="30" x14ac:dyDescent="0.2">
      <c r="A303" s="41"/>
      <c r="B303" s="43" t="s">
        <v>599</v>
      </c>
      <c r="C303" s="31">
        <v>50</v>
      </c>
      <c r="D303" s="7">
        <v>48</v>
      </c>
      <c r="E303" s="32">
        <f t="shared" si="124"/>
        <v>3.6764705882352942E-2</v>
      </c>
      <c r="F303" s="32">
        <f t="shared" si="125"/>
        <v>3.1067961165048542E-2</v>
      </c>
      <c r="G303" s="33">
        <f t="shared" si="91"/>
        <v>-0.04</v>
      </c>
      <c r="H303" s="25">
        <f t="shared" si="92"/>
        <v>-1.4705882352941176E-3</v>
      </c>
    </row>
    <row r="304" spans="1:8" s="34" customFormat="1" ht="15" x14ac:dyDescent="0.2">
      <c r="A304" s="41"/>
      <c r="B304" s="43" t="s">
        <v>251</v>
      </c>
      <c r="C304" s="31">
        <v>5</v>
      </c>
      <c r="D304" s="7">
        <v>19</v>
      </c>
      <c r="E304" s="32">
        <f t="shared" si="124"/>
        <v>3.6764705882352941E-3</v>
      </c>
      <c r="F304" s="32">
        <f t="shared" si="125"/>
        <v>1.2297734627831715E-2</v>
      </c>
      <c r="G304" s="33">
        <f t="shared" si="91"/>
        <v>2.8</v>
      </c>
      <c r="H304" s="25">
        <f t="shared" si="92"/>
        <v>1.0294117647058823E-2</v>
      </c>
    </row>
    <row r="305" spans="1:8" s="34" customFormat="1" ht="30" x14ac:dyDescent="0.2">
      <c r="A305" s="41"/>
      <c r="B305" s="43" t="s">
        <v>252</v>
      </c>
      <c r="C305" s="31">
        <v>39</v>
      </c>
      <c r="D305" s="7">
        <v>17</v>
      </c>
      <c r="E305" s="32">
        <f t="shared" si="124"/>
        <v>2.8676470588235293E-2</v>
      </c>
      <c r="F305" s="32">
        <f t="shared" si="125"/>
        <v>1.1003236245954692E-2</v>
      </c>
      <c r="G305" s="33">
        <f t="shared" si="91"/>
        <v>-0.5641025641025641</v>
      </c>
      <c r="H305" s="25">
        <f t="shared" si="92"/>
        <v>-1.6176470588235292E-2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10</v>
      </c>
      <c r="D307" s="7">
        <v>9</v>
      </c>
      <c r="E307" s="32">
        <f t="shared" si="124"/>
        <v>7.3529411764705881E-3</v>
      </c>
      <c r="F307" s="32">
        <f t="shared" si="125"/>
        <v>5.8252427184466021E-3</v>
      </c>
      <c r="G307" s="33">
        <f t="shared" si="91"/>
        <v>-0.1</v>
      </c>
      <c r="H307" s="25">
        <f t="shared" si="92"/>
        <v>-7.3529411764705881E-4</v>
      </c>
    </row>
    <row r="308" spans="1:8" s="34" customFormat="1" ht="15" x14ac:dyDescent="0.2">
      <c r="A308" s="41"/>
      <c r="B308" s="43" t="s">
        <v>485</v>
      </c>
      <c r="C308" s="31">
        <v>0</v>
      </c>
      <c r="D308" s="7">
        <v>3</v>
      </c>
      <c r="E308" s="32" t="str">
        <f t="shared" si="124"/>
        <v/>
      </c>
      <c r="F308" s="32">
        <f t="shared" si="125"/>
        <v>1.9417475728155339E-3</v>
      </c>
      <c r="G308" s="33" t="str">
        <f t="shared" si="91"/>
        <v>0</v>
      </c>
      <c r="H308" s="25" t="str">
        <f t="shared" si="92"/>
        <v/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0</v>
      </c>
      <c r="D312" s="7">
        <v>0</v>
      </c>
      <c r="E312" s="32" t="str">
        <f t="shared" ref="E312" si="126">+IF(C312=0,"",C312/C$165)</f>
        <v/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 t="str">
        <f t="shared" ref="H312" si="129">+IF(OR(AND(E312=""),(G312="")),"",E312*G312)</f>
        <v/>
      </c>
    </row>
    <row r="313" spans="1:8" s="34" customFormat="1" ht="15" x14ac:dyDescent="0.2">
      <c r="A313" s="41"/>
      <c r="B313" s="43" t="s">
        <v>489</v>
      </c>
      <c r="C313" s="31">
        <v>2</v>
      </c>
      <c r="D313" s="7">
        <v>0</v>
      </c>
      <c r="E313" s="32">
        <f t="shared" ref="E313:F316" si="130">+IF(C313=0,"",C313/C$165)</f>
        <v>1.4705882352941176E-3</v>
      </c>
      <c r="F313" s="32" t="str">
        <f t="shared" si="130"/>
        <v/>
      </c>
      <c r="G313" s="33" t="str">
        <f t="shared" si="91"/>
        <v>0</v>
      </c>
      <c r="H313" s="25">
        <f t="shared" si="92"/>
        <v>0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1</v>
      </c>
      <c r="D319" s="7">
        <v>3</v>
      </c>
      <c r="E319" s="32">
        <f t="shared" si="131"/>
        <v>7.3529411764705881E-4</v>
      </c>
      <c r="F319" s="32">
        <f t="shared" si="132"/>
        <v>1.9417475728155339E-3</v>
      </c>
      <c r="G319" s="33">
        <f t="shared" si="133"/>
        <v>2</v>
      </c>
      <c r="H319" s="25">
        <f t="shared" si="134"/>
        <v>1.4705882352941176E-3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11</v>
      </c>
      <c r="D322" s="7">
        <v>9</v>
      </c>
      <c r="E322" s="32">
        <f t="shared" si="131"/>
        <v>8.0882352941176478E-3</v>
      </c>
      <c r="F322" s="32">
        <f t="shared" si="132"/>
        <v>5.8252427184466021E-3</v>
      </c>
      <c r="G322" s="33">
        <f t="shared" si="133"/>
        <v>-0.18181818181818182</v>
      </c>
      <c r="H322" s="25">
        <f t="shared" si="134"/>
        <v>-1.4705882352941178E-3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1</v>
      </c>
      <c r="E323" s="32" t="str">
        <f t="shared" si="131"/>
        <v/>
      </c>
      <c r="F323" s="32">
        <f t="shared" si="132"/>
        <v>6.4724919093851134E-4</v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5500</v>
      </c>
      <c r="D333" s="71">
        <f>SUM(D334:D547)</f>
        <v>5071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-7.8E-2</v>
      </c>
      <c r="H333" s="73">
        <f>+IF(OR(AND(E333=""),(G333="")),"",E333*G333)</f>
        <v>-7.8E-2</v>
      </c>
    </row>
    <row r="334" spans="1:8" s="34" customFormat="1" ht="15" x14ac:dyDescent="0.2">
      <c r="A334" s="41"/>
      <c r="B334" s="30" t="s">
        <v>75</v>
      </c>
      <c r="C334" s="31">
        <v>22</v>
      </c>
      <c r="D334" s="7">
        <v>10</v>
      </c>
      <c r="E334" s="32">
        <f t="shared" si="139"/>
        <v>4.0000000000000001E-3</v>
      </c>
      <c r="F334" s="32">
        <f t="shared" si="140"/>
        <v>1.9719976336028395E-3</v>
      </c>
      <c r="G334" s="33">
        <f>+IF(OR(AND(D334=0),(C334=0)),"0",((D334-C334)/C334))</f>
        <v>-0.54545454545454541</v>
      </c>
      <c r="H334" s="25">
        <f>+IF(OR(AND(E334=""),(G334="")),"",E334*G334)</f>
        <v>-2.1818181818181819E-3</v>
      </c>
    </row>
    <row r="335" spans="1:8" s="34" customFormat="1" ht="15" x14ac:dyDescent="0.2">
      <c r="A335" s="41"/>
      <c r="B335" s="30" t="s">
        <v>79</v>
      </c>
      <c r="C335" s="31">
        <v>1</v>
      </c>
      <c r="D335" s="7">
        <v>3</v>
      </c>
      <c r="E335" s="32">
        <f t="shared" si="139"/>
        <v>1.8181818181818181E-4</v>
      </c>
      <c r="F335" s="32">
        <f t="shared" si="140"/>
        <v>5.9159929008085186E-4</v>
      </c>
      <c r="G335" s="33">
        <f t="shared" ref="G335:G400" si="141">+IF(OR(AND(D335=0),(C335=0)),"0",((D335-C335)/C335))</f>
        <v>2</v>
      </c>
      <c r="H335" s="25">
        <f t="shared" ref="H335:H400" si="142">+IF(OR(AND(E335=""),(G335="")),"",E335*G335)</f>
        <v>3.6363636363636361E-4</v>
      </c>
    </row>
    <row r="336" spans="1:8" s="34" customFormat="1" ht="15" x14ac:dyDescent="0.2">
      <c r="A336" s="41"/>
      <c r="B336" s="30" t="s">
        <v>71</v>
      </c>
      <c r="C336" s="31">
        <v>5</v>
      </c>
      <c r="D336" s="7">
        <v>1</v>
      </c>
      <c r="E336" s="32">
        <f t="shared" si="139"/>
        <v>9.0909090909090909E-4</v>
      </c>
      <c r="F336" s="32">
        <f t="shared" si="140"/>
        <v>1.9719976336028398E-4</v>
      </c>
      <c r="G336" s="33">
        <f t="shared" si="141"/>
        <v>-0.8</v>
      </c>
      <c r="H336" s="25">
        <f t="shared" si="142"/>
        <v>-7.2727272727272734E-4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1</v>
      </c>
      <c r="E338" s="32" t="str">
        <f t="shared" si="139"/>
        <v/>
      </c>
      <c r="F338" s="32">
        <f t="shared" si="140"/>
        <v>1.9719976336028398E-4</v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53</v>
      </c>
      <c r="D339" s="7">
        <v>58</v>
      </c>
      <c r="E339" s="32">
        <f t="shared" si="139"/>
        <v>9.6363636363636356E-3</v>
      </c>
      <c r="F339" s="32">
        <f t="shared" si="140"/>
        <v>1.143758627489647E-2</v>
      </c>
      <c r="G339" s="33">
        <f t="shared" si="141"/>
        <v>9.4339622641509441E-2</v>
      </c>
      <c r="H339" s="25">
        <f t="shared" si="142"/>
        <v>9.0909090909090909E-4</v>
      </c>
    </row>
    <row r="340" spans="1:8" s="34" customFormat="1" ht="15" x14ac:dyDescent="0.2">
      <c r="A340" s="41"/>
      <c r="B340" s="30" t="s">
        <v>82</v>
      </c>
      <c r="C340" s="31">
        <v>3</v>
      </c>
      <c r="D340" s="7">
        <v>14</v>
      </c>
      <c r="E340" s="32">
        <f t="shared" si="139"/>
        <v>5.4545454545454548E-4</v>
      </c>
      <c r="F340" s="32">
        <f t="shared" si="140"/>
        <v>2.7607966870439754E-3</v>
      </c>
      <c r="G340" s="33">
        <f t="shared" si="141"/>
        <v>3.6666666666666665</v>
      </c>
      <c r="H340" s="25">
        <f t="shared" si="142"/>
        <v>2E-3</v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0</v>
      </c>
      <c r="E341" s="32" t="str">
        <f t="shared" si="139"/>
        <v/>
      </c>
      <c r="F341" s="32" t="str">
        <f t="shared" si="140"/>
        <v/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4</v>
      </c>
      <c r="D342" s="7">
        <v>0</v>
      </c>
      <c r="E342" s="32">
        <f t="shared" si="139"/>
        <v>7.2727272727272723E-4</v>
      </c>
      <c r="F342" s="32" t="str">
        <f t="shared" si="140"/>
        <v/>
      </c>
      <c r="G342" s="33" t="str">
        <f t="shared" si="141"/>
        <v>0</v>
      </c>
      <c r="H342" s="25">
        <f t="shared" si="142"/>
        <v>0</v>
      </c>
    </row>
    <row r="343" spans="1:8" s="34" customFormat="1" ht="15" x14ac:dyDescent="0.2">
      <c r="A343" s="41"/>
      <c r="B343" s="30" t="s">
        <v>256</v>
      </c>
      <c r="C343" s="31">
        <v>3</v>
      </c>
      <c r="D343" s="7">
        <v>3</v>
      </c>
      <c r="E343" s="32">
        <f t="shared" si="139"/>
        <v>5.4545454545454548E-4</v>
      </c>
      <c r="F343" s="32">
        <f t="shared" si="140"/>
        <v>5.9159929008085186E-4</v>
      </c>
      <c r="G343" s="33">
        <f t="shared" si="141"/>
        <v>0</v>
      </c>
      <c r="H343" s="25">
        <f t="shared" si="142"/>
        <v>0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74</v>
      </c>
      <c r="D345" s="7">
        <v>38</v>
      </c>
      <c r="E345" s="32">
        <f t="shared" si="139"/>
        <v>1.3454545454545455E-2</v>
      </c>
      <c r="F345" s="32">
        <f t="shared" si="140"/>
        <v>7.4935910076907907E-3</v>
      </c>
      <c r="G345" s="33">
        <f t="shared" si="141"/>
        <v>-0.48648648648648651</v>
      </c>
      <c r="H345" s="25">
        <f t="shared" si="142"/>
        <v>-6.5454545454545461E-3</v>
      </c>
    </row>
    <row r="346" spans="1:8" s="34" customFormat="1" ht="15" x14ac:dyDescent="0.2">
      <c r="A346" s="41"/>
      <c r="B346" s="30" t="s">
        <v>601</v>
      </c>
      <c r="C346" s="31">
        <v>13</v>
      </c>
      <c r="D346" s="7">
        <v>11</v>
      </c>
      <c r="E346" s="32">
        <f t="shared" si="139"/>
        <v>2.3636363636363638E-3</v>
      </c>
      <c r="F346" s="32">
        <f t="shared" si="140"/>
        <v>2.1691973969631237E-3</v>
      </c>
      <c r="G346" s="33">
        <f t="shared" si="141"/>
        <v>-0.15384615384615385</v>
      </c>
      <c r="H346" s="25">
        <f t="shared" si="142"/>
        <v>-3.6363636363636367E-4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28</v>
      </c>
      <c r="D348" s="7">
        <v>5</v>
      </c>
      <c r="E348" s="32">
        <f t="shared" si="139"/>
        <v>5.0909090909090913E-3</v>
      </c>
      <c r="F348" s="32">
        <f t="shared" si="140"/>
        <v>9.8599881680141977E-4</v>
      </c>
      <c r="G348" s="33">
        <f t="shared" si="141"/>
        <v>-0.8214285714285714</v>
      </c>
      <c r="H348" s="25">
        <f t="shared" si="142"/>
        <v>-4.1818181818181815E-3</v>
      </c>
    </row>
    <row r="349" spans="1:8" s="34" customFormat="1" ht="15" x14ac:dyDescent="0.2">
      <c r="A349" s="41"/>
      <c r="B349" s="30" t="s">
        <v>77</v>
      </c>
      <c r="C349" s="31">
        <v>2</v>
      </c>
      <c r="D349" s="7">
        <v>2</v>
      </c>
      <c r="E349" s="32">
        <f t="shared" si="139"/>
        <v>3.6363636363636361E-4</v>
      </c>
      <c r="F349" s="32">
        <f t="shared" si="140"/>
        <v>3.9439952672056796E-4</v>
      </c>
      <c r="G349" s="33">
        <f t="shared" si="141"/>
        <v>0</v>
      </c>
      <c r="H349" s="25">
        <f t="shared" si="142"/>
        <v>0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12</v>
      </c>
      <c r="D353" s="7">
        <v>3</v>
      </c>
      <c r="E353" s="32">
        <f t="shared" si="139"/>
        <v>2.1818181818181819E-3</v>
      </c>
      <c r="F353" s="32">
        <f t="shared" si="140"/>
        <v>5.9159929008085186E-4</v>
      </c>
      <c r="G353" s="33">
        <f t="shared" si="141"/>
        <v>-0.75</v>
      </c>
      <c r="H353" s="25">
        <f t="shared" si="142"/>
        <v>-1.6363636363636363E-3</v>
      </c>
    </row>
    <row r="354" spans="1:8" s="34" customFormat="1" ht="15" x14ac:dyDescent="0.2">
      <c r="A354" s="41"/>
      <c r="B354" s="30" t="s">
        <v>259</v>
      </c>
      <c r="C354" s="31">
        <v>0</v>
      </c>
      <c r="D354" s="7">
        <v>0</v>
      </c>
      <c r="E354" s="32" t="str">
        <f t="shared" si="139"/>
        <v/>
      </c>
      <c r="F354" s="32" t="str">
        <f t="shared" si="140"/>
        <v/>
      </c>
      <c r="G354" s="33" t="str">
        <f t="shared" si="141"/>
        <v>0</v>
      </c>
      <c r="H354" s="25" t="str">
        <f t="shared" si="142"/>
        <v/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6</v>
      </c>
      <c r="D356" s="7">
        <v>4</v>
      </c>
      <c r="E356" s="32">
        <f t="shared" si="139"/>
        <v>1.090909090909091E-3</v>
      </c>
      <c r="F356" s="32">
        <f t="shared" si="140"/>
        <v>7.8879905344113592E-4</v>
      </c>
      <c r="G356" s="33">
        <f t="shared" si="141"/>
        <v>-0.33333333333333331</v>
      </c>
      <c r="H356" s="25">
        <f t="shared" si="142"/>
        <v>-3.6363636363636361E-4</v>
      </c>
    </row>
    <row r="357" spans="1:8" s="34" customFormat="1" ht="15" x14ac:dyDescent="0.2">
      <c r="A357" s="41"/>
      <c r="B357" s="30" t="s">
        <v>602</v>
      </c>
      <c r="C357" s="31">
        <v>153</v>
      </c>
      <c r="D357" s="7">
        <v>101</v>
      </c>
      <c r="E357" s="32">
        <f t="shared" si="139"/>
        <v>2.7818181818181818E-2</v>
      </c>
      <c r="F357" s="32">
        <f t="shared" si="140"/>
        <v>1.991717609938868E-2</v>
      </c>
      <c r="G357" s="33">
        <f t="shared" si="141"/>
        <v>-0.33986928104575165</v>
      </c>
      <c r="H357" s="25">
        <f t="shared" si="142"/>
        <v>-9.4545454545454551E-3</v>
      </c>
    </row>
    <row r="358" spans="1:8" s="34" customFormat="1" ht="15" x14ac:dyDescent="0.2">
      <c r="A358" s="41"/>
      <c r="B358" s="30" t="s">
        <v>87</v>
      </c>
      <c r="C358" s="31">
        <v>6</v>
      </c>
      <c r="D358" s="7">
        <v>6</v>
      </c>
      <c r="E358" s="32">
        <f t="shared" si="139"/>
        <v>1.090909090909091E-3</v>
      </c>
      <c r="F358" s="32">
        <f t="shared" si="140"/>
        <v>1.1831985801617037E-3</v>
      </c>
      <c r="G358" s="33">
        <f t="shared" si="141"/>
        <v>0</v>
      </c>
      <c r="H358" s="25">
        <f t="shared" si="142"/>
        <v>0</v>
      </c>
    </row>
    <row r="359" spans="1:8" s="34" customFormat="1" ht="15" x14ac:dyDescent="0.2">
      <c r="A359" s="41"/>
      <c r="B359" s="30" t="s">
        <v>86</v>
      </c>
      <c r="C359" s="31">
        <v>2</v>
      </c>
      <c r="D359" s="7">
        <v>3</v>
      </c>
      <c r="E359" s="32">
        <f t="shared" si="139"/>
        <v>3.6363636363636361E-4</v>
      </c>
      <c r="F359" s="32">
        <f t="shared" si="140"/>
        <v>5.9159929008085186E-4</v>
      </c>
      <c r="G359" s="33">
        <f t="shared" si="141"/>
        <v>0.5</v>
      </c>
      <c r="H359" s="25">
        <f t="shared" si="142"/>
        <v>1.8181818181818181E-4</v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7</v>
      </c>
      <c r="E360" s="32" t="str">
        <f t="shared" si="139"/>
        <v/>
      </c>
      <c r="F360" s="32">
        <f t="shared" si="140"/>
        <v>1.3803983435219877E-3</v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2</v>
      </c>
      <c r="D362" s="7">
        <v>0</v>
      </c>
      <c r="E362" s="32">
        <f t="shared" si="139"/>
        <v>3.6363636363636361E-4</v>
      </c>
      <c r="F362" s="32" t="str">
        <f t="shared" si="140"/>
        <v/>
      </c>
      <c r="G362" s="33" t="str">
        <f t="shared" si="141"/>
        <v>0</v>
      </c>
      <c r="H362" s="25">
        <f t="shared" si="142"/>
        <v>0</v>
      </c>
    </row>
    <row r="363" spans="1:8" s="34" customFormat="1" ht="15" x14ac:dyDescent="0.2">
      <c r="A363" s="41"/>
      <c r="B363" s="30" t="s">
        <v>346</v>
      </c>
      <c r="C363" s="31">
        <v>1</v>
      </c>
      <c r="D363" s="7">
        <v>2</v>
      </c>
      <c r="E363" s="32">
        <f t="shared" si="139"/>
        <v>1.8181818181818181E-4</v>
      </c>
      <c r="F363" s="32">
        <f t="shared" si="140"/>
        <v>3.9439952672056796E-4</v>
      </c>
      <c r="G363" s="33">
        <f t="shared" si="141"/>
        <v>1</v>
      </c>
      <c r="H363" s="25">
        <f t="shared" si="142"/>
        <v>1.8181818181818181E-4</v>
      </c>
    </row>
    <row r="364" spans="1:8" s="34" customFormat="1" ht="15" x14ac:dyDescent="0.2">
      <c r="A364" s="41"/>
      <c r="B364" s="30" t="s">
        <v>499</v>
      </c>
      <c r="C364" s="31">
        <v>18</v>
      </c>
      <c r="D364" s="7">
        <v>19</v>
      </c>
      <c r="E364" s="32">
        <f t="shared" si="139"/>
        <v>3.2727272727272726E-3</v>
      </c>
      <c r="F364" s="32">
        <f t="shared" si="140"/>
        <v>3.7467955038453953E-3</v>
      </c>
      <c r="G364" s="33">
        <f t="shared" si="141"/>
        <v>5.5555555555555552E-2</v>
      </c>
      <c r="H364" s="25">
        <f t="shared" si="142"/>
        <v>1.8181818181818181E-4</v>
      </c>
    </row>
    <row r="365" spans="1:8" s="34" customFormat="1" ht="15" x14ac:dyDescent="0.2">
      <c r="A365" s="41"/>
      <c r="B365" s="30" t="s">
        <v>500</v>
      </c>
      <c r="C365" s="31">
        <v>19</v>
      </c>
      <c r="D365" s="7">
        <v>29</v>
      </c>
      <c r="E365" s="32">
        <f t="shared" ref="E365:E387" si="145">+IF(C365=0,"",C365/C$333)</f>
        <v>3.4545454545454545E-3</v>
      </c>
      <c r="F365" s="32">
        <f t="shared" ref="F365:F387" si="146">+IF(D365=0,"",D365/D$333)</f>
        <v>5.7187931374482349E-3</v>
      </c>
      <c r="G365" s="33">
        <f t="shared" si="141"/>
        <v>0.52631578947368418</v>
      </c>
      <c r="H365" s="25">
        <f t="shared" si="142"/>
        <v>1.818181818181818E-3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2</v>
      </c>
      <c r="E366" s="32" t="str">
        <f t="shared" si="145"/>
        <v/>
      </c>
      <c r="F366" s="32">
        <f t="shared" si="146"/>
        <v>3.9439952672056796E-4</v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1</v>
      </c>
      <c r="D367" s="7">
        <v>0</v>
      </c>
      <c r="E367" s="32">
        <f t="shared" si="145"/>
        <v>1.8181818181818181E-4</v>
      </c>
      <c r="F367" s="32" t="str">
        <f t="shared" si="146"/>
        <v/>
      </c>
      <c r="G367" s="33" t="str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0</v>
      </c>
      <c r="D369" s="7">
        <v>2</v>
      </c>
      <c r="E369" s="32" t="str">
        <f t="shared" si="145"/>
        <v/>
      </c>
      <c r="F369" s="32">
        <f t="shared" si="146"/>
        <v>3.9439952672056796E-4</v>
      </c>
      <c r="G369" s="33" t="str">
        <f t="shared" si="141"/>
        <v>0</v>
      </c>
      <c r="H369" s="25" t="str">
        <f t="shared" si="142"/>
        <v/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1</v>
      </c>
      <c r="E371" s="32" t="str">
        <f t="shared" si="145"/>
        <v/>
      </c>
      <c r="F371" s="32">
        <f t="shared" si="146"/>
        <v>1.9719976336028398E-4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72</v>
      </c>
      <c r="D372" s="7">
        <v>44</v>
      </c>
      <c r="E372" s="32">
        <f t="shared" si="145"/>
        <v>1.3090909090909091E-2</v>
      </c>
      <c r="F372" s="32">
        <f t="shared" si="146"/>
        <v>8.6767895878524948E-3</v>
      </c>
      <c r="G372" s="33">
        <f t="shared" si="141"/>
        <v>-0.3888888888888889</v>
      </c>
      <c r="H372" s="25">
        <f t="shared" si="142"/>
        <v>-5.0909090909090913E-3</v>
      </c>
    </row>
    <row r="373" spans="1:8" s="34" customFormat="1" ht="15" x14ac:dyDescent="0.2">
      <c r="A373" s="41"/>
      <c r="B373" s="30" t="s">
        <v>95</v>
      </c>
      <c r="C373" s="31">
        <v>7</v>
      </c>
      <c r="D373" s="7">
        <v>12</v>
      </c>
      <c r="E373" s="32">
        <f t="shared" si="145"/>
        <v>1.2727272727272728E-3</v>
      </c>
      <c r="F373" s="32">
        <f t="shared" si="146"/>
        <v>2.3663971603234074E-3</v>
      </c>
      <c r="G373" s="33">
        <f t="shared" si="141"/>
        <v>0.7142857142857143</v>
      </c>
      <c r="H373" s="25">
        <f t="shared" si="142"/>
        <v>9.090909090909092E-4</v>
      </c>
    </row>
    <row r="374" spans="1:8" s="34" customFormat="1" ht="15" x14ac:dyDescent="0.2">
      <c r="A374" s="41"/>
      <c r="B374" s="30" t="s">
        <v>88</v>
      </c>
      <c r="C374" s="31">
        <v>4</v>
      </c>
      <c r="D374" s="7">
        <v>16</v>
      </c>
      <c r="E374" s="32">
        <f t="shared" si="145"/>
        <v>7.2727272727272723E-4</v>
      </c>
      <c r="F374" s="32">
        <f t="shared" si="146"/>
        <v>3.1551962137645437E-3</v>
      </c>
      <c r="G374" s="33">
        <f t="shared" si="141"/>
        <v>3</v>
      </c>
      <c r="H374" s="25">
        <f t="shared" si="142"/>
        <v>2.1818181818181815E-3</v>
      </c>
    </row>
    <row r="375" spans="1:8" s="34" customFormat="1" ht="15" x14ac:dyDescent="0.2">
      <c r="A375" s="41"/>
      <c r="B375" s="30" t="s">
        <v>94</v>
      </c>
      <c r="C375" s="31">
        <v>10</v>
      </c>
      <c r="D375" s="7">
        <v>16</v>
      </c>
      <c r="E375" s="32">
        <f t="shared" si="145"/>
        <v>1.8181818181818182E-3</v>
      </c>
      <c r="F375" s="32">
        <f t="shared" si="146"/>
        <v>3.1551962137645437E-3</v>
      </c>
      <c r="G375" s="33">
        <f t="shared" si="141"/>
        <v>0.6</v>
      </c>
      <c r="H375" s="25">
        <f t="shared" si="142"/>
        <v>1.090909090909091E-3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1</v>
      </c>
      <c r="D377" s="7">
        <v>1</v>
      </c>
      <c r="E377" s="32">
        <f t="shared" si="145"/>
        <v>1.8181818181818181E-4</v>
      </c>
      <c r="F377" s="32">
        <f t="shared" si="146"/>
        <v>1.9719976336028398E-4</v>
      </c>
      <c r="G377" s="33">
        <f t="shared" si="141"/>
        <v>0</v>
      </c>
      <c r="H377" s="25">
        <f t="shared" si="142"/>
        <v>0</v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1</v>
      </c>
      <c r="D379" s="7">
        <v>0</v>
      </c>
      <c r="E379" s="32">
        <f t="shared" si="145"/>
        <v>1.8181818181818181E-4</v>
      </c>
      <c r="F379" s="32" t="str">
        <f t="shared" si="146"/>
        <v/>
      </c>
      <c r="G379" s="33" t="str">
        <f t="shared" si="141"/>
        <v>0</v>
      </c>
      <c r="H379" s="25">
        <f t="shared" si="142"/>
        <v>0</v>
      </c>
    </row>
    <row r="380" spans="1:8" s="34" customFormat="1" ht="15" x14ac:dyDescent="0.2">
      <c r="A380" s="41"/>
      <c r="B380" s="30" t="s">
        <v>603</v>
      </c>
      <c r="C380" s="31">
        <v>28</v>
      </c>
      <c r="D380" s="7">
        <v>0</v>
      </c>
      <c r="E380" s="32">
        <f t="shared" si="145"/>
        <v>5.0909090909090913E-3</v>
      </c>
      <c r="F380" s="32" t="str">
        <f t="shared" si="146"/>
        <v/>
      </c>
      <c r="G380" s="33" t="str">
        <f t="shared" si="141"/>
        <v>0</v>
      </c>
      <c r="H380" s="25">
        <f t="shared" si="142"/>
        <v>0</v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0</v>
      </c>
      <c r="E381" s="32" t="str">
        <f t="shared" si="145"/>
        <v/>
      </c>
      <c r="F381" s="32" t="str">
        <f t="shared" si="146"/>
        <v/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3</v>
      </c>
      <c r="D383" s="7">
        <v>0</v>
      </c>
      <c r="E383" s="32">
        <f t="shared" si="145"/>
        <v>5.4545454545454548E-4</v>
      </c>
      <c r="F383" s="32" t="str">
        <f t="shared" si="146"/>
        <v/>
      </c>
      <c r="G383" s="33" t="str">
        <f t="shared" si="141"/>
        <v>0</v>
      </c>
      <c r="H383" s="25">
        <f t="shared" si="142"/>
        <v>0</v>
      </c>
    </row>
    <row r="384" spans="1:8" s="34" customFormat="1" ht="15" x14ac:dyDescent="0.2">
      <c r="A384" s="41"/>
      <c r="B384" s="30" t="s">
        <v>96</v>
      </c>
      <c r="C384" s="31">
        <v>45</v>
      </c>
      <c r="D384" s="7">
        <v>57</v>
      </c>
      <c r="E384" s="32">
        <f t="shared" si="145"/>
        <v>8.1818181818181825E-3</v>
      </c>
      <c r="F384" s="32">
        <f t="shared" si="146"/>
        <v>1.1240386511536186E-2</v>
      </c>
      <c r="G384" s="33">
        <f t="shared" si="141"/>
        <v>0.26666666666666666</v>
      </c>
      <c r="H384" s="25">
        <f t="shared" si="142"/>
        <v>2.1818181818181819E-3</v>
      </c>
    </row>
    <row r="385" spans="1:8" s="34" customFormat="1" ht="15" x14ac:dyDescent="0.2">
      <c r="A385" s="41"/>
      <c r="B385" s="30" t="s">
        <v>266</v>
      </c>
      <c r="C385" s="31">
        <v>112</v>
      </c>
      <c r="D385" s="7">
        <v>112</v>
      </c>
      <c r="E385" s="32">
        <f t="shared" si="145"/>
        <v>2.0363636363636365E-2</v>
      </c>
      <c r="F385" s="32">
        <f t="shared" si="146"/>
        <v>2.2086373496351803E-2</v>
      </c>
      <c r="G385" s="33">
        <f t="shared" si="141"/>
        <v>0</v>
      </c>
      <c r="H385" s="25">
        <f t="shared" si="142"/>
        <v>0</v>
      </c>
    </row>
    <row r="386" spans="1:8" s="34" customFormat="1" ht="15" x14ac:dyDescent="0.2">
      <c r="A386" s="41"/>
      <c r="B386" s="30" t="s">
        <v>605</v>
      </c>
      <c r="C386" s="31">
        <v>0</v>
      </c>
      <c r="D386" s="7">
        <v>1</v>
      </c>
      <c r="E386" s="32" t="str">
        <f t="shared" si="145"/>
        <v/>
      </c>
      <c r="F386" s="32">
        <f t="shared" si="146"/>
        <v>1.9719976336028398E-4</v>
      </c>
      <c r="G386" s="33" t="str">
        <f t="shared" si="141"/>
        <v>0</v>
      </c>
      <c r="H386" s="25" t="str">
        <f t="shared" si="142"/>
        <v/>
      </c>
    </row>
    <row r="387" spans="1:8" s="34" customFormat="1" ht="15" x14ac:dyDescent="0.2">
      <c r="A387" s="41"/>
      <c r="B387" s="30" t="s">
        <v>90</v>
      </c>
      <c r="C387" s="31">
        <v>80</v>
      </c>
      <c r="D387" s="7">
        <v>104</v>
      </c>
      <c r="E387" s="32">
        <f t="shared" si="145"/>
        <v>1.4545454545454545E-2</v>
      </c>
      <c r="F387" s="32">
        <f t="shared" si="146"/>
        <v>2.0508775389469533E-2</v>
      </c>
      <c r="G387" s="33">
        <f t="shared" si="141"/>
        <v>0.3</v>
      </c>
      <c r="H387" s="25">
        <f t="shared" si="142"/>
        <v>4.3636363636363638E-3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1</v>
      </c>
      <c r="E388" s="32" t="str">
        <f t="shared" ref="E388" si="149">+IF(C388=0,"",C388/C$333)</f>
        <v/>
      </c>
      <c r="F388" s="32">
        <f t="shared" ref="F388" si="150">+IF(D388=0,"",D388/D$333)</f>
        <v>1.9719976336028398E-4</v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1</v>
      </c>
      <c r="D390" s="7">
        <v>0</v>
      </c>
      <c r="E390" s="32">
        <f t="shared" si="153"/>
        <v>1.8181818181818181E-4</v>
      </c>
      <c r="F390" s="32" t="str">
        <f t="shared" si="154"/>
        <v/>
      </c>
      <c r="G390" s="33" t="str">
        <f t="shared" si="141"/>
        <v>0</v>
      </c>
      <c r="H390" s="25">
        <f t="shared" si="142"/>
        <v>0</v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2</v>
      </c>
      <c r="E391" s="32" t="str">
        <f t="shared" si="153"/>
        <v/>
      </c>
      <c r="F391" s="32">
        <f t="shared" si="154"/>
        <v>3.9439952672056796E-4</v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1</v>
      </c>
      <c r="E392" s="32" t="str">
        <f t="shared" si="153"/>
        <v/>
      </c>
      <c r="F392" s="32">
        <f t="shared" si="154"/>
        <v>1.9719976336028398E-4</v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572</v>
      </c>
      <c r="D395" s="7">
        <v>965</v>
      </c>
      <c r="E395" s="32">
        <f t="shared" si="153"/>
        <v>0.104</v>
      </c>
      <c r="F395" s="32">
        <f t="shared" si="154"/>
        <v>0.19029777164267403</v>
      </c>
      <c r="G395" s="33">
        <f t="shared" si="141"/>
        <v>0.68706293706293708</v>
      </c>
      <c r="H395" s="25">
        <f t="shared" si="142"/>
        <v>7.1454545454545451E-2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0</v>
      </c>
      <c r="D398" s="7">
        <v>0</v>
      </c>
      <c r="E398" s="32" t="str">
        <f t="shared" si="153"/>
        <v/>
      </c>
      <c r="F398" s="32" t="str">
        <f t="shared" si="154"/>
        <v/>
      </c>
      <c r="G398" s="33" t="str">
        <f t="shared" si="141"/>
        <v>0</v>
      </c>
      <c r="H398" s="25" t="str">
        <f t="shared" si="142"/>
        <v/>
      </c>
    </row>
    <row r="399" spans="1:8" s="34" customFormat="1" ht="15" x14ac:dyDescent="0.2">
      <c r="A399" s="41"/>
      <c r="B399" s="30" t="s">
        <v>507</v>
      </c>
      <c r="C399" s="31">
        <v>3</v>
      </c>
      <c r="D399" s="7">
        <v>0</v>
      </c>
      <c r="E399" s="32">
        <f t="shared" si="153"/>
        <v>5.4545454545454548E-4</v>
      </c>
      <c r="F399" s="32" t="str">
        <f t="shared" si="154"/>
        <v/>
      </c>
      <c r="G399" s="33" t="str">
        <f t="shared" si="141"/>
        <v>0</v>
      </c>
      <c r="H399" s="25">
        <f t="shared" si="142"/>
        <v>0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1</v>
      </c>
      <c r="E403" s="32" t="str">
        <f t="shared" ref="E403:E405" si="159">+IF(C403=0,"",C403/C$333)</f>
        <v/>
      </c>
      <c r="F403" s="32">
        <f t="shared" ref="F403:F405" si="160">+IF(D403=0,"",D403/D$333)</f>
        <v>1.9719976336028398E-4</v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4</v>
      </c>
      <c r="E404" s="32" t="str">
        <f t="shared" si="159"/>
        <v/>
      </c>
      <c r="F404" s="32">
        <f t="shared" si="160"/>
        <v>7.8879905344113592E-4</v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20</v>
      </c>
      <c r="D406" s="7">
        <v>3</v>
      </c>
      <c r="E406" s="32">
        <f t="shared" si="155"/>
        <v>3.6363636363636364E-3</v>
      </c>
      <c r="F406" s="32">
        <f t="shared" si="156"/>
        <v>5.9159929008085186E-4</v>
      </c>
      <c r="G406" s="33">
        <f t="shared" si="157"/>
        <v>-0.85</v>
      </c>
      <c r="H406" s="25">
        <f t="shared" si="158"/>
        <v>-3.0909090909090908E-3</v>
      </c>
    </row>
    <row r="407" spans="1:8" s="34" customFormat="1" ht="15" x14ac:dyDescent="0.2">
      <c r="A407" s="41"/>
      <c r="B407" s="30" t="s">
        <v>274</v>
      </c>
      <c r="C407" s="31">
        <v>948</v>
      </c>
      <c r="D407" s="7">
        <v>709</v>
      </c>
      <c r="E407" s="32">
        <f t="shared" si="155"/>
        <v>0.17236363636363636</v>
      </c>
      <c r="F407" s="32">
        <f t="shared" si="156"/>
        <v>0.13981463222244134</v>
      </c>
      <c r="G407" s="33">
        <f t="shared" si="157"/>
        <v>-0.25210970464135019</v>
      </c>
      <c r="H407" s="25">
        <f t="shared" si="158"/>
        <v>-4.3454545454545447E-2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409</v>
      </c>
      <c r="D409" s="7">
        <v>363</v>
      </c>
      <c r="E409" s="32">
        <f t="shared" si="155"/>
        <v>7.4363636363636368E-2</v>
      </c>
      <c r="F409" s="32">
        <f t="shared" si="156"/>
        <v>7.1583514099783085E-2</v>
      </c>
      <c r="G409" s="33">
        <f t="shared" si="157"/>
        <v>-0.11246943765281174</v>
      </c>
      <c r="H409" s="25">
        <f t="shared" si="158"/>
        <v>-8.3636363636363648E-3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8</v>
      </c>
      <c r="E410" s="32" t="str">
        <f t="shared" si="155"/>
        <v/>
      </c>
      <c r="F410" s="32">
        <f t="shared" si="156"/>
        <v>1.5775981068822718E-3</v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1</v>
      </c>
      <c r="E411" s="32" t="str">
        <f t="shared" ref="E411" si="163">+IF(C411=0,"",C411/C$333)</f>
        <v/>
      </c>
      <c r="F411" s="32">
        <f t="shared" ref="F411" si="164">+IF(D411=0,"",D411/D$333)</f>
        <v>1.9719976336028398E-4</v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27</v>
      </c>
      <c r="D412" s="7">
        <v>10</v>
      </c>
      <c r="E412" s="32">
        <f t="shared" si="155"/>
        <v>4.909090909090909E-3</v>
      </c>
      <c r="F412" s="32">
        <f t="shared" si="156"/>
        <v>1.9719976336028395E-3</v>
      </c>
      <c r="G412" s="33">
        <f t="shared" si="157"/>
        <v>-0.62962962962962965</v>
      </c>
      <c r="H412" s="25">
        <f t="shared" si="158"/>
        <v>-3.0909090909090908E-3</v>
      </c>
    </row>
    <row r="413" spans="1:8" s="34" customFormat="1" ht="15" x14ac:dyDescent="0.2">
      <c r="A413" s="41"/>
      <c r="B413" s="30" t="s">
        <v>277</v>
      </c>
      <c r="C413" s="31">
        <v>109</v>
      </c>
      <c r="D413" s="7">
        <v>51</v>
      </c>
      <c r="E413" s="32">
        <f t="shared" si="155"/>
        <v>1.9818181818181818E-2</v>
      </c>
      <c r="F413" s="32">
        <f t="shared" si="156"/>
        <v>1.0057187931374483E-2</v>
      </c>
      <c r="G413" s="33">
        <f t="shared" si="157"/>
        <v>-0.5321100917431193</v>
      </c>
      <c r="H413" s="25">
        <f t="shared" si="158"/>
        <v>-1.0545454545454545E-2</v>
      </c>
    </row>
    <row r="414" spans="1:8" s="34" customFormat="1" ht="15" x14ac:dyDescent="0.2">
      <c r="A414" s="41"/>
      <c r="B414" s="30" t="s">
        <v>278</v>
      </c>
      <c r="C414" s="31">
        <v>98</v>
      </c>
      <c r="D414" s="7">
        <v>58</v>
      </c>
      <c r="E414" s="32">
        <f t="shared" si="155"/>
        <v>1.781818181818182E-2</v>
      </c>
      <c r="F414" s="32">
        <f t="shared" si="156"/>
        <v>1.143758627489647E-2</v>
      </c>
      <c r="G414" s="33">
        <f t="shared" si="157"/>
        <v>-0.40816326530612246</v>
      </c>
      <c r="H414" s="25">
        <f t="shared" si="158"/>
        <v>-7.2727272727272736E-3</v>
      </c>
    </row>
    <row r="415" spans="1:8" s="34" customFormat="1" ht="15" x14ac:dyDescent="0.2">
      <c r="A415" s="41"/>
      <c r="B415" s="30" t="s">
        <v>100</v>
      </c>
      <c r="C415" s="31">
        <v>200</v>
      </c>
      <c r="D415" s="7">
        <v>16</v>
      </c>
      <c r="E415" s="32">
        <f t="shared" si="155"/>
        <v>3.6363636363636362E-2</v>
      </c>
      <c r="F415" s="32">
        <f t="shared" si="156"/>
        <v>3.1551962137645437E-3</v>
      </c>
      <c r="G415" s="33">
        <f t="shared" si="157"/>
        <v>-0.92</v>
      </c>
      <c r="H415" s="25">
        <f t="shared" si="158"/>
        <v>-3.3454545454545452E-2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1</v>
      </c>
      <c r="E416" s="32" t="str">
        <f t="shared" si="155"/>
        <v/>
      </c>
      <c r="F416" s="32">
        <f t="shared" si="156"/>
        <v>1.9719976336028398E-4</v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10</v>
      </c>
      <c r="D417" s="7">
        <v>40</v>
      </c>
      <c r="E417" s="32">
        <f t="shared" si="155"/>
        <v>1.8181818181818182E-3</v>
      </c>
      <c r="F417" s="32">
        <f t="shared" si="156"/>
        <v>7.8879905344113582E-3</v>
      </c>
      <c r="G417" s="33">
        <f t="shared" si="157"/>
        <v>3</v>
      </c>
      <c r="H417" s="25">
        <f t="shared" si="158"/>
        <v>5.454545454545455E-3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27</v>
      </c>
      <c r="D425" s="7">
        <v>28</v>
      </c>
      <c r="E425" s="32">
        <f t="shared" si="155"/>
        <v>4.909090909090909E-3</v>
      </c>
      <c r="F425" s="32">
        <f t="shared" si="156"/>
        <v>5.5215933740879507E-3</v>
      </c>
      <c r="G425" s="33">
        <f t="shared" si="157"/>
        <v>3.7037037037037035E-2</v>
      </c>
      <c r="H425" s="25">
        <f t="shared" si="158"/>
        <v>1.8181818181818181E-4</v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118</v>
      </c>
      <c r="D427" s="7">
        <v>77</v>
      </c>
      <c r="E427" s="32">
        <f t="shared" si="155"/>
        <v>2.1454545454545455E-2</v>
      </c>
      <c r="F427" s="32">
        <f t="shared" si="156"/>
        <v>1.5184381778741865E-2</v>
      </c>
      <c r="G427" s="33">
        <f t="shared" si="157"/>
        <v>-0.34745762711864409</v>
      </c>
      <c r="H427" s="25">
        <f t="shared" si="158"/>
        <v>-7.454545454545455E-3</v>
      </c>
    </row>
    <row r="428" spans="1:8" s="34" customFormat="1" ht="15" x14ac:dyDescent="0.2">
      <c r="A428" s="41"/>
      <c r="B428" s="30" t="s">
        <v>114</v>
      </c>
      <c r="C428" s="31">
        <v>51</v>
      </c>
      <c r="D428" s="7">
        <v>47</v>
      </c>
      <c r="E428" s="32">
        <f t="shared" si="155"/>
        <v>9.2727272727272728E-3</v>
      </c>
      <c r="F428" s="32">
        <f t="shared" si="156"/>
        <v>9.2683888779333465E-3</v>
      </c>
      <c r="G428" s="33">
        <f t="shared" si="157"/>
        <v>-7.8431372549019607E-2</v>
      </c>
      <c r="H428" s="25">
        <f t="shared" si="158"/>
        <v>-7.2727272727272723E-4</v>
      </c>
    </row>
    <row r="429" spans="1:8" s="34" customFormat="1" ht="15" x14ac:dyDescent="0.2">
      <c r="A429" s="41"/>
      <c r="B429" s="30" t="s">
        <v>280</v>
      </c>
      <c r="C429" s="31">
        <v>39</v>
      </c>
      <c r="D429" s="7">
        <v>14</v>
      </c>
      <c r="E429" s="32">
        <f t="shared" si="155"/>
        <v>7.0909090909090913E-3</v>
      </c>
      <c r="F429" s="32">
        <f t="shared" si="156"/>
        <v>2.7607966870439754E-3</v>
      </c>
      <c r="G429" s="33">
        <f t="shared" si="157"/>
        <v>-0.64102564102564108</v>
      </c>
      <c r="H429" s="25">
        <f t="shared" si="158"/>
        <v>-4.5454545454545461E-3</v>
      </c>
    </row>
    <row r="430" spans="1:8" s="34" customFormat="1" ht="15" x14ac:dyDescent="0.2">
      <c r="A430" s="41"/>
      <c r="B430" s="30" t="s">
        <v>511</v>
      </c>
      <c r="C430" s="31">
        <v>0</v>
      </c>
      <c r="D430" s="7">
        <v>2</v>
      </c>
      <c r="E430" s="32" t="str">
        <f t="shared" si="155"/>
        <v/>
      </c>
      <c r="F430" s="32">
        <f t="shared" si="156"/>
        <v>3.9439952672056796E-4</v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41"/>
      <c r="B431" s="30" t="s">
        <v>512</v>
      </c>
      <c r="C431" s="31">
        <v>1</v>
      </c>
      <c r="D431" s="7">
        <v>11</v>
      </c>
      <c r="E431" s="32">
        <f t="shared" si="155"/>
        <v>1.8181818181818181E-4</v>
      </c>
      <c r="F431" s="32">
        <f t="shared" si="156"/>
        <v>2.1691973969631237E-3</v>
      </c>
      <c r="G431" s="33">
        <f t="shared" si="157"/>
        <v>10</v>
      </c>
      <c r="H431" s="25">
        <f t="shared" si="158"/>
        <v>1.8181818181818182E-3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0</v>
      </c>
      <c r="D433" s="7">
        <v>1</v>
      </c>
      <c r="E433" s="32" t="str">
        <f t="shared" si="155"/>
        <v/>
      </c>
      <c r="F433" s="32">
        <f t="shared" si="156"/>
        <v>1.9719976336028398E-4</v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3</v>
      </c>
      <c r="D435" s="7">
        <v>2</v>
      </c>
      <c r="E435" s="32">
        <f t="shared" si="155"/>
        <v>5.4545454545454548E-4</v>
      </c>
      <c r="F435" s="32">
        <f t="shared" si="156"/>
        <v>3.9439952672056796E-4</v>
      </c>
      <c r="G435" s="33">
        <f t="shared" si="157"/>
        <v>-0.33333333333333331</v>
      </c>
      <c r="H435" s="25">
        <f t="shared" si="158"/>
        <v>-1.8181818181818181E-4</v>
      </c>
    </row>
    <row r="436" spans="1:8" s="34" customFormat="1" ht="15" x14ac:dyDescent="0.2">
      <c r="A436" s="41"/>
      <c r="B436" s="30" t="s">
        <v>431</v>
      </c>
      <c r="C436" s="31">
        <v>31</v>
      </c>
      <c r="D436" s="7">
        <v>28</v>
      </c>
      <c r="E436" s="32">
        <f t="shared" si="155"/>
        <v>5.6363636363636364E-3</v>
      </c>
      <c r="F436" s="32">
        <f t="shared" si="156"/>
        <v>5.5215933740879507E-3</v>
      </c>
      <c r="G436" s="33">
        <f t="shared" si="157"/>
        <v>-9.6774193548387094E-2</v>
      </c>
      <c r="H436" s="25">
        <f t="shared" si="158"/>
        <v>-5.4545454545454548E-4</v>
      </c>
    </row>
    <row r="437" spans="1:8" s="34" customFormat="1" ht="15" x14ac:dyDescent="0.2">
      <c r="A437" s="41"/>
      <c r="B437" s="30" t="s">
        <v>109</v>
      </c>
      <c r="C437" s="31">
        <v>231</v>
      </c>
      <c r="D437" s="7">
        <v>224</v>
      </c>
      <c r="E437" s="32">
        <f t="shared" si="155"/>
        <v>4.2000000000000003E-2</v>
      </c>
      <c r="F437" s="32">
        <f t="shared" si="156"/>
        <v>4.4172746992703606E-2</v>
      </c>
      <c r="G437" s="33">
        <f t="shared" si="157"/>
        <v>-3.0303030303030304E-2</v>
      </c>
      <c r="H437" s="25">
        <f t="shared" si="158"/>
        <v>-1.2727272727272728E-3</v>
      </c>
    </row>
    <row r="438" spans="1:8" s="34" customFormat="1" ht="15" x14ac:dyDescent="0.2">
      <c r="A438" s="41"/>
      <c r="B438" s="30" t="s">
        <v>282</v>
      </c>
      <c r="C438" s="31">
        <v>59</v>
      </c>
      <c r="D438" s="7">
        <v>71</v>
      </c>
      <c r="E438" s="32">
        <f t="shared" si="155"/>
        <v>1.0727272727272728E-2</v>
      </c>
      <c r="F438" s="32">
        <f t="shared" si="156"/>
        <v>1.4001183198580161E-2</v>
      </c>
      <c r="G438" s="33">
        <f t="shared" si="157"/>
        <v>0.20338983050847459</v>
      </c>
      <c r="H438" s="25">
        <f t="shared" si="158"/>
        <v>2.1818181818181819E-3</v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66</v>
      </c>
      <c r="D440" s="7">
        <v>55</v>
      </c>
      <c r="E440" s="32">
        <f t="shared" si="155"/>
        <v>1.2E-2</v>
      </c>
      <c r="F440" s="32">
        <f t="shared" si="156"/>
        <v>1.0845986984815618E-2</v>
      </c>
      <c r="G440" s="33">
        <f t="shared" si="157"/>
        <v>-0.16666666666666666</v>
      </c>
      <c r="H440" s="25">
        <f t="shared" si="158"/>
        <v>-2E-3</v>
      </c>
    </row>
    <row r="441" spans="1:8" s="34" customFormat="1" ht="15" x14ac:dyDescent="0.2">
      <c r="A441" s="41"/>
      <c r="B441" s="30" t="s">
        <v>118</v>
      </c>
      <c r="C441" s="31">
        <v>12</v>
      </c>
      <c r="D441" s="7">
        <v>17</v>
      </c>
      <c r="E441" s="32">
        <f t="shared" si="155"/>
        <v>2.1818181818181819E-3</v>
      </c>
      <c r="F441" s="32">
        <f t="shared" si="156"/>
        <v>3.3523959771248274E-3</v>
      </c>
      <c r="G441" s="33">
        <f t="shared" si="157"/>
        <v>0.41666666666666669</v>
      </c>
      <c r="H441" s="25">
        <f t="shared" si="158"/>
        <v>9.090909090909092E-4</v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427</v>
      </c>
      <c r="D443" s="7">
        <v>373</v>
      </c>
      <c r="E443" s="32">
        <f t="shared" si="155"/>
        <v>7.7636363636363642E-2</v>
      </c>
      <c r="F443" s="32">
        <f t="shared" si="156"/>
        <v>7.3555511733385925E-2</v>
      </c>
      <c r="G443" s="33">
        <f t="shared" si="157"/>
        <v>-0.12646370023419204</v>
      </c>
      <c r="H443" s="25">
        <f t="shared" si="158"/>
        <v>-9.8181818181818196E-3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2</v>
      </c>
      <c r="E444" s="32" t="str">
        <f t="shared" si="155"/>
        <v/>
      </c>
      <c r="F444" s="32">
        <f t="shared" si="156"/>
        <v>3.9439952672056796E-4</v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2</v>
      </c>
      <c r="D445" s="7">
        <v>0</v>
      </c>
      <c r="E445" s="32">
        <f t="shared" si="155"/>
        <v>3.6363636363636361E-4</v>
      </c>
      <c r="F445" s="32" t="str">
        <f t="shared" si="156"/>
        <v/>
      </c>
      <c r="G445" s="33" t="str">
        <f t="shared" si="157"/>
        <v>0</v>
      </c>
      <c r="H445" s="25">
        <f t="shared" si="158"/>
        <v>0</v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2</v>
      </c>
      <c r="D447" s="7">
        <v>2</v>
      </c>
      <c r="E447" s="32">
        <f t="shared" si="155"/>
        <v>3.6363636363636361E-4</v>
      </c>
      <c r="F447" s="32">
        <f t="shared" si="156"/>
        <v>3.9439952672056796E-4</v>
      </c>
      <c r="G447" s="33">
        <f t="shared" si="157"/>
        <v>0</v>
      </c>
      <c r="H447" s="25">
        <f t="shared" si="158"/>
        <v>0</v>
      </c>
    </row>
    <row r="448" spans="1:8" s="34" customFormat="1" ht="15" x14ac:dyDescent="0.2">
      <c r="A448" s="41"/>
      <c r="B448" s="30" t="s">
        <v>107</v>
      </c>
      <c r="C448" s="31">
        <v>5</v>
      </c>
      <c r="D448" s="7">
        <v>6</v>
      </c>
      <c r="E448" s="32">
        <f t="shared" si="155"/>
        <v>9.0909090909090909E-4</v>
      </c>
      <c r="F448" s="32">
        <f t="shared" si="156"/>
        <v>1.1831985801617037E-3</v>
      </c>
      <c r="G448" s="33">
        <f t="shared" si="157"/>
        <v>0.2</v>
      </c>
      <c r="H448" s="25">
        <f t="shared" si="158"/>
        <v>1.8181818181818183E-4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4</v>
      </c>
      <c r="D450" s="7">
        <v>0</v>
      </c>
      <c r="E450" s="32">
        <f t="shared" si="155"/>
        <v>7.2727272727272723E-4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47</v>
      </c>
      <c r="D451" s="7">
        <v>34</v>
      </c>
      <c r="E451" s="32">
        <f t="shared" si="155"/>
        <v>8.5454545454545453E-3</v>
      </c>
      <c r="F451" s="32">
        <f t="shared" si="156"/>
        <v>6.7047919542496549E-3</v>
      </c>
      <c r="G451" s="33">
        <f t="shared" si="157"/>
        <v>-0.27659574468085107</v>
      </c>
      <c r="H451" s="25">
        <f t="shared" si="158"/>
        <v>-2.3636363636363638E-3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45</v>
      </c>
      <c r="D453" s="7">
        <v>7</v>
      </c>
      <c r="E453" s="32">
        <f t="shared" si="155"/>
        <v>8.1818181818181825E-3</v>
      </c>
      <c r="F453" s="32">
        <f t="shared" si="156"/>
        <v>1.3803983435219877E-3</v>
      </c>
      <c r="G453" s="33">
        <f t="shared" si="157"/>
        <v>-0.84444444444444444</v>
      </c>
      <c r="H453" s="25">
        <f t="shared" si="158"/>
        <v>-6.9090909090909099E-3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3</v>
      </c>
      <c r="D455" s="7">
        <v>4</v>
      </c>
      <c r="E455" s="32">
        <f t="shared" si="155"/>
        <v>5.4545454545454548E-4</v>
      </c>
      <c r="F455" s="32">
        <f t="shared" si="156"/>
        <v>7.8879905344113592E-4</v>
      </c>
      <c r="G455" s="33">
        <f t="shared" si="157"/>
        <v>0.33333333333333331</v>
      </c>
      <c r="H455" s="25">
        <f t="shared" si="158"/>
        <v>1.8181818181818181E-4</v>
      </c>
    </row>
    <row r="456" spans="1:8" s="34" customFormat="1" ht="15" x14ac:dyDescent="0.2">
      <c r="A456" s="41"/>
      <c r="B456" s="30" t="s">
        <v>287</v>
      </c>
      <c r="C456" s="31">
        <v>13</v>
      </c>
      <c r="D456" s="7">
        <v>11</v>
      </c>
      <c r="E456" s="32">
        <f t="shared" si="155"/>
        <v>2.3636363636363638E-3</v>
      </c>
      <c r="F456" s="32">
        <f t="shared" si="156"/>
        <v>2.1691973969631237E-3</v>
      </c>
      <c r="G456" s="33">
        <f t="shared" si="157"/>
        <v>-0.15384615384615385</v>
      </c>
      <c r="H456" s="25">
        <f t="shared" si="158"/>
        <v>-3.6363636363636367E-4</v>
      </c>
    </row>
    <row r="457" spans="1:8" s="34" customFormat="1" ht="15" x14ac:dyDescent="0.2">
      <c r="A457" s="41"/>
      <c r="B457" s="30" t="s">
        <v>288</v>
      </c>
      <c r="C457" s="31">
        <v>0</v>
      </c>
      <c r="D457" s="7">
        <v>1</v>
      </c>
      <c r="E457" s="32" t="str">
        <f t="shared" si="155"/>
        <v/>
      </c>
      <c r="F457" s="32">
        <f t="shared" si="156"/>
        <v>1.9719976336028398E-4</v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41"/>
      <c r="B458" s="30" t="s">
        <v>289</v>
      </c>
      <c r="C458" s="31">
        <v>3</v>
      </c>
      <c r="D458" s="7">
        <v>2</v>
      </c>
      <c r="E458" s="32">
        <f t="shared" si="155"/>
        <v>5.4545454545454548E-4</v>
      </c>
      <c r="F458" s="32">
        <f t="shared" si="156"/>
        <v>3.9439952672056796E-4</v>
      </c>
      <c r="G458" s="33">
        <f t="shared" si="157"/>
        <v>-0.33333333333333331</v>
      </c>
      <c r="H458" s="25">
        <f t="shared" si="158"/>
        <v>-1.8181818181818181E-4</v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34</v>
      </c>
      <c r="D461" s="7">
        <v>50</v>
      </c>
      <c r="E461" s="32">
        <f t="shared" si="155"/>
        <v>6.1818181818181816E-3</v>
      </c>
      <c r="F461" s="32">
        <f t="shared" si="156"/>
        <v>9.8599881680141981E-3</v>
      </c>
      <c r="G461" s="33">
        <f t="shared" si="157"/>
        <v>0.47058823529411764</v>
      </c>
      <c r="H461" s="25">
        <f t="shared" si="158"/>
        <v>2.9090909090909089E-3</v>
      </c>
    </row>
    <row r="462" spans="1:8" s="34" customFormat="1" ht="15" x14ac:dyDescent="0.2">
      <c r="A462" s="41"/>
      <c r="B462" s="30" t="s">
        <v>517</v>
      </c>
      <c r="C462" s="31">
        <v>12</v>
      </c>
      <c r="D462" s="7">
        <v>13</v>
      </c>
      <c r="E462" s="32">
        <f t="shared" si="155"/>
        <v>2.1818181818181819E-3</v>
      </c>
      <c r="F462" s="32">
        <f t="shared" si="156"/>
        <v>2.5635969236836916E-3</v>
      </c>
      <c r="G462" s="33">
        <f t="shared" si="157"/>
        <v>8.3333333333333329E-2</v>
      </c>
      <c r="H462" s="25">
        <f t="shared" si="158"/>
        <v>1.8181818181818181E-4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1</v>
      </c>
      <c r="E464" s="32" t="str">
        <f t="shared" si="155"/>
        <v/>
      </c>
      <c r="F464" s="32">
        <f t="shared" si="156"/>
        <v>1.9719976336028398E-4</v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1</v>
      </c>
      <c r="D466" s="7">
        <v>0</v>
      </c>
      <c r="E466" s="32">
        <f t="shared" si="155"/>
        <v>1.8181818181818181E-4</v>
      </c>
      <c r="F466" s="32" t="str">
        <f t="shared" si="156"/>
        <v/>
      </c>
      <c r="G466" s="33" t="str">
        <f t="shared" si="157"/>
        <v>0</v>
      </c>
      <c r="H466" s="25">
        <f t="shared" si="158"/>
        <v>0</v>
      </c>
    </row>
    <row r="467" spans="1:8" s="34" customFormat="1" ht="15" x14ac:dyDescent="0.2">
      <c r="A467" s="41"/>
      <c r="B467" s="30" t="s">
        <v>127</v>
      </c>
      <c r="C467" s="31">
        <v>1</v>
      </c>
      <c r="D467" s="7">
        <v>0</v>
      </c>
      <c r="E467" s="32">
        <f t="shared" si="155"/>
        <v>1.8181818181818181E-4</v>
      </c>
      <c r="F467" s="32" t="str">
        <f t="shared" si="156"/>
        <v/>
      </c>
      <c r="G467" s="33" t="str">
        <f t="shared" si="157"/>
        <v>0</v>
      </c>
      <c r="H467" s="25">
        <f t="shared" si="158"/>
        <v>0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5</v>
      </c>
      <c r="D469" s="7">
        <v>6</v>
      </c>
      <c r="E469" s="32">
        <f t="shared" si="155"/>
        <v>9.0909090909090909E-4</v>
      </c>
      <c r="F469" s="32">
        <f t="shared" si="156"/>
        <v>1.1831985801617037E-3</v>
      </c>
      <c r="G469" s="33">
        <f t="shared" si="157"/>
        <v>0.2</v>
      </c>
      <c r="H469" s="25">
        <f t="shared" si="158"/>
        <v>1.8181818181818183E-4</v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18</v>
      </c>
      <c r="D472" s="7">
        <v>22</v>
      </c>
      <c r="E472" s="32">
        <f t="shared" si="155"/>
        <v>3.2727272727272726E-3</v>
      </c>
      <c r="F472" s="32">
        <f t="shared" si="156"/>
        <v>4.3383947939262474E-3</v>
      </c>
      <c r="G472" s="33">
        <f t="shared" si="157"/>
        <v>0.22222222222222221</v>
      </c>
      <c r="H472" s="25">
        <f t="shared" si="158"/>
        <v>7.2727272727272723E-4</v>
      </c>
    </row>
    <row r="473" spans="1:8" s="34" customFormat="1" ht="15" x14ac:dyDescent="0.2">
      <c r="A473" s="41"/>
      <c r="B473" s="30" t="s">
        <v>299</v>
      </c>
      <c r="C473" s="31">
        <v>2</v>
      </c>
      <c r="D473" s="7">
        <v>0</v>
      </c>
      <c r="E473" s="32">
        <f t="shared" si="155"/>
        <v>3.6363636363636361E-4</v>
      </c>
      <c r="F473" s="32" t="str">
        <f t="shared" si="156"/>
        <v/>
      </c>
      <c r="G473" s="33" t="str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6</v>
      </c>
      <c r="D482" s="7">
        <v>2</v>
      </c>
      <c r="E482" s="32">
        <f t="shared" si="175"/>
        <v>1.090909090909091E-3</v>
      </c>
      <c r="F482" s="32">
        <f t="shared" si="176"/>
        <v>3.9439952672056796E-4</v>
      </c>
      <c r="G482" s="33">
        <f t="shared" si="177"/>
        <v>-0.66666666666666663</v>
      </c>
      <c r="H482" s="25">
        <f t="shared" si="178"/>
        <v>-7.2727272727272723E-4</v>
      </c>
    </row>
    <row r="483" spans="1:8" s="34" customFormat="1" ht="15" x14ac:dyDescent="0.2">
      <c r="A483" s="41"/>
      <c r="B483" s="30" t="s">
        <v>124</v>
      </c>
      <c r="C483" s="31">
        <v>6</v>
      </c>
      <c r="D483" s="7">
        <v>1</v>
      </c>
      <c r="E483" s="32">
        <f t="shared" si="175"/>
        <v>1.090909090909091E-3</v>
      </c>
      <c r="F483" s="32">
        <f t="shared" si="176"/>
        <v>1.9719976336028398E-4</v>
      </c>
      <c r="G483" s="33">
        <f t="shared" si="177"/>
        <v>-0.83333333333333337</v>
      </c>
      <c r="H483" s="25">
        <f t="shared" si="178"/>
        <v>-9.090909090909092E-4</v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5</v>
      </c>
      <c r="D487" s="7">
        <v>0</v>
      </c>
      <c r="E487" s="32">
        <f t="shared" si="175"/>
        <v>9.0909090909090909E-4</v>
      </c>
      <c r="F487" s="32" t="str">
        <f t="shared" si="176"/>
        <v/>
      </c>
      <c r="G487" s="33" t="str">
        <f t="shared" si="177"/>
        <v>0</v>
      </c>
      <c r="H487" s="25">
        <f t="shared" si="178"/>
        <v>0</v>
      </c>
    </row>
    <row r="488" spans="1:8" s="34" customFormat="1" ht="15" x14ac:dyDescent="0.2">
      <c r="A488" s="41"/>
      <c r="B488" s="30" t="s">
        <v>119</v>
      </c>
      <c r="C488" s="31">
        <v>1</v>
      </c>
      <c r="D488" s="7">
        <v>0</v>
      </c>
      <c r="E488" s="32">
        <f t="shared" si="175"/>
        <v>1.8181818181818181E-4</v>
      </c>
      <c r="F488" s="32" t="str">
        <f t="shared" si="176"/>
        <v/>
      </c>
      <c r="G488" s="33" t="str">
        <f t="shared" si="177"/>
        <v>0</v>
      </c>
      <c r="H488" s="25">
        <f t="shared" si="178"/>
        <v>0</v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1</v>
      </c>
      <c r="E489" s="32" t="str">
        <f t="shared" si="175"/>
        <v/>
      </c>
      <c r="F489" s="32">
        <f t="shared" si="176"/>
        <v>1.9719976336028398E-4</v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2</v>
      </c>
      <c r="D498" s="7">
        <v>0</v>
      </c>
      <c r="E498" s="32">
        <f t="shared" si="175"/>
        <v>3.6363636363636361E-4</v>
      </c>
      <c r="F498" s="32" t="str">
        <f t="shared" si="176"/>
        <v/>
      </c>
      <c r="G498" s="33" t="str">
        <f t="shared" si="177"/>
        <v>0</v>
      </c>
      <c r="H498" s="25">
        <f t="shared" si="178"/>
        <v>0</v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2</v>
      </c>
      <c r="E502" s="32" t="str">
        <f t="shared" si="175"/>
        <v/>
      </c>
      <c r="F502" s="32">
        <f t="shared" si="176"/>
        <v>3.9439952672056796E-4</v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1</v>
      </c>
      <c r="E503" s="32" t="str">
        <f t="shared" si="175"/>
        <v/>
      </c>
      <c r="F503" s="32">
        <f t="shared" si="176"/>
        <v>1.9719976336028398E-4</v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22</v>
      </c>
      <c r="D504" s="7">
        <v>30</v>
      </c>
      <c r="E504" s="32">
        <f t="shared" si="175"/>
        <v>4.0000000000000001E-3</v>
      </c>
      <c r="F504" s="32">
        <f t="shared" si="176"/>
        <v>5.915992900808519E-3</v>
      </c>
      <c r="G504" s="33">
        <f t="shared" si="177"/>
        <v>0.36363636363636365</v>
      </c>
      <c r="H504" s="25">
        <f t="shared" si="178"/>
        <v>1.4545454545454547E-3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16</v>
      </c>
      <c r="D506" s="7">
        <v>2</v>
      </c>
      <c r="E506" s="32">
        <f t="shared" ref="E506" si="179">+IF(C506=0,"",C506/C$333)</f>
        <v>2.9090909090909089E-3</v>
      </c>
      <c r="F506" s="32">
        <f t="shared" ref="F506" si="180">+IF(D506=0,"",D506/D$333)</f>
        <v>3.9439952672056796E-4</v>
      </c>
      <c r="G506" s="33">
        <f t="shared" ref="G506" si="181">+IF(OR(AND(D506=0),(C506=0)),"0",((D506-C506)/C506))</f>
        <v>-0.875</v>
      </c>
      <c r="H506" s="25">
        <f t="shared" ref="H506" si="182">+IF(OR(AND(E506=""),(G506="")),"",E506*G506)</f>
        <v>-2.5454545454545452E-3</v>
      </c>
    </row>
    <row r="507" spans="1:8" s="34" customFormat="1" ht="15" x14ac:dyDescent="0.2">
      <c r="A507" s="41"/>
      <c r="B507" s="30" t="s">
        <v>137</v>
      </c>
      <c r="C507" s="31">
        <v>14</v>
      </c>
      <c r="D507" s="7">
        <v>17</v>
      </c>
      <c r="E507" s="32">
        <f t="shared" ref="E507:E532" si="183">+IF(C507=0,"",C507/C$333)</f>
        <v>2.5454545454545456E-3</v>
      </c>
      <c r="F507" s="32">
        <f t="shared" ref="F507:F532" si="184">+IF(D507=0,"",D507/D$333)</f>
        <v>3.3523959771248274E-3</v>
      </c>
      <c r="G507" s="33">
        <f t="shared" si="177"/>
        <v>0.21428571428571427</v>
      </c>
      <c r="H507" s="25">
        <f t="shared" si="178"/>
        <v>5.4545454545454548E-4</v>
      </c>
    </row>
    <row r="508" spans="1:8" s="34" customFormat="1" ht="30" x14ac:dyDescent="0.2">
      <c r="A508" s="41"/>
      <c r="B508" s="30" t="s">
        <v>524</v>
      </c>
      <c r="C508" s="31">
        <v>45</v>
      </c>
      <c r="D508" s="7">
        <v>0</v>
      </c>
      <c r="E508" s="32">
        <f t="shared" si="183"/>
        <v>8.1818181818181825E-3</v>
      </c>
      <c r="F508" s="32" t="str">
        <f t="shared" si="184"/>
        <v/>
      </c>
      <c r="G508" s="33" t="str">
        <f t="shared" si="177"/>
        <v>0</v>
      </c>
      <c r="H508" s="25">
        <f t="shared" si="178"/>
        <v>0</v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150</v>
      </c>
      <c r="D510" s="7">
        <v>127</v>
      </c>
      <c r="E510" s="32">
        <f t="shared" si="183"/>
        <v>2.7272727272727271E-2</v>
      </c>
      <c r="F510" s="32">
        <f t="shared" si="184"/>
        <v>2.5044369946756063E-2</v>
      </c>
      <c r="G510" s="33">
        <f t="shared" si="177"/>
        <v>-0.15333333333333332</v>
      </c>
      <c r="H510" s="25">
        <f t="shared" si="178"/>
        <v>-4.1818181818181815E-3</v>
      </c>
    </row>
    <row r="511" spans="1:8" s="34" customFormat="1" ht="15" x14ac:dyDescent="0.2">
      <c r="A511" s="41"/>
      <c r="B511" s="30" t="s">
        <v>349</v>
      </c>
      <c r="C511" s="31">
        <v>41</v>
      </c>
      <c r="D511" s="7">
        <v>39</v>
      </c>
      <c r="E511" s="32">
        <f t="shared" si="183"/>
        <v>7.4545454545454541E-3</v>
      </c>
      <c r="F511" s="32">
        <f t="shared" si="184"/>
        <v>7.6907907710510749E-3</v>
      </c>
      <c r="G511" s="33">
        <f t="shared" si="177"/>
        <v>-4.878048780487805E-2</v>
      </c>
      <c r="H511" s="25">
        <f t="shared" si="178"/>
        <v>-3.6363636363636361E-4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5</v>
      </c>
      <c r="D514" s="7">
        <v>5</v>
      </c>
      <c r="E514" s="32">
        <f t="shared" si="183"/>
        <v>9.0909090909090909E-4</v>
      </c>
      <c r="F514" s="32">
        <f t="shared" si="184"/>
        <v>9.8599881680141977E-4</v>
      </c>
      <c r="G514" s="33">
        <f t="shared" si="177"/>
        <v>0</v>
      </c>
      <c r="H514" s="25">
        <f t="shared" si="178"/>
        <v>0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20</v>
      </c>
      <c r="D520" s="7">
        <v>2</v>
      </c>
      <c r="E520" s="32">
        <f t="shared" si="183"/>
        <v>3.6363636363636364E-3</v>
      </c>
      <c r="F520" s="32">
        <f t="shared" si="184"/>
        <v>3.9439952672056796E-4</v>
      </c>
      <c r="G520" s="33">
        <f t="shared" si="177"/>
        <v>-0.9</v>
      </c>
      <c r="H520" s="25">
        <f t="shared" si="178"/>
        <v>-3.2727272727272726E-3</v>
      </c>
    </row>
    <row r="521" spans="1:8" s="34" customFormat="1" ht="15" x14ac:dyDescent="0.2">
      <c r="A521" s="41"/>
      <c r="B521" s="30" t="s">
        <v>318</v>
      </c>
      <c r="C521" s="31">
        <v>15</v>
      </c>
      <c r="D521" s="7">
        <v>7</v>
      </c>
      <c r="E521" s="32">
        <f t="shared" si="183"/>
        <v>2.7272727272727275E-3</v>
      </c>
      <c r="F521" s="32">
        <f t="shared" si="184"/>
        <v>1.3803983435219877E-3</v>
      </c>
      <c r="G521" s="33">
        <f t="shared" si="177"/>
        <v>-0.53333333333333333</v>
      </c>
      <c r="H521" s="25">
        <f t="shared" si="178"/>
        <v>-1.4545454545454547E-3</v>
      </c>
    </row>
    <row r="522" spans="1:8" s="34" customFormat="1" ht="15" x14ac:dyDescent="0.2">
      <c r="A522" s="41"/>
      <c r="B522" s="30" t="s">
        <v>319</v>
      </c>
      <c r="C522" s="31">
        <v>14</v>
      </c>
      <c r="D522" s="7">
        <v>34</v>
      </c>
      <c r="E522" s="32">
        <f t="shared" si="183"/>
        <v>2.5454545454545456E-3</v>
      </c>
      <c r="F522" s="32">
        <f t="shared" si="184"/>
        <v>6.7047919542496549E-3</v>
      </c>
      <c r="G522" s="33">
        <f t="shared" si="177"/>
        <v>1.4285714285714286</v>
      </c>
      <c r="H522" s="25">
        <f t="shared" si="178"/>
        <v>3.6363636363636368E-3</v>
      </c>
    </row>
    <row r="523" spans="1:8" s="34" customFormat="1" ht="30" x14ac:dyDescent="0.2">
      <c r="A523" s="41"/>
      <c r="B523" s="30" t="s">
        <v>526</v>
      </c>
      <c r="C523" s="31">
        <v>1</v>
      </c>
      <c r="D523" s="7">
        <v>22</v>
      </c>
      <c r="E523" s="32">
        <f t="shared" si="183"/>
        <v>1.8181818181818181E-4</v>
      </c>
      <c r="F523" s="32">
        <f t="shared" si="184"/>
        <v>4.3383947939262474E-3</v>
      </c>
      <c r="G523" s="33">
        <f t="shared" si="177"/>
        <v>21</v>
      </c>
      <c r="H523" s="25">
        <f t="shared" si="178"/>
        <v>3.8181818181818178E-3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1</v>
      </c>
      <c r="E524" s="32" t="str">
        <f t="shared" si="183"/>
        <v/>
      </c>
      <c r="F524" s="32">
        <f t="shared" si="184"/>
        <v>1.9719976336028398E-4</v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108</v>
      </c>
      <c r="D525" s="7">
        <v>197</v>
      </c>
      <c r="E525" s="32">
        <f t="shared" si="183"/>
        <v>1.9636363636363636E-2</v>
      </c>
      <c r="F525" s="32">
        <f t="shared" si="184"/>
        <v>3.8848353381975939E-2</v>
      </c>
      <c r="G525" s="33">
        <f t="shared" si="177"/>
        <v>0.82407407407407407</v>
      </c>
      <c r="H525" s="25">
        <f t="shared" si="178"/>
        <v>1.6181818181818183E-2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4</v>
      </c>
      <c r="E526" s="32" t="str">
        <f t="shared" si="183"/>
        <v/>
      </c>
      <c r="F526" s="32">
        <f t="shared" si="184"/>
        <v>7.8879905344113592E-4</v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15</v>
      </c>
      <c r="D527" s="7">
        <v>20</v>
      </c>
      <c r="E527" s="32">
        <f t="shared" si="183"/>
        <v>2.7272727272727275E-3</v>
      </c>
      <c r="F527" s="32">
        <f t="shared" si="184"/>
        <v>3.9439952672056791E-3</v>
      </c>
      <c r="G527" s="33">
        <f t="shared" si="177"/>
        <v>0.33333333333333331</v>
      </c>
      <c r="H527" s="25">
        <f t="shared" si="178"/>
        <v>9.0909090909090909E-4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168</v>
      </c>
      <c r="D530" s="7">
        <v>120</v>
      </c>
      <c r="E530" s="32">
        <f t="shared" si="183"/>
        <v>3.0545454545454546E-2</v>
      </c>
      <c r="F530" s="32">
        <f t="shared" si="184"/>
        <v>2.3663971603234076E-2</v>
      </c>
      <c r="G530" s="33">
        <f t="shared" si="177"/>
        <v>-0.2857142857142857</v>
      </c>
      <c r="H530" s="25">
        <f t="shared" si="178"/>
        <v>-8.7272727272727276E-3</v>
      </c>
    </row>
    <row r="531" spans="1:8" s="34" customFormat="1" ht="30" x14ac:dyDescent="0.2">
      <c r="A531" s="41"/>
      <c r="B531" s="30" t="s">
        <v>144</v>
      </c>
      <c r="C531" s="31">
        <v>20</v>
      </c>
      <c r="D531" s="7">
        <v>41</v>
      </c>
      <c r="E531" s="32">
        <f t="shared" si="183"/>
        <v>3.6363636363636364E-3</v>
      </c>
      <c r="F531" s="32">
        <f t="shared" si="184"/>
        <v>8.0851902977716432E-3</v>
      </c>
      <c r="G531" s="33">
        <f t="shared" si="177"/>
        <v>1.05</v>
      </c>
      <c r="H531" s="25">
        <f t="shared" si="178"/>
        <v>3.8181818181818182E-3</v>
      </c>
    </row>
    <row r="532" spans="1:8" s="34" customFormat="1" ht="15" x14ac:dyDescent="0.2">
      <c r="A532" s="41"/>
      <c r="B532" s="30" t="s">
        <v>324</v>
      </c>
      <c r="C532" s="31">
        <v>184</v>
      </c>
      <c r="D532" s="7">
        <v>230</v>
      </c>
      <c r="E532" s="32">
        <f t="shared" si="183"/>
        <v>3.3454545454545452E-2</v>
      </c>
      <c r="F532" s="32">
        <f t="shared" si="184"/>
        <v>4.5355945572865312E-2</v>
      </c>
      <c r="G532" s="33">
        <f t="shared" si="177"/>
        <v>0.25</v>
      </c>
      <c r="H532" s="25">
        <f t="shared" si="178"/>
        <v>8.363636363636363E-3</v>
      </c>
    </row>
    <row r="533" spans="1:8" s="34" customFormat="1" ht="15" x14ac:dyDescent="0.2">
      <c r="A533" s="41"/>
      <c r="B533" s="30" t="s">
        <v>572</v>
      </c>
      <c r="C533" s="31">
        <v>3</v>
      </c>
      <c r="D533" s="7">
        <v>6</v>
      </c>
      <c r="E533" s="32">
        <f t="shared" ref="E533" si="185">+IF(C533=0,"",C533/C$333)</f>
        <v>5.4545454545454548E-4</v>
      </c>
      <c r="F533" s="32">
        <f t="shared" ref="F533" si="186">+IF(D533=0,"",D533/D$333)</f>
        <v>1.1831985801617037E-3</v>
      </c>
      <c r="G533" s="33">
        <f t="shared" ref="G533" si="187">+IF(OR(AND(D533=0),(C533=0)),"0",((D533-C533)/C533))</f>
        <v>1</v>
      </c>
      <c r="H533" s="25">
        <f t="shared" ref="H533" si="188">+IF(OR(AND(E533=""),(G533="")),"",E533*G533)</f>
        <v>5.4545454545454548E-4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2</v>
      </c>
      <c r="D536" s="7">
        <v>3</v>
      </c>
      <c r="E536" s="32">
        <f t="shared" ref="E536:E547" si="189">+IF(C536=0,"",C536/C$333)</f>
        <v>3.6363636363636361E-4</v>
      </c>
      <c r="F536" s="32">
        <f t="shared" ref="F536:F547" si="190">+IF(D536=0,"",D536/D$333)</f>
        <v>5.9159929008085186E-4</v>
      </c>
      <c r="G536" s="33">
        <f t="shared" ref="G536:G547" si="191">+IF(OR(AND(D536=0),(C536=0)),"0",((D536-C536)/C536))</f>
        <v>0.5</v>
      </c>
      <c r="H536" s="25">
        <f t="shared" ref="H536:H547" si="192">+IF(OR(AND(E536=""),(G536="")),"",E536*G536)</f>
        <v>1.8181818181818181E-4</v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4</v>
      </c>
      <c r="E537" s="32" t="str">
        <f t="shared" si="189"/>
        <v/>
      </c>
      <c r="F537" s="32">
        <f t="shared" si="190"/>
        <v>7.8879905344113592E-4</v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1</v>
      </c>
      <c r="E538" s="32" t="str">
        <f t="shared" si="189"/>
        <v/>
      </c>
      <c r="F538" s="32">
        <f t="shared" si="190"/>
        <v>1.9719976336028398E-4</v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114</v>
      </c>
      <c r="D539" s="7">
        <v>39</v>
      </c>
      <c r="E539" s="32">
        <f t="shared" si="189"/>
        <v>2.0727272727272726E-2</v>
      </c>
      <c r="F539" s="32">
        <f t="shared" si="190"/>
        <v>7.6907907710510749E-3</v>
      </c>
      <c r="G539" s="33">
        <f t="shared" si="191"/>
        <v>-0.65789473684210531</v>
      </c>
      <c r="H539" s="25">
        <f t="shared" si="192"/>
        <v>-1.3636363636363637E-2</v>
      </c>
    </row>
    <row r="540" spans="1:8" s="34" customFormat="1" ht="15" x14ac:dyDescent="0.2">
      <c r="A540" s="41"/>
      <c r="B540" s="30" t="s">
        <v>528</v>
      </c>
      <c r="C540" s="31">
        <v>56</v>
      </c>
      <c r="D540" s="7">
        <v>58</v>
      </c>
      <c r="E540" s="32">
        <f t="shared" si="189"/>
        <v>1.0181818181818183E-2</v>
      </c>
      <c r="F540" s="32">
        <f t="shared" si="190"/>
        <v>1.143758627489647E-2</v>
      </c>
      <c r="G540" s="33">
        <f t="shared" si="191"/>
        <v>3.5714285714285712E-2</v>
      </c>
      <c r="H540" s="25">
        <f t="shared" si="192"/>
        <v>3.6363636363636361E-4</v>
      </c>
    </row>
    <row r="541" spans="1:8" s="34" customFormat="1" ht="15" x14ac:dyDescent="0.2">
      <c r="A541" s="41"/>
      <c r="B541" s="30" t="s">
        <v>327</v>
      </c>
      <c r="C541" s="31">
        <v>17</v>
      </c>
      <c r="D541" s="7">
        <v>19</v>
      </c>
      <c r="E541" s="32">
        <f t="shared" si="189"/>
        <v>3.0909090909090908E-3</v>
      </c>
      <c r="F541" s="32">
        <f t="shared" si="190"/>
        <v>3.7467955038453953E-3</v>
      </c>
      <c r="G541" s="33">
        <f t="shared" si="191"/>
        <v>0.11764705882352941</v>
      </c>
      <c r="H541" s="25">
        <f t="shared" si="192"/>
        <v>3.6363636363636361E-4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3</v>
      </c>
      <c r="E545" s="32" t="str">
        <f t="shared" si="189"/>
        <v/>
      </c>
      <c r="F545" s="32">
        <f t="shared" si="190"/>
        <v>5.9159929008085186E-4</v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4908</v>
      </c>
      <c r="D553" s="71">
        <f>SUM(D554:D579)</f>
        <v>4841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-1.365118174409128E-2</v>
      </c>
      <c r="H553" s="73">
        <f>+IF(OR(AND(E553=""),(G553="")),"",E553*G553)</f>
        <v>-1.365118174409128E-2</v>
      </c>
    </row>
    <row r="554" spans="1:8" s="34" customFormat="1" ht="15" x14ac:dyDescent="0.2">
      <c r="A554" s="41"/>
      <c r="B554" s="30" t="s">
        <v>332</v>
      </c>
      <c r="C554" s="31">
        <v>3</v>
      </c>
      <c r="D554" s="7">
        <v>1</v>
      </c>
      <c r="E554" s="32">
        <f t="shared" si="193"/>
        <v>6.1124694376528117E-4</v>
      </c>
      <c r="F554" s="32">
        <f t="shared" si="194"/>
        <v>2.065688907250568E-4</v>
      </c>
      <c r="G554" s="33">
        <f>+IF(OR(AND(D554=0),(C554=0)),"0",((D554-C554)/C554))</f>
        <v>-0.66666666666666663</v>
      </c>
      <c r="H554" s="25">
        <f>+IF(OR(AND(E554=""),(G554="")),"",E554*G554)</f>
        <v>-4.0749796251018743E-4</v>
      </c>
    </row>
    <row r="555" spans="1:8" s="34" customFormat="1" ht="15" x14ac:dyDescent="0.2">
      <c r="A555" s="41"/>
      <c r="B555" s="30" t="s">
        <v>147</v>
      </c>
      <c r="C555" s="31">
        <v>5</v>
      </c>
      <c r="D555" s="7">
        <v>4</v>
      </c>
      <c r="E555" s="32">
        <f t="shared" si="193"/>
        <v>1.0187449062754685E-3</v>
      </c>
      <c r="F555" s="32">
        <f t="shared" si="194"/>
        <v>8.262755629002272E-4</v>
      </c>
      <c r="G555" s="33">
        <f t="shared" ref="G555:G579" si="195">+IF(OR(AND(D555=0),(C555=0)),"0",((D555-C555)/C555))</f>
        <v>-0.2</v>
      </c>
      <c r="H555" s="25">
        <f t="shared" ref="H555:H579" si="196">+IF(OR(AND(E555=""),(G555="")),"",E555*G555)</f>
        <v>-2.0374898125509371E-4</v>
      </c>
    </row>
    <row r="556" spans="1:8" s="34" customFormat="1" ht="15" x14ac:dyDescent="0.2">
      <c r="A556" s="41"/>
      <c r="B556" s="30" t="s">
        <v>608</v>
      </c>
      <c r="C556" s="31">
        <v>45</v>
      </c>
      <c r="D556" s="7">
        <v>77</v>
      </c>
      <c r="E556" s="32">
        <f t="shared" si="193"/>
        <v>9.1687041564792182E-3</v>
      </c>
      <c r="F556" s="32">
        <f t="shared" si="194"/>
        <v>1.5905804585829374E-2</v>
      </c>
      <c r="G556" s="33">
        <f t="shared" si="195"/>
        <v>0.71111111111111114</v>
      </c>
      <c r="H556" s="25">
        <f t="shared" si="196"/>
        <v>6.5199674001629997E-3</v>
      </c>
    </row>
    <row r="557" spans="1:8" s="34" customFormat="1" ht="15" x14ac:dyDescent="0.2">
      <c r="A557" s="41"/>
      <c r="B557" s="30" t="s">
        <v>333</v>
      </c>
      <c r="C557" s="31">
        <v>600</v>
      </c>
      <c r="D557" s="7">
        <v>556</v>
      </c>
      <c r="E557" s="32">
        <f t="shared" si="193"/>
        <v>0.12224938875305623</v>
      </c>
      <c r="F557" s="32">
        <f t="shared" si="194"/>
        <v>0.11485230324313159</v>
      </c>
      <c r="G557" s="33">
        <f t="shared" si="195"/>
        <v>-7.3333333333333334E-2</v>
      </c>
      <c r="H557" s="25">
        <f t="shared" si="196"/>
        <v>-8.9649551752241236E-3</v>
      </c>
    </row>
    <row r="558" spans="1:8" s="34" customFormat="1" ht="15" x14ac:dyDescent="0.2">
      <c r="A558" s="41"/>
      <c r="B558" s="30" t="s">
        <v>148</v>
      </c>
      <c r="C558" s="31">
        <v>1</v>
      </c>
      <c r="D558" s="7">
        <v>4</v>
      </c>
      <c r="E558" s="32">
        <f t="shared" si="193"/>
        <v>2.0374898125509371E-4</v>
      </c>
      <c r="F558" s="32">
        <f t="shared" si="194"/>
        <v>8.262755629002272E-4</v>
      </c>
      <c r="G558" s="33">
        <f t="shared" si="195"/>
        <v>3</v>
      </c>
      <c r="H558" s="25">
        <f t="shared" si="196"/>
        <v>6.1124694376528117E-4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4</v>
      </c>
      <c r="E559" s="32" t="str">
        <f t="shared" si="193"/>
        <v/>
      </c>
      <c r="F559" s="32">
        <f t="shared" si="194"/>
        <v>8.262755629002272E-4</v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8</v>
      </c>
      <c r="D560" s="7">
        <v>0</v>
      </c>
      <c r="E560" s="32">
        <f t="shared" si="193"/>
        <v>1.6299918500407497E-3</v>
      </c>
      <c r="F560" s="32" t="str">
        <f t="shared" si="194"/>
        <v/>
      </c>
      <c r="G560" s="33" t="str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1</v>
      </c>
      <c r="E561" s="32" t="str">
        <f t="shared" si="193"/>
        <v/>
      </c>
      <c r="F561" s="32">
        <f t="shared" si="194"/>
        <v>2.065688907250568E-4</v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2</v>
      </c>
      <c r="D562" s="7">
        <v>2</v>
      </c>
      <c r="E562" s="32">
        <f t="shared" si="193"/>
        <v>4.0749796251018743E-4</v>
      </c>
      <c r="F562" s="32">
        <f t="shared" si="194"/>
        <v>4.131377814501136E-4</v>
      </c>
      <c r="G562" s="33">
        <f t="shared" si="195"/>
        <v>0</v>
      </c>
      <c r="H562" s="25">
        <f t="shared" si="196"/>
        <v>0</v>
      </c>
    </row>
    <row r="563" spans="1:8" s="34" customFormat="1" ht="15" x14ac:dyDescent="0.2">
      <c r="A563" s="41"/>
      <c r="B563" s="30" t="s">
        <v>531</v>
      </c>
      <c r="C563" s="31">
        <v>13</v>
      </c>
      <c r="D563" s="7">
        <v>39</v>
      </c>
      <c r="E563" s="32">
        <f t="shared" si="193"/>
        <v>2.6487367563162185E-3</v>
      </c>
      <c r="F563" s="32">
        <f t="shared" si="194"/>
        <v>8.0561867382772153E-3</v>
      </c>
      <c r="G563" s="33">
        <f t="shared" si="195"/>
        <v>2</v>
      </c>
      <c r="H563" s="25">
        <f t="shared" si="196"/>
        <v>5.297473512632437E-3</v>
      </c>
    </row>
    <row r="564" spans="1:8" s="34" customFormat="1" ht="15" x14ac:dyDescent="0.2">
      <c r="A564" s="41"/>
      <c r="B564" s="30" t="s">
        <v>563</v>
      </c>
      <c r="C564" s="31">
        <v>26</v>
      </c>
      <c r="D564" s="7">
        <v>6</v>
      </c>
      <c r="E564" s="32">
        <f t="shared" ref="E564" si="197">+IF(C564=0,"",C564/C$553)</f>
        <v>5.297473512632437E-3</v>
      </c>
      <c r="F564" s="32">
        <f t="shared" ref="F564" si="198">+IF(D564=0,"",D564/D$553)</f>
        <v>1.2394133443503407E-3</v>
      </c>
      <c r="G564" s="33">
        <f t="shared" ref="G564" si="199">+IF(OR(AND(D564=0),(C564=0)),"0",((D564-C564)/C564))</f>
        <v>-0.76923076923076927</v>
      </c>
      <c r="H564" s="25">
        <f t="shared" ref="H564" si="200">+IF(OR(AND(E564=""),(G564="")),"",E564*G564)</f>
        <v>-4.0749796251018751E-3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1908</v>
      </c>
      <c r="D567" s="7">
        <v>1932</v>
      </c>
      <c r="E567" s="32">
        <f t="shared" si="205"/>
        <v>0.38875305623471884</v>
      </c>
      <c r="F567" s="32">
        <f t="shared" si="206"/>
        <v>0.39909109688080974</v>
      </c>
      <c r="G567" s="33">
        <f t="shared" si="195"/>
        <v>1.2578616352201259E-2</v>
      </c>
      <c r="H567" s="25">
        <f t="shared" si="196"/>
        <v>4.8899755501222502E-3</v>
      </c>
    </row>
    <row r="568" spans="1:8" s="34" customFormat="1" ht="15" x14ac:dyDescent="0.2">
      <c r="A568" s="41"/>
      <c r="B568" s="30" t="s">
        <v>150</v>
      </c>
      <c r="C568" s="31">
        <v>241</v>
      </c>
      <c r="D568" s="7">
        <v>120</v>
      </c>
      <c r="E568" s="32">
        <f t="shared" si="205"/>
        <v>4.9103504482477585E-2</v>
      </c>
      <c r="F568" s="32">
        <f t="shared" si="206"/>
        <v>2.4788266887006818E-2</v>
      </c>
      <c r="G568" s="33">
        <f t="shared" si="195"/>
        <v>-0.50207468879668049</v>
      </c>
      <c r="H568" s="25">
        <f t="shared" si="196"/>
        <v>-2.465362673186634E-2</v>
      </c>
    </row>
    <row r="569" spans="1:8" s="34" customFormat="1" ht="15" x14ac:dyDescent="0.2">
      <c r="A569" s="41"/>
      <c r="B569" s="30" t="s">
        <v>151</v>
      </c>
      <c r="C569" s="31">
        <v>91</v>
      </c>
      <c r="D569" s="7">
        <v>88</v>
      </c>
      <c r="E569" s="32">
        <f t="shared" si="205"/>
        <v>1.8541157294213528E-2</v>
      </c>
      <c r="F569" s="32">
        <f t="shared" si="206"/>
        <v>1.8178062383805E-2</v>
      </c>
      <c r="G569" s="33">
        <f t="shared" si="195"/>
        <v>-3.2967032967032968E-2</v>
      </c>
      <c r="H569" s="25">
        <f t="shared" si="196"/>
        <v>-6.1124694376528117E-4</v>
      </c>
    </row>
    <row r="570" spans="1:8" s="34" customFormat="1" ht="15" x14ac:dyDescent="0.2">
      <c r="A570" s="41"/>
      <c r="B570" s="30" t="s">
        <v>338</v>
      </c>
      <c r="C570" s="31">
        <v>1848</v>
      </c>
      <c r="D570" s="7">
        <v>1832</v>
      </c>
      <c r="E570" s="32">
        <f t="shared" si="205"/>
        <v>0.37652811735941322</v>
      </c>
      <c r="F570" s="32">
        <f t="shared" si="206"/>
        <v>0.37843420780830406</v>
      </c>
      <c r="G570" s="33">
        <f t="shared" si="195"/>
        <v>-8.658008658008658E-3</v>
      </c>
      <c r="H570" s="25">
        <f t="shared" si="196"/>
        <v>-3.2599837000814999E-3</v>
      </c>
    </row>
    <row r="571" spans="1:8" s="34" customFormat="1" ht="15" x14ac:dyDescent="0.2">
      <c r="A571" s="41"/>
      <c r="B571" s="30" t="s">
        <v>152</v>
      </c>
      <c r="C571" s="31">
        <v>17</v>
      </c>
      <c r="D571" s="7">
        <v>28</v>
      </c>
      <c r="E571" s="32">
        <f t="shared" si="205"/>
        <v>3.4637326813365932E-3</v>
      </c>
      <c r="F571" s="32">
        <f t="shared" si="206"/>
        <v>5.7839289403015907E-3</v>
      </c>
      <c r="G571" s="33">
        <f t="shared" si="195"/>
        <v>0.6470588235294118</v>
      </c>
      <c r="H571" s="25">
        <f t="shared" si="196"/>
        <v>2.2412387938060309E-3</v>
      </c>
    </row>
    <row r="572" spans="1:8" s="34" customFormat="1" ht="15" x14ac:dyDescent="0.2">
      <c r="A572" s="41"/>
      <c r="B572" s="30" t="s">
        <v>339</v>
      </c>
      <c r="C572" s="31">
        <v>13</v>
      </c>
      <c r="D572" s="7">
        <v>44</v>
      </c>
      <c r="E572" s="32">
        <f t="shared" si="205"/>
        <v>2.6487367563162185E-3</v>
      </c>
      <c r="F572" s="32">
        <f t="shared" si="206"/>
        <v>9.0890311919025E-3</v>
      </c>
      <c r="G572" s="33">
        <f t="shared" si="195"/>
        <v>2.3846153846153846</v>
      </c>
      <c r="H572" s="25">
        <f t="shared" si="196"/>
        <v>6.3162184189079059E-3</v>
      </c>
    </row>
    <row r="573" spans="1:8" s="34" customFormat="1" ht="15" x14ac:dyDescent="0.2">
      <c r="A573" s="41"/>
      <c r="B573" s="30" t="s">
        <v>153</v>
      </c>
      <c r="C573" s="31">
        <v>6</v>
      </c>
      <c r="D573" s="7">
        <v>28</v>
      </c>
      <c r="E573" s="32">
        <f t="shared" si="205"/>
        <v>1.2224938875305623E-3</v>
      </c>
      <c r="F573" s="32">
        <f t="shared" si="206"/>
        <v>5.7839289403015907E-3</v>
      </c>
      <c r="G573" s="33">
        <f t="shared" si="195"/>
        <v>3.6666666666666665</v>
      </c>
      <c r="H573" s="25">
        <f t="shared" si="196"/>
        <v>4.4824775876120618E-3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41</v>
      </c>
      <c r="D575" s="7">
        <v>49</v>
      </c>
      <c r="E575" s="32">
        <f t="shared" si="205"/>
        <v>8.353708231458843E-3</v>
      </c>
      <c r="F575" s="32">
        <f t="shared" si="206"/>
        <v>1.0121875645527783E-2</v>
      </c>
      <c r="G575" s="33">
        <f t="shared" si="195"/>
        <v>0.1951219512195122</v>
      </c>
      <c r="H575" s="25">
        <f t="shared" si="196"/>
        <v>1.6299918500407499E-3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3</v>
      </c>
      <c r="D577" s="7">
        <v>0</v>
      </c>
      <c r="E577" s="32">
        <f t="shared" si="205"/>
        <v>6.1124694376528117E-4</v>
      </c>
      <c r="F577" s="32" t="str">
        <f t="shared" si="206"/>
        <v/>
      </c>
      <c r="G577" s="33" t="str">
        <f t="shared" si="195"/>
        <v>0</v>
      </c>
      <c r="H577" s="25">
        <f t="shared" si="196"/>
        <v>0</v>
      </c>
    </row>
    <row r="578" spans="1:8" s="34" customFormat="1" ht="15" x14ac:dyDescent="0.2">
      <c r="A578" s="41"/>
      <c r="B578" s="30" t="s">
        <v>343</v>
      </c>
      <c r="C578" s="31">
        <v>0</v>
      </c>
      <c r="D578" s="7">
        <v>1</v>
      </c>
      <c r="E578" s="32" t="str">
        <f t="shared" si="205"/>
        <v/>
      </c>
      <c r="F578" s="32">
        <f t="shared" si="206"/>
        <v>2.065688907250568E-4</v>
      </c>
      <c r="G578" s="33" t="str">
        <f t="shared" si="195"/>
        <v>0</v>
      </c>
      <c r="H578" s="25" t="str">
        <f t="shared" si="196"/>
        <v/>
      </c>
    </row>
    <row r="579" spans="1:8" s="34" customFormat="1" ht="30" x14ac:dyDescent="0.2">
      <c r="A579" s="41"/>
      <c r="B579" s="30" t="s">
        <v>532</v>
      </c>
      <c r="C579" s="31">
        <v>37</v>
      </c>
      <c r="D579" s="7">
        <v>25</v>
      </c>
      <c r="E579" s="32">
        <f t="shared" si="205"/>
        <v>7.5387123064384678E-3</v>
      </c>
      <c r="F579" s="32">
        <f t="shared" si="206"/>
        <v>5.1642222681264199E-3</v>
      </c>
      <c r="G579" s="33">
        <f t="shared" si="195"/>
        <v>-0.32432432432432434</v>
      </c>
      <c r="H579" s="25">
        <f t="shared" si="196"/>
        <v>-2.4449877750611247E-3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408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376</v>
      </c>
      <c r="C8" s="71">
        <f>+C18+C73+C165+C333+C553</f>
        <v>5412</v>
      </c>
      <c r="D8" s="71">
        <f>+D18+D73+D165+D333+D553</f>
        <v>6176</v>
      </c>
      <c r="E8" s="72">
        <f>+C8/C$8</f>
        <v>1</v>
      </c>
      <c r="F8" s="72">
        <f>+D8/D$8</f>
        <v>1</v>
      </c>
      <c r="G8" s="72">
        <f>+(D8-C8)/C8</f>
        <v>0.14116777531411678</v>
      </c>
      <c r="H8" s="73">
        <f>+E8*G8</f>
        <v>0.14116777531411678</v>
      </c>
    </row>
    <row r="9" spans="2:8" x14ac:dyDescent="0.2">
      <c r="B9" s="28" t="str">
        <f>+B18</f>
        <v>Total Vacantes en ocupaciones de nivel Directivo</v>
      </c>
      <c r="C9" s="24">
        <f>+C18</f>
        <v>31</v>
      </c>
      <c r="D9" s="24">
        <f>+D18</f>
        <v>42</v>
      </c>
      <c r="E9" s="25">
        <f t="shared" ref="E9:E13" si="0">C9/$C$8</f>
        <v>5.728011825572801E-3</v>
      </c>
      <c r="F9" s="25">
        <f>D9/$D$8</f>
        <v>6.8005181347150258E-3</v>
      </c>
      <c r="G9" s="11">
        <f>+IF(OR(AND(D9=0),(C9=0)),"0",((D9-C9)/C9))</f>
        <v>0.35483870967741937</v>
      </c>
      <c r="H9" s="13">
        <f>+IF(OR(AND(E9=""),(G9="")),"",E9*G9)</f>
        <v>2.0325203252032522E-3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1397</v>
      </c>
      <c r="D10" s="24">
        <f>+D73</f>
        <v>1540</v>
      </c>
      <c r="E10" s="25">
        <f t="shared" si="0"/>
        <v>0.258130081300813</v>
      </c>
      <c r="F10" s="25">
        <f>D10/$D$8</f>
        <v>0.24935233160621761</v>
      </c>
      <c r="G10" s="11">
        <f>+IF(OR(AND(D10=0),(C10=0)),"0",((D10-C10)/C10))</f>
        <v>0.10236220472440945</v>
      </c>
      <c r="H10" s="13">
        <f>+IF(OR(AND(E10=""),(G10="")),"",E10*G10)</f>
        <v>2.6422764227642274E-2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637</v>
      </c>
      <c r="D11" s="24">
        <f>+D165</f>
        <v>666</v>
      </c>
      <c r="E11" s="25">
        <f t="shared" si="0"/>
        <v>0.11770140428677014</v>
      </c>
      <c r="F11" s="25">
        <f>D11/$D$8</f>
        <v>0.10783678756476683</v>
      </c>
      <c r="G11" s="11">
        <f>+IF(OR(AND(D11=0),(C11=0)),"0",((D11-C11)/C11))</f>
        <v>4.5525902668759811E-2</v>
      </c>
      <c r="H11" s="13">
        <f>+IF(OR(AND(E11=""),(G11="")),"",E11*G11)</f>
        <v>5.3584626755358465E-3</v>
      </c>
    </row>
    <row r="12" spans="2:8" x14ac:dyDescent="0.2">
      <c r="B12" s="28" t="str">
        <f>+B333</f>
        <v>Total Vacantes  en ocupaciones de nivel Calificados</v>
      </c>
      <c r="C12" s="24">
        <f>+C333</f>
        <v>2267</v>
      </c>
      <c r="D12" s="24">
        <f>+D333</f>
        <v>2161</v>
      </c>
      <c r="E12" s="25">
        <f t="shared" si="0"/>
        <v>0.4188839615668884</v>
      </c>
      <c r="F12" s="25">
        <f>D12/$D$8</f>
        <v>0.34990284974093266</v>
      </c>
      <c r="G12" s="11">
        <f>+IF(OR(AND(D12=0),(C12=0)),"0",((D12-C12)/C12))</f>
        <v>-4.6757829730921921E-2</v>
      </c>
      <c r="H12" s="13">
        <f>+IF(OR(AND(E12=""),(G12="")),"",E12*G12)</f>
        <v>-1.9586104951958609E-2</v>
      </c>
    </row>
    <row r="13" spans="2:8" x14ac:dyDescent="0.2">
      <c r="B13" s="28" t="str">
        <f>+B553</f>
        <v>Total Vacantes en ocupaciones de nivel Elemental</v>
      </c>
      <c r="C13" s="24">
        <f>+C553</f>
        <v>1080</v>
      </c>
      <c r="D13" s="24">
        <f>+D553</f>
        <v>1767</v>
      </c>
      <c r="E13" s="25">
        <f t="shared" si="0"/>
        <v>0.19955654101995565</v>
      </c>
      <c r="F13" s="25">
        <f>D13/$D$8</f>
        <v>0.28610751295336789</v>
      </c>
      <c r="G13" s="11">
        <f>+IF(OR(AND(D13=0),(C13=0)),"0",((D13-C13)/C13))</f>
        <v>0.63611111111111107</v>
      </c>
      <c r="H13" s="13">
        <f>+IF(OR(AND(E13=""),(G13="")),"",E13*G13)</f>
        <v>0.126940133037694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31</v>
      </c>
      <c r="D18" s="71">
        <f>SUM(D19:D67)</f>
        <v>42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0.35483870967741937</v>
      </c>
      <c r="H18" s="73">
        <f>+IF(OR(AND(E18=""),(G18="")),"",E18*G18)</f>
        <v>0.35483870967741937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1</v>
      </c>
      <c r="E23" s="10" t="str">
        <f t="shared" si="1"/>
        <v/>
      </c>
      <c r="F23" s="10">
        <f t="shared" si="2"/>
        <v>2.3809523809523808E-2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1</v>
      </c>
      <c r="E24" s="10" t="str">
        <f t="shared" si="1"/>
        <v/>
      </c>
      <c r="F24" s="10">
        <f t="shared" si="2"/>
        <v>2.3809523809523808E-2</v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3</v>
      </c>
      <c r="E26" s="10" t="str">
        <f t="shared" si="1"/>
        <v/>
      </c>
      <c r="F26" s="10">
        <f t="shared" si="2"/>
        <v>7.1428571428571425E-2</v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3</v>
      </c>
      <c r="D27" s="7">
        <v>0</v>
      </c>
      <c r="E27" s="10">
        <f t="shared" si="1"/>
        <v>9.6774193548387094E-2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1</v>
      </c>
      <c r="D28" s="7">
        <v>0</v>
      </c>
      <c r="E28" s="10">
        <f t="shared" si="1"/>
        <v>3.2258064516129031E-2</v>
      </c>
      <c r="F28" s="10" t="str">
        <f t="shared" si="2"/>
        <v/>
      </c>
      <c r="G28" s="11" t="str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4</v>
      </c>
      <c r="D29" s="7">
        <v>9</v>
      </c>
      <c r="E29" s="10">
        <f t="shared" si="1"/>
        <v>0.12903225806451613</v>
      </c>
      <c r="F29" s="10">
        <f t="shared" si="2"/>
        <v>0.21428571428571427</v>
      </c>
      <c r="G29" s="11">
        <f t="shared" si="3"/>
        <v>1.25</v>
      </c>
      <c r="H29" s="13">
        <f t="shared" si="4"/>
        <v>0.16129032258064516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2</v>
      </c>
      <c r="D35" s="7">
        <v>0</v>
      </c>
      <c r="E35" s="10">
        <f t="shared" si="1"/>
        <v>6.4516129032258063E-2</v>
      </c>
      <c r="F35" s="10" t="str">
        <f t="shared" si="2"/>
        <v/>
      </c>
      <c r="G35" s="11" t="str">
        <f t="shared" si="3"/>
        <v>0</v>
      </c>
      <c r="H35" s="13">
        <f t="shared" si="4"/>
        <v>0</v>
      </c>
    </row>
    <row r="36" spans="2:8" ht="30" x14ac:dyDescent="0.2">
      <c r="B36" s="5" t="s">
        <v>162</v>
      </c>
      <c r="C36" s="7">
        <v>1</v>
      </c>
      <c r="D36" s="7">
        <v>0</v>
      </c>
      <c r="E36" s="10">
        <f t="shared" si="1"/>
        <v>3.2258064516129031E-2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3</v>
      </c>
      <c r="D43" s="7">
        <v>0</v>
      </c>
      <c r="E43" s="10">
        <f t="shared" si="1"/>
        <v>9.6774193548387094E-2</v>
      </c>
      <c r="F43" s="10" t="str">
        <f t="shared" si="2"/>
        <v/>
      </c>
      <c r="G43" s="11" t="str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0</v>
      </c>
      <c r="D44" s="7">
        <v>4</v>
      </c>
      <c r="E44" s="10" t="str">
        <f t="shared" si="1"/>
        <v/>
      </c>
      <c r="F44" s="10">
        <f t="shared" si="2"/>
        <v>9.5238095238095233E-2</v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1</v>
      </c>
      <c r="E48" s="10" t="str">
        <f t="shared" si="1"/>
        <v/>
      </c>
      <c r="F48" s="10">
        <f t="shared" si="2"/>
        <v>2.3809523809523808E-2</v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6</v>
      </c>
      <c r="D49" s="7">
        <v>10</v>
      </c>
      <c r="E49" s="10">
        <f t="shared" si="1"/>
        <v>0.19354838709677419</v>
      </c>
      <c r="F49" s="10">
        <f t="shared" si="2"/>
        <v>0.23809523809523808</v>
      </c>
      <c r="G49" s="11">
        <f t="shared" si="3"/>
        <v>0.66666666666666663</v>
      </c>
      <c r="H49" s="13">
        <f t="shared" si="4"/>
        <v>0.12903225806451613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1</v>
      </c>
      <c r="D51" s="7">
        <v>0</v>
      </c>
      <c r="E51" s="10">
        <f t="shared" si="1"/>
        <v>3.2258064516129031E-2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3</v>
      </c>
      <c r="D53" s="7">
        <v>2</v>
      </c>
      <c r="E53" s="10">
        <f t="shared" si="1"/>
        <v>9.6774193548387094E-2</v>
      </c>
      <c r="F53" s="10">
        <f t="shared" si="2"/>
        <v>4.7619047619047616E-2</v>
      </c>
      <c r="G53" s="11">
        <f t="shared" si="3"/>
        <v>-0.33333333333333331</v>
      </c>
      <c r="H53" s="13">
        <f t="shared" si="4"/>
        <v>-3.2258064516129031E-2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0</v>
      </c>
      <c r="D60" s="7">
        <v>1</v>
      </c>
      <c r="E60" s="10" t="str">
        <f t="shared" si="1"/>
        <v/>
      </c>
      <c r="F60" s="10">
        <f t="shared" si="2"/>
        <v>2.3809523809523808E-2</v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4</v>
      </c>
      <c r="D61" s="7">
        <v>0</v>
      </c>
      <c r="E61" s="10">
        <f t="shared" si="1"/>
        <v>0.12903225806451613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3</v>
      </c>
      <c r="E62" s="42" t="str">
        <f t="shared" ref="E62:E63" si="9">+IF(C62=0,"",C62/C$18)</f>
        <v/>
      </c>
      <c r="F62" s="42">
        <f t="shared" ref="F62:F63" si="10">+IF(D62=0,"",D62/D$18)</f>
        <v>7.1428571428571425E-2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1</v>
      </c>
      <c r="D64" s="7">
        <v>1</v>
      </c>
      <c r="E64" s="10">
        <f t="shared" si="1"/>
        <v>3.2258064516129031E-2</v>
      </c>
      <c r="F64" s="10">
        <f t="shared" si="2"/>
        <v>2.3809523809523808E-2</v>
      </c>
      <c r="G64" s="11">
        <f t="shared" si="3"/>
        <v>0</v>
      </c>
      <c r="H64" s="13">
        <f t="shared" si="4"/>
        <v>0</v>
      </c>
    </row>
    <row r="65" spans="1:8" ht="15" x14ac:dyDescent="0.2">
      <c r="B65" s="5" t="s">
        <v>15</v>
      </c>
      <c r="C65" s="7">
        <v>2</v>
      </c>
      <c r="D65" s="7">
        <v>3</v>
      </c>
      <c r="E65" s="10">
        <f t="shared" si="1"/>
        <v>6.4516129032258063E-2</v>
      </c>
      <c r="F65" s="10">
        <f t="shared" si="2"/>
        <v>7.1428571428571425E-2</v>
      </c>
      <c r="G65" s="11">
        <f t="shared" si="3"/>
        <v>0.5</v>
      </c>
      <c r="H65" s="13">
        <f t="shared" si="4"/>
        <v>3.2258064516129031E-2</v>
      </c>
    </row>
    <row r="66" spans="1:8" ht="15" x14ac:dyDescent="0.2">
      <c r="B66" s="5" t="s">
        <v>176</v>
      </c>
      <c r="C66" s="7">
        <v>0</v>
      </c>
      <c r="D66" s="7">
        <v>2</v>
      </c>
      <c r="E66" s="10" t="str">
        <f t="shared" si="1"/>
        <v/>
      </c>
      <c r="F66" s="10">
        <f t="shared" si="2"/>
        <v>4.7619047619047616E-2</v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1</v>
      </c>
      <c r="E67" s="10" t="str">
        <f t="shared" si="1"/>
        <v/>
      </c>
      <c r="F67" s="10">
        <f t="shared" si="2"/>
        <v>2.3809523809523808E-2</v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1397</v>
      </c>
      <c r="D73" s="71">
        <f>SUM(D74:D159)</f>
        <v>1540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0.10236220472440945</v>
      </c>
      <c r="H73" s="73">
        <f>+IF(OR(AND(E73=""),(G73="")),"",E73*G73)</f>
        <v>0.10236220472440945</v>
      </c>
    </row>
    <row r="74" spans="1:8" s="34" customFormat="1" ht="15" x14ac:dyDescent="0.2">
      <c r="A74" s="41"/>
      <c r="B74" s="30" t="s">
        <v>436</v>
      </c>
      <c r="C74" s="31">
        <v>13</v>
      </c>
      <c r="D74" s="7">
        <v>32</v>
      </c>
      <c r="E74" s="32">
        <f>+IF(C74=0,"",C74/C$73)</f>
        <v>9.3056549749463129E-3</v>
      </c>
      <c r="F74" s="32">
        <f>+IF(D74=0,"",D74/D$73)</f>
        <v>2.0779220779220779E-2</v>
      </c>
      <c r="G74" s="33">
        <f>+IF(OR(AND(D74=0),(C74=0)),"0",((D74-C74)/C74))</f>
        <v>1.4615384615384615</v>
      </c>
      <c r="H74" s="25">
        <f>+IF(OR(AND(E74=""),(G74="")),"",E74*G74)</f>
        <v>1.3600572655690764E-2</v>
      </c>
    </row>
    <row r="75" spans="1:8" s="34" customFormat="1" ht="30" x14ac:dyDescent="0.2">
      <c r="A75" s="41"/>
      <c r="B75" s="30" t="s">
        <v>586</v>
      </c>
      <c r="C75" s="31">
        <v>0</v>
      </c>
      <c r="D75" s="7">
        <v>13</v>
      </c>
      <c r="E75" s="32" t="str">
        <f t="shared" ref="E75:E146" si="13">+IF(C75=0,"",C75/C$73)</f>
        <v/>
      </c>
      <c r="F75" s="32">
        <f t="shared" ref="F75:F146" si="14">+IF(D75=0,"",D75/D$73)</f>
        <v>8.4415584415584409E-3</v>
      </c>
      <c r="G75" s="33" t="str">
        <f t="shared" ref="G75:G146" si="15">+IF(OR(AND(D75=0),(C75=0)),"0",((D75-C75)/C75))</f>
        <v>0</v>
      </c>
      <c r="H75" s="25" t="str">
        <f t="shared" ref="H75:H146" si="16">+IF(OR(AND(E75=""),(G75="")),"",E75*G75)</f>
        <v/>
      </c>
    </row>
    <row r="76" spans="1:8" s="34" customFormat="1" ht="15" x14ac:dyDescent="0.2">
      <c r="A76" s="41"/>
      <c r="B76" s="30" t="s">
        <v>534</v>
      </c>
      <c r="C76" s="31">
        <v>1</v>
      </c>
      <c r="D76" s="7">
        <v>3</v>
      </c>
      <c r="E76" s="32">
        <f t="shared" ref="E76" si="17">+IF(C76=0,"",C76/C$73)</f>
        <v>7.158196134574087E-4</v>
      </c>
      <c r="F76" s="32">
        <f t="shared" ref="F76" si="18">+IF(D76=0,"",D76/D$73)</f>
        <v>1.9480519480519481E-3</v>
      </c>
      <c r="G76" s="33">
        <f t="shared" ref="G76" si="19">+IF(OR(AND(D76=0),(C76=0)),"0",((D76-C76)/C76))</f>
        <v>2</v>
      </c>
      <c r="H76" s="25">
        <f t="shared" ref="H76" si="20">+IF(OR(AND(E76=""),(G76="")),"",E76*G76)</f>
        <v>1.4316392269148174E-3</v>
      </c>
    </row>
    <row r="77" spans="1:8" s="34" customFormat="1" ht="15" x14ac:dyDescent="0.2">
      <c r="A77" s="41"/>
      <c r="B77" s="30" t="s">
        <v>587</v>
      </c>
      <c r="C77" s="31">
        <v>17</v>
      </c>
      <c r="D77" s="7">
        <v>19</v>
      </c>
      <c r="E77" s="32">
        <f t="shared" si="13"/>
        <v>1.2168933428775949E-2</v>
      </c>
      <c r="F77" s="32">
        <f t="shared" si="14"/>
        <v>1.2337662337662338E-2</v>
      </c>
      <c r="G77" s="33">
        <f t="shared" si="15"/>
        <v>0.11764705882352941</v>
      </c>
      <c r="H77" s="25">
        <f t="shared" si="16"/>
        <v>1.4316392269148174E-3</v>
      </c>
    </row>
    <row r="78" spans="1:8" s="34" customFormat="1" ht="15" x14ac:dyDescent="0.2">
      <c r="A78" s="41"/>
      <c r="B78" s="30" t="s">
        <v>178</v>
      </c>
      <c r="C78" s="31">
        <v>81</v>
      </c>
      <c r="D78" s="7">
        <v>36</v>
      </c>
      <c r="E78" s="32">
        <f t="shared" si="13"/>
        <v>5.7981388690050109E-2</v>
      </c>
      <c r="F78" s="32">
        <f t="shared" si="14"/>
        <v>2.3376623376623377E-2</v>
      </c>
      <c r="G78" s="33">
        <f t="shared" si="15"/>
        <v>-0.55555555555555558</v>
      </c>
      <c r="H78" s="25">
        <f t="shared" si="16"/>
        <v>-3.2211882605583393E-2</v>
      </c>
    </row>
    <row r="79" spans="1:8" s="34" customFormat="1" ht="15" x14ac:dyDescent="0.2">
      <c r="A79" s="41"/>
      <c r="B79" s="30" t="s">
        <v>16</v>
      </c>
      <c r="C79" s="31">
        <v>3</v>
      </c>
      <c r="D79" s="7">
        <v>1</v>
      </c>
      <c r="E79" s="32">
        <f t="shared" si="13"/>
        <v>2.1474588403722263E-3</v>
      </c>
      <c r="F79" s="32">
        <f t="shared" si="14"/>
        <v>6.4935064935064935E-4</v>
      </c>
      <c r="G79" s="33">
        <f t="shared" si="15"/>
        <v>-0.66666666666666663</v>
      </c>
      <c r="H79" s="25">
        <f t="shared" si="16"/>
        <v>-1.4316392269148174E-3</v>
      </c>
    </row>
    <row r="80" spans="1:8" s="34" customFormat="1" ht="15" x14ac:dyDescent="0.2">
      <c r="A80" s="41"/>
      <c r="B80" s="30" t="s">
        <v>35</v>
      </c>
      <c r="C80" s="31">
        <v>2</v>
      </c>
      <c r="D80" s="7">
        <v>6</v>
      </c>
      <c r="E80" s="32">
        <f t="shared" ref="E80" si="21">+IF(C80=0,"",C80/C$73)</f>
        <v>1.4316392269148174E-3</v>
      </c>
      <c r="F80" s="32">
        <f t="shared" ref="F80" si="22">+IF(D80=0,"",D80/D$73)</f>
        <v>3.8961038961038961E-3</v>
      </c>
      <c r="G80" s="33">
        <f t="shared" ref="G80" si="23">+IF(OR(AND(D80=0),(C80=0)),"0",((D80-C80)/C80))</f>
        <v>2</v>
      </c>
      <c r="H80" s="25">
        <f t="shared" ref="H80" si="24">+IF(OR(AND(E80=""),(G80="")),"",E80*G80)</f>
        <v>2.8632784538296348E-3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0</v>
      </c>
      <c r="D82" s="7">
        <v>3</v>
      </c>
      <c r="E82" s="32" t="str">
        <f t="shared" si="13"/>
        <v/>
      </c>
      <c r="F82" s="32">
        <f t="shared" si="14"/>
        <v>1.9480519480519481E-3</v>
      </c>
      <c r="G82" s="33" t="str">
        <f t="shared" si="15"/>
        <v>0</v>
      </c>
      <c r="H82" s="25" t="str">
        <f t="shared" si="16"/>
        <v/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3</v>
      </c>
      <c r="E83" s="32" t="str">
        <f t="shared" si="13"/>
        <v/>
      </c>
      <c r="F83" s="32">
        <f t="shared" si="14"/>
        <v>1.9480519480519481E-3</v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3</v>
      </c>
      <c r="D85" s="7">
        <v>6</v>
      </c>
      <c r="E85" s="32">
        <f t="shared" si="13"/>
        <v>2.1474588403722263E-3</v>
      </c>
      <c r="F85" s="32">
        <f t="shared" si="14"/>
        <v>3.8961038961038961E-3</v>
      </c>
      <c r="G85" s="33">
        <f t="shared" si="15"/>
        <v>1</v>
      </c>
      <c r="H85" s="25">
        <f t="shared" si="16"/>
        <v>2.1474588403722263E-3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4</v>
      </c>
      <c r="E86" s="32" t="str">
        <f t="shared" si="13"/>
        <v/>
      </c>
      <c r="F86" s="32">
        <f t="shared" si="14"/>
        <v>2.5974025974025974E-3</v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12</v>
      </c>
      <c r="D87" s="7">
        <v>18</v>
      </c>
      <c r="E87" s="32">
        <f t="shared" si="13"/>
        <v>8.5898353614889053E-3</v>
      </c>
      <c r="F87" s="32">
        <f t="shared" si="14"/>
        <v>1.1688311688311689E-2</v>
      </c>
      <c r="G87" s="33">
        <f t="shared" si="15"/>
        <v>0.5</v>
      </c>
      <c r="H87" s="25">
        <f t="shared" si="16"/>
        <v>4.2949176807444527E-3</v>
      </c>
    </row>
    <row r="88" spans="1:8" s="34" customFormat="1" ht="15" x14ac:dyDescent="0.2">
      <c r="A88" s="41"/>
      <c r="B88" s="30" t="s">
        <v>588</v>
      </c>
      <c r="C88" s="31">
        <v>1</v>
      </c>
      <c r="D88" s="7">
        <v>8</v>
      </c>
      <c r="E88" s="32">
        <f t="shared" ref="E88" si="25">+IF(C88=0,"",C88/C$73)</f>
        <v>7.158196134574087E-4</v>
      </c>
      <c r="F88" s="32">
        <f t="shared" ref="F88" si="26">+IF(D88=0,"",D88/D$73)</f>
        <v>5.1948051948051948E-3</v>
      </c>
      <c r="G88" s="33">
        <f t="shared" ref="G88" si="27">+IF(OR(AND(D88=0),(C88=0)),"0",((D88-C88)/C88))</f>
        <v>7</v>
      </c>
      <c r="H88" s="25">
        <f t="shared" ref="H88" si="28">+IF(OR(AND(E88=""),(G88="")),"",E88*G88)</f>
        <v>5.0107372942018611E-3</v>
      </c>
    </row>
    <row r="89" spans="1:8" s="34" customFormat="1" ht="15" x14ac:dyDescent="0.2">
      <c r="A89" s="41"/>
      <c r="B89" s="30" t="s">
        <v>184</v>
      </c>
      <c r="C89" s="31">
        <v>9</v>
      </c>
      <c r="D89" s="7">
        <v>26</v>
      </c>
      <c r="E89" s="32">
        <f t="shared" si="13"/>
        <v>6.442376521116679E-3</v>
      </c>
      <c r="F89" s="32">
        <f t="shared" si="14"/>
        <v>1.6883116883116882E-2</v>
      </c>
      <c r="G89" s="33">
        <f t="shared" si="15"/>
        <v>1.8888888888888888</v>
      </c>
      <c r="H89" s="25">
        <f t="shared" si="16"/>
        <v>1.2168933428775949E-2</v>
      </c>
    </row>
    <row r="90" spans="1:8" s="34" customFormat="1" ht="15" x14ac:dyDescent="0.2">
      <c r="A90" s="41"/>
      <c r="B90" s="30" t="s">
        <v>185</v>
      </c>
      <c r="C90" s="31">
        <v>0</v>
      </c>
      <c r="D90" s="7">
        <v>4</v>
      </c>
      <c r="E90" s="32" t="str">
        <f t="shared" si="13"/>
        <v/>
      </c>
      <c r="F90" s="32">
        <f t="shared" si="14"/>
        <v>2.5974025974025974E-3</v>
      </c>
      <c r="G90" s="33" t="str">
        <f t="shared" si="15"/>
        <v>0</v>
      </c>
      <c r="H90" s="25" t="str">
        <f t="shared" si="16"/>
        <v/>
      </c>
    </row>
    <row r="91" spans="1:8" s="34" customFormat="1" ht="15" x14ac:dyDescent="0.2">
      <c r="A91" s="41"/>
      <c r="B91" s="30" t="s">
        <v>21</v>
      </c>
      <c r="C91" s="31">
        <v>2</v>
      </c>
      <c r="D91" s="7">
        <v>3</v>
      </c>
      <c r="E91" s="32">
        <f t="shared" si="13"/>
        <v>1.4316392269148174E-3</v>
      </c>
      <c r="F91" s="32">
        <f t="shared" si="14"/>
        <v>1.9480519480519481E-3</v>
      </c>
      <c r="G91" s="33">
        <f t="shared" si="15"/>
        <v>0.5</v>
      </c>
      <c r="H91" s="25">
        <f t="shared" si="16"/>
        <v>7.158196134574087E-4</v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3</v>
      </c>
      <c r="E92" s="32" t="str">
        <f t="shared" si="13"/>
        <v/>
      </c>
      <c r="F92" s="32">
        <f t="shared" si="14"/>
        <v>1.9480519480519481E-3</v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0</v>
      </c>
      <c r="D93" s="7">
        <v>1</v>
      </c>
      <c r="E93" s="32" t="str">
        <f t="shared" si="13"/>
        <v/>
      </c>
      <c r="F93" s="32">
        <f t="shared" si="14"/>
        <v>6.4935064935064935E-4</v>
      </c>
      <c r="G93" s="33" t="str">
        <f t="shared" si="15"/>
        <v>0</v>
      </c>
      <c r="H93" s="25" t="str">
        <f t="shared" si="16"/>
        <v/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3</v>
      </c>
      <c r="E95" s="32" t="str">
        <f t="shared" si="29"/>
        <v/>
      </c>
      <c r="F95" s="32">
        <f t="shared" si="30"/>
        <v>1.9480519480519481E-3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7</v>
      </c>
      <c r="D96" s="7">
        <v>9</v>
      </c>
      <c r="E96" s="32">
        <f t="shared" si="13"/>
        <v>5.0107372942018611E-3</v>
      </c>
      <c r="F96" s="32">
        <f t="shared" si="14"/>
        <v>5.8441558441558444E-3</v>
      </c>
      <c r="G96" s="33">
        <f t="shared" si="15"/>
        <v>0.2857142857142857</v>
      </c>
      <c r="H96" s="25">
        <f t="shared" si="16"/>
        <v>1.4316392269148174E-3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6</v>
      </c>
      <c r="E98" s="32" t="str">
        <f t="shared" si="13"/>
        <v/>
      </c>
      <c r="F98" s="32">
        <f t="shared" si="14"/>
        <v>3.8961038961038961E-3</v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4</v>
      </c>
      <c r="D100" s="7">
        <v>2</v>
      </c>
      <c r="E100" s="32">
        <f t="shared" si="13"/>
        <v>2.8632784538296348E-3</v>
      </c>
      <c r="F100" s="32">
        <f t="shared" si="14"/>
        <v>1.2987012987012987E-3</v>
      </c>
      <c r="G100" s="33">
        <f t="shared" si="15"/>
        <v>-0.5</v>
      </c>
      <c r="H100" s="25">
        <f t="shared" si="16"/>
        <v>-1.4316392269148174E-3</v>
      </c>
    </row>
    <row r="101" spans="1:8" s="34" customFormat="1" ht="15" x14ac:dyDescent="0.2">
      <c r="A101" s="41"/>
      <c r="B101" s="30" t="s">
        <v>439</v>
      </c>
      <c r="C101" s="31">
        <v>3</v>
      </c>
      <c r="D101" s="7">
        <v>12</v>
      </c>
      <c r="E101" s="32">
        <f t="shared" si="13"/>
        <v>2.1474588403722263E-3</v>
      </c>
      <c r="F101" s="32">
        <f t="shared" si="14"/>
        <v>7.7922077922077922E-3</v>
      </c>
      <c r="G101" s="33">
        <f t="shared" si="15"/>
        <v>3</v>
      </c>
      <c r="H101" s="25">
        <f t="shared" si="16"/>
        <v>6.442376521116679E-3</v>
      </c>
    </row>
    <row r="102" spans="1:8" s="34" customFormat="1" ht="15" x14ac:dyDescent="0.2">
      <c r="A102" s="41"/>
      <c r="B102" s="30" t="s">
        <v>18</v>
      </c>
      <c r="C102" s="31">
        <v>3</v>
      </c>
      <c r="D102" s="7">
        <v>7</v>
      </c>
      <c r="E102" s="32">
        <f t="shared" si="13"/>
        <v>2.1474588403722263E-3</v>
      </c>
      <c r="F102" s="32">
        <f t="shared" si="14"/>
        <v>4.5454545454545452E-3</v>
      </c>
      <c r="G102" s="33">
        <f t="shared" si="15"/>
        <v>1.3333333333333333</v>
      </c>
      <c r="H102" s="25">
        <f t="shared" si="16"/>
        <v>2.8632784538296348E-3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1</v>
      </c>
      <c r="D104" s="7">
        <v>0</v>
      </c>
      <c r="E104" s="32">
        <f t="shared" si="13"/>
        <v>7.158196134574087E-4</v>
      </c>
      <c r="F104" s="32" t="str">
        <f t="shared" si="14"/>
        <v/>
      </c>
      <c r="G104" s="33" t="str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9</v>
      </c>
      <c r="D107" s="7">
        <v>13</v>
      </c>
      <c r="E107" s="32">
        <f t="shared" si="13"/>
        <v>6.442376521116679E-3</v>
      </c>
      <c r="F107" s="32">
        <f t="shared" si="14"/>
        <v>8.4415584415584409E-3</v>
      </c>
      <c r="G107" s="33">
        <f t="shared" si="15"/>
        <v>0.44444444444444442</v>
      </c>
      <c r="H107" s="25">
        <f t="shared" si="16"/>
        <v>2.8632784538296348E-3</v>
      </c>
    </row>
    <row r="108" spans="1:8" s="34" customFormat="1" ht="15" x14ac:dyDescent="0.2">
      <c r="A108" s="41"/>
      <c r="B108" s="30" t="s">
        <v>193</v>
      </c>
      <c r="C108" s="31">
        <v>2</v>
      </c>
      <c r="D108" s="7">
        <v>3</v>
      </c>
      <c r="E108" s="32">
        <f t="shared" si="13"/>
        <v>1.4316392269148174E-3</v>
      </c>
      <c r="F108" s="32">
        <f t="shared" si="14"/>
        <v>1.9480519480519481E-3</v>
      </c>
      <c r="G108" s="33">
        <f t="shared" si="15"/>
        <v>0.5</v>
      </c>
      <c r="H108" s="25">
        <f t="shared" si="16"/>
        <v>7.158196134574087E-4</v>
      </c>
    </row>
    <row r="109" spans="1:8" s="34" customFormat="1" ht="15" x14ac:dyDescent="0.2">
      <c r="A109" s="41"/>
      <c r="B109" s="30" t="s">
        <v>194</v>
      </c>
      <c r="C109" s="31">
        <v>2</v>
      </c>
      <c r="D109" s="7">
        <v>34</v>
      </c>
      <c r="E109" s="32">
        <f t="shared" si="13"/>
        <v>1.4316392269148174E-3</v>
      </c>
      <c r="F109" s="32">
        <f t="shared" si="14"/>
        <v>2.2077922077922078E-2</v>
      </c>
      <c r="G109" s="33">
        <f t="shared" si="15"/>
        <v>16</v>
      </c>
      <c r="H109" s="25">
        <f t="shared" si="16"/>
        <v>2.2906227630637079E-2</v>
      </c>
    </row>
    <row r="110" spans="1:8" s="34" customFormat="1" ht="15" x14ac:dyDescent="0.2">
      <c r="A110" s="41"/>
      <c r="B110" s="30" t="s">
        <v>195</v>
      </c>
      <c r="C110" s="31">
        <v>2</v>
      </c>
      <c r="D110" s="7">
        <v>0</v>
      </c>
      <c r="E110" s="32">
        <f t="shared" si="13"/>
        <v>1.4316392269148174E-3</v>
      </c>
      <c r="F110" s="32" t="str">
        <f t="shared" si="14"/>
        <v/>
      </c>
      <c r="G110" s="33" t="str">
        <f t="shared" si="15"/>
        <v>0</v>
      </c>
      <c r="H110" s="25">
        <f t="shared" si="16"/>
        <v>0</v>
      </c>
    </row>
    <row r="111" spans="1:8" s="34" customFormat="1" ht="15" x14ac:dyDescent="0.2">
      <c r="A111" s="41"/>
      <c r="B111" s="30" t="s">
        <v>196</v>
      </c>
      <c r="C111" s="31">
        <v>19</v>
      </c>
      <c r="D111" s="7">
        <v>11</v>
      </c>
      <c r="E111" s="32">
        <f t="shared" si="13"/>
        <v>1.3600572655690766E-2</v>
      </c>
      <c r="F111" s="32">
        <f t="shared" si="14"/>
        <v>7.1428571428571426E-3</v>
      </c>
      <c r="G111" s="33">
        <f t="shared" si="15"/>
        <v>-0.42105263157894735</v>
      </c>
      <c r="H111" s="25">
        <f t="shared" si="16"/>
        <v>-5.7265569076592696E-3</v>
      </c>
    </row>
    <row r="112" spans="1:8" s="34" customFormat="1" ht="15" x14ac:dyDescent="0.2">
      <c r="A112" s="41"/>
      <c r="B112" s="30" t="s">
        <v>197</v>
      </c>
      <c r="C112" s="31">
        <v>0</v>
      </c>
      <c r="D112" s="7">
        <v>1</v>
      </c>
      <c r="E112" s="32" t="str">
        <f t="shared" si="13"/>
        <v/>
      </c>
      <c r="F112" s="32">
        <f t="shared" si="14"/>
        <v>6.4935064935064935E-4</v>
      </c>
      <c r="G112" s="33" t="str">
        <f t="shared" si="15"/>
        <v>0</v>
      </c>
      <c r="H112" s="25" t="str">
        <f t="shared" si="16"/>
        <v/>
      </c>
    </row>
    <row r="113" spans="1:8" s="34" customFormat="1" ht="15" x14ac:dyDescent="0.2">
      <c r="A113" s="41"/>
      <c r="B113" s="30" t="s">
        <v>27</v>
      </c>
      <c r="C113" s="31">
        <v>4</v>
      </c>
      <c r="D113" s="7">
        <v>20</v>
      </c>
      <c r="E113" s="32">
        <f t="shared" si="13"/>
        <v>2.8632784538296348E-3</v>
      </c>
      <c r="F113" s="32">
        <f t="shared" si="14"/>
        <v>1.2987012987012988E-2</v>
      </c>
      <c r="G113" s="33">
        <f t="shared" si="15"/>
        <v>4</v>
      </c>
      <c r="H113" s="25">
        <f t="shared" si="16"/>
        <v>1.1453113815318539E-2</v>
      </c>
    </row>
    <row r="114" spans="1:8" s="34" customFormat="1" ht="15" x14ac:dyDescent="0.2">
      <c r="A114" s="41"/>
      <c r="B114" s="30" t="s">
        <v>198</v>
      </c>
      <c r="C114" s="31">
        <v>3</v>
      </c>
      <c r="D114" s="7">
        <v>0</v>
      </c>
      <c r="E114" s="32">
        <f t="shared" si="13"/>
        <v>2.1474588403722263E-3</v>
      </c>
      <c r="F114" s="32" t="str">
        <f t="shared" si="14"/>
        <v/>
      </c>
      <c r="G114" s="33" t="str">
        <f t="shared" si="15"/>
        <v>0</v>
      </c>
      <c r="H114" s="25">
        <f t="shared" si="16"/>
        <v>0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34</v>
      </c>
      <c r="D116" s="7">
        <v>8</v>
      </c>
      <c r="E116" s="32">
        <f t="shared" si="13"/>
        <v>2.4337866857551897E-2</v>
      </c>
      <c r="F116" s="32">
        <f t="shared" si="14"/>
        <v>5.1948051948051948E-3</v>
      </c>
      <c r="G116" s="33">
        <f t="shared" si="15"/>
        <v>-0.76470588235294112</v>
      </c>
      <c r="H116" s="25">
        <f t="shared" si="16"/>
        <v>-1.8611309949892626E-2</v>
      </c>
    </row>
    <row r="117" spans="1:8" s="34" customFormat="1" ht="15" x14ac:dyDescent="0.2">
      <c r="A117" s="41"/>
      <c r="B117" s="30" t="s">
        <v>24</v>
      </c>
      <c r="C117" s="31">
        <v>2</v>
      </c>
      <c r="D117" s="7">
        <v>5</v>
      </c>
      <c r="E117" s="32">
        <f t="shared" si="13"/>
        <v>1.4316392269148174E-3</v>
      </c>
      <c r="F117" s="32">
        <f t="shared" si="14"/>
        <v>3.246753246753247E-3</v>
      </c>
      <c r="G117" s="33">
        <f t="shared" si="15"/>
        <v>1.5</v>
      </c>
      <c r="H117" s="25">
        <f t="shared" si="16"/>
        <v>2.1474588403722263E-3</v>
      </c>
    </row>
    <row r="118" spans="1:8" s="34" customFormat="1" ht="15" x14ac:dyDescent="0.2">
      <c r="A118" s="41"/>
      <c r="B118" s="30" t="s">
        <v>200</v>
      </c>
      <c r="C118" s="31">
        <v>2</v>
      </c>
      <c r="D118" s="7">
        <v>1</v>
      </c>
      <c r="E118" s="32">
        <f t="shared" si="13"/>
        <v>1.4316392269148174E-3</v>
      </c>
      <c r="F118" s="32">
        <f t="shared" si="14"/>
        <v>6.4935064935064935E-4</v>
      </c>
      <c r="G118" s="33">
        <f t="shared" si="15"/>
        <v>-0.5</v>
      </c>
      <c r="H118" s="25">
        <f t="shared" si="16"/>
        <v>-7.158196134574087E-4</v>
      </c>
    </row>
    <row r="119" spans="1:8" s="34" customFormat="1" ht="15" x14ac:dyDescent="0.2">
      <c r="A119" s="41"/>
      <c r="B119" s="30" t="s">
        <v>25</v>
      </c>
      <c r="C119" s="31">
        <v>3</v>
      </c>
      <c r="D119" s="7">
        <v>0</v>
      </c>
      <c r="E119" s="32">
        <f t="shared" si="13"/>
        <v>2.1474588403722263E-3</v>
      </c>
      <c r="F119" s="32" t="str">
        <f t="shared" si="14"/>
        <v/>
      </c>
      <c r="G119" s="33" t="str">
        <f t="shared" si="15"/>
        <v>0</v>
      </c>
      <c r="H119" s="25">
        <f t="shared" si="16"/>
        <v>0</v>
      </c>
    </row>
    <row r="120" spans="1:8" s="34" customFormat="1" ht="15" x14ac:dyDescent="0.2">
      <c r="A120" s="41"/>
      <c r="B120" s="30" t="s">
        <v>23</v>
      </c>
      <c r="C120" s="31">
        <v>1</v>
      </c>
      <c r="D120" s="7">
        <v>2</v>
      </c>
      <c r="E120" s="32">
        <f t="shared" si="13"/>
        <v>7.158196134574087E-4</v>
      </c>
      <c r="F120" s="32">
        <f t="shared" si="14"/>
        <v>1.2987012987012987E-3</v>
      </c>
      <c r="G120" s="33">
        <f t="shared" si="15"/>
        <v>1</v>
      </c>
      <c r="H120" s="25">
        <f t="shared" si="16"/>
        <v>7.158196134574087E-4</v>
      </c>
    </row>
    <row r="121" spans="1:8" s="34" customFormat="1" ht="15" x14ac:dyDescent="0.2">
      <c r="A121" s="41"/>
      <c r="B121" s="30" t="s">
        <v>26</v>
      </c>
      <c r="C121" s="31">
        <v>3</v>
      </c>
      <c r="D121" s="7">
        <v>7</v>
      </c>
      <c r="E121" s="32">
        <f t="shared" si="13"/>
        <v>2.1474588403722263E-3</v>
      </c>
      <c r="F121" s="32">
        <f t="shared" si="14"/>
        <v>4.5454545454545452E-3</v>
      </c>
      <c r="G121" s="33">
        <f t="shared" si="15"/>
        <v>1.3333333333333333</v>
      </c>
      <c r="H121" s="25">
        <f t="shared" si="16"/>
        <v>2.8632784538296348E-3</v>
      </c>
    </row>
    <row r="122" spans="1:8" s="34" customFormat="1" ht="15" x14ac:dyDescent="0.2">
      <c r="A122" s="41"/>
      <c r="B122" s="30" t="s">
        <v>201</v>
      </c>
      <c r="C122" s="31">
        <v>22</v>
      </c>
      <c r="D122" s="7">
        <v>13</v>
      </c>
      <c r="E122" s="32">
        <f t="shared" si="13"/>
        <v>1.5748031496062992E-2</v>
      </c>
      <c r="F122" s="32">
        <f t="shared" si="14"/>
        <v>8.4415584415584409E-3</v>
      </c>
      <c r="G122" s="33">
        <f t="shared" si="15"/>
        <v>-0.40909090909090912</v>
      </c>
      <c r="H122" s="25">
        <f t="shared" si="16"/>
        <v>-6.442376521116679E-3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1</v>
      </c>
      <c r="D124" s="7">
        <v>1</v>
      </c>
      <c r="E124" s="32">
        <f t="shared" si="13"/>
        <v>7.158196134574087E-4</v>
      </c>
      <c r="F124" s="32">
        <f t="shared" si="14"/>
        <v>6.4935064935064935E-4</v>
      </c>
      <c r="G124" s="33">
        <f t="shared" si="15"/>
        <v>0</v>
      </c>
      <c r="H124" s="25">
        <f t="shared" si="16"/>
        <v>0</v>
      </c>
    </row>
    <row r="125" spans="1:8" s="34" customFormat="1" ht="15" x14ac:dyDescent="0.2">
      <c r="A125" s="41"/>
      <c r="B125" s="30" t="s">
        <v>202</v>
      </c>
      <c r="C125" s="31">
        <v>8</v>
      </c>
      <c r="D125" s="7">
        <v>30</v>
      </c>
      <c r="E125" s="32">
        <f t="shared" si="13"/>
        <v>5.7265569076592696E-3</v>
      </c>
      <c r="F125" s="32">
        <f t="shared" si="14"/>
        <v>1.948051948051948E-2</v>
      </c>
      <c r="G125" s="33">
        <f t="shared" si="15"/>
        <v>2.75</v>
      </c>
      <c r="H125" s="25">
        <f t="shared" si="16"/>
        <v>1.5748031496062992E-2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1048</v>
      </c>
      <c r="D127" s="7">
        <v>984</v>
      </c>
      <c r="E127" s="32">
        <f t="shared" si="13"/>
        <v>0.75017895490336439</v>
      </c>
      <c r="F127" s="32">
        <f t="shared" si="14"/>
        <v>0.63896103896103895</v>
      </c>
      <c r="G127" s="33">
        <f t="shared" si="15"/>
        <v>-6.1068702290076333E-2</v>
      </c>
      <c r="H127" s="25">
        <f t="shared" si="16"/>
        <v>-4.5812455261274157E-2</v>
      </c>
    </row>
    <row r="128" spans="1:8" s="34" customFormat="1" ht="15" x14ac:dyDescent="0.2">
      <c r="A128" s="41"/>
      <c r="B128" s="30" t="s">
        <v>203</v>
      </c>
      <c r="C128" s="31">
        <v>13</v>
      </c>
      <c r="D128" s="7">
        <v>15</v>
      </c>
      <c r="E128" s="32">
        <f t="shared" si="13"/>
        <v>9.3056549749463129E-3</v>
      </c>
      <c r="F128" s="32">
        <f t="shared" si="14"/>
        <v>9.74025974025974E-3</v>
      </c>
      <c r="G128" s="33">
        <f t="shared" si="15"/>
        <v>0.15384615384615385</v>
      </c>
      <c r="H128" s="25">
        <f t="shared" si="16"/>
        <v>1.4316392269148174E-3</v>
      </c>
    </row>
    <row r="129" spans="1:8" s="34" customFormat="1" ht="15" x14ac:dyDescent="0.2">
      <c r="A129" s="41"/>
      <c r="B129" s="30" t="s">
        <v>204</v>
      </c>
      <c r="C129" s="31">
        <v>0</v>
      </c>
      <c r="D129" s="7">
        <v>5</v>
      </c>
      <c r="E129" s="32" t="str">
        <f t="shared" si="13"/>
        <v/>
      </c>
      <c r="F129" s="32">
        <f t="shared" si="14"/>
        <v>3.246753246753247E-3</v>
      </c>
      <c r="G129" s="33" t="str">
        <f t="shared" si="15"/>
        <v>0</v>
      </c>
      <c r="H129" s="25" t="str">
        <f t="shared" si="16"/>
        <v/>
      </c>
    </row>
    <row r="130" spans="1:8" s="34" customFormat="1" ht="15" x14ac:dyDescent="0.2">
      <c r="A130" s="41"/>
      <c r="B130" s="30" t="s">
        <v>28</v>
      </c>
      <c r="C130" s="31">
        <v>0</v>
      </c>
      <c r="D130" s="7">
        <v>1</v>
      </c>
      <c r="E130" s="32" t="str">
        <f t="shared" si="13"/>
        <v/>
      </c>
      <c r="F130" s="32">
        <f t="shared" si="14"/>
        <v>6.4935064935064935E-4</v>
      </c>
      <c r="G130" s="33" t="str">
        <f t="shared" si="15"/>
        <v>0</v>
      </c>
      <c r="H130" s="25" t="str">
        <f t="shared" si="16"/>
        <v/>
      </c>
    </row>
    <row r="131" spans="1:8" s="34" customFormat="1" ht="15" x14ac:dyDescent="0.2">
      <c r="A131" s="41"/>
      <c r="B131" s="30" t="s">
        <v>32</v>
      </c>
      <c r="C131" s="31">
        <v>1</v>
      </c>
      <c r="D131" s="7">
        <v>1</v>
      </c>
      <c r="E131" s="32">
        <f t="shared" si="13"/>
        <v>7.158196134574087E-4</v>
      </c>
      <c r="F131" s="32">
        <f t="shared" si="14"/>
        <v>6.4935064935064935E-4</v>
      </c>
      <c r="G131" s="33">
        <f t="shared" si="15"/>
        <v>0</v>
      </c>
      <c r="H131" s="25">
        <f t="shared" si="16"/>
        <v>0</v>
      </c>
    </row>
    <row r="132" spans="1:8" s="34" customFormat="1" ht="15" x14ac:dyDescent="0.2">
      <c r="A132" s="41"/>
      <c r="B132" s="30" t="s">
        <v>543</v>
      </c>
      <c r="C132" s="31">
        <v>5</v>
      </c>
      <c r="D132" s="7">
        <v>0</v>
      </c>
      <c r="E132" s="32">
        <f t="shared" ref="E132" si="37">+IF(C132=0,"",C132/C$73)</f>
        <v>3.5790980672870437E-3</v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>
        <f t="shared" ref="H132" si="40">+IF(OR(AND(E132=""),(G132="")),"",E132*G132)</f>
        <v>0</v>
      </c>
    </row>
    <row r="133" spans="1:8" s="34" customFormat="1" ht="15" x14ac:dyDescent="0.2">
      <c r="A133" s="41"/>
      <c r="B133" s="30" t="s">
        <v>30</v>
      </c>
      <c r="C133" s="31">
        <v>10</v>
      </c>
      <c r="D133" s="7">
        <v>4</v>
      </c>
      <c r="E133" s="32">
        <f t="shared" si="13"/>
        <v>7.1581961345740875E-3</v>
      </c>
      <c r="F133" s="32">
        <f t="shared" si="14"/>
        <v>2.5974025974025974E-3</v>
      </c>
      <c r="G133" s="33">
        <f t="shared" si="15"/>
        <v>-0.6</v>
      </c>
      <c r="H133" s="25">
        <f t="shared" si="16"/>
        <v>-4.2949176807444527E-3</v>
      </c>
    </row>
    <row r="134" spans="1:8" s="34" customFormat="1" ht="15" x14ac:dyDescent="0.2">
      <c r="A134" s="41"/>
      <c r="B134" s="30" t="s">
        <v>29</v>
      </c>
      <c r="C134" s="31">
        <v>1</v>
      </c>
      <c r="D134" s="7">
        <v>0</v>
      </c>
      <c r="E134" s="32">
        <f t="shared" si="13"/>
        <v>7.158196134574087E-4</v>
      </c>
      <c r="F134" s="32" t="str">
        <f t="shared" si="14"/>
        <v/>
      </c>
      <c r="G134" s="33" t="str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0</v>
      </c>
      <c r="E135" s="32">
        <f t="shared" si="13"/>
        <v>7.158196134574087E-4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2</v>
      </c>
      <c r="D137" s="7">
        <v>1</v>
      </c>
      <c r="E137" s="32">
        <f t="shared" si="13"/>
        <v>1.4316392269148174E-3</v>
      </c>
      <c r="F137" s="32">
        <f t="shared" si="14"/>
        <v>6.4935064935064935E-4</v>
      </c>
      <c r="G137" s="33">
        <f t="shared" si="15"/>
        <v>-0.5</v>
      </c>
      <c r="H137" s="25">
        <f t="shared" si="16"/>
        <v>-7.158196134574087E-4</v>
      </c>
    </row>
    <row r="138" spans="1:8" s="34" customFormat="1" ht="15" x14ac:dyDescent="0.2">
      <c r="A138" s="41"/>
      <c r="B138" s="30" t="s">
        <v>208</v>
      </c>
      <c r="C138" s="31">
        <v>1</v>
      </c>
      <c r="D138" s="7">
        <v>5</v>
      </c>
      <c r="E138" s="32">
        <f t="shared" si="13"/>
        <v>7.158196134574087E-4</v>
      </c>
      <c r="F138" s="32">
        <f t="shared" si="14"/>
        <v>3.246753246753247E-3</v>
      </c>
      <c r="G138" s="33">
        <f t="shared" si="15"/>
        <v>4</v>
      </c>
      <c r="H138" s="25">
        <f t="shared" si="16"/>
        <v>2.8632784538296348E-3</v>
      </c>
    </row>
    <row r="139" spans="1:8" s="34" customFormat="1" ht="30" x14ac:dyDescent="0.2">
      <c r="A139" s="41"/>
      <c r="B139" s="30" t="s">
        <v>443</v>
      </c>
      <c r="C139" s="31">
        <v>13</v>
      </c>
      <c r="D139" s="7">
        <v>97</v>
      </c>
      <c r="E139" s="32">
        <f t="shared" si="13"/>
        <v>9.3056549749463129E-3</v>
      </c>
      <c r="F139" s="32">
        <f t="shared" si="14"/>
        <v>6.298701298701298E-2</v>
      </c>
      <c r="G139" s="33">
        <f t="shared" si="15"/>
        <v>6.4615384615384617</v>
      </c>
      <c r="H139" s="25">
        <f t="shared" si="16"/>
        <v>6.012884753042233E-2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1</v>
      </c>
      <c r="D141" s="7">
        <v>0</v>
      </c>
      <c r="E141" s="32">
        <f t="shared" si="13"/>
        <v>7.158196134574087E-4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1</v>
      </c>
      <c r="D143" s="7">
        <v>2</v>
      </c>
      <c r="E143" s="32">
        <f t="shared" si="13"/>
        <v>7.158196134574087E-4</v>
      </c>
      <c r="F143" s="32">
        <f t="shared" si="14"/>
        <v>1.2987012987012987E-3</v>
      </c>
      <c r="G143" s="33">
        <f t="shared" si="15"/>
        <v>1</v>
      </c>
      <c r="H143" s="25">
        <f t="shared" si="16"/>
        <v>7.158196134574087E-4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1</v>
      </c>
      <c r="E148" s="32">
        <f t="shared" si="49"/>
        <v>1.4316392269148174E-3</v>
      </c>
      <c r="F148" s="32">
        <f t="shared" si="50"/>
        <v>6.4935064935064935E-4</v>
      </c>
      <c r="G148" s="33">
        <f t="shared" si="51"/>
        <v>-0.5</v>
      </c>
      <c r="H148" s="25">
        <f t="shared" si="52"/>
        <v>-7.158196134574087E-4</v>
      </c>
    </row>
    <row r="149" spans="1:8" s="34" customFormat="1" ht="15" x14ac:dyDescent="0.2">
      <c r="A149" s="41"/>
      <c r="B149" s="30" t="s">
        <v>211</v>
      </c>
      <c r="C149" s="31">
        <v>2</v>
      </c>
      <c r="D149" s="7">
        <v>0</v>
      </c>
      <c r="E149" s="32">
        <f t="shared" si="49"/>
        <v>1.4316392269148174E-3</v>
      </c>
      <c r="F149" s="32" t="str">
        <f t="shared" si="50"/>
        <v/>
      </c>
      <c r="G149" s="33" t="str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1</v>
      </c>
      <c r="D150" s="7">
        <v>3</v>
      </c>
      <c r="E150" s="32">
        <f t="shared" si="49"/>
        <v>7.158196134574087E-4</v>
      </c>
      <c r="F150" s="32">
        <f t="shared" si="50"/>
        <v>1.9480519480519481E-3</v>
      </c>
      <c r="G150" s="33">
        <f t="shared" si="51"/>
        <v>2</v>
      </c>
      <c r="H150" s="25">
        <f t="shared" si="52"/>
        <v>1.4316392269148174E-3</v>
      </c>
    </row>
    <row r="151" spans="1:8" s="34" customFormat="1" ht="30" x14ac:dyDescent="0.2">
      <c r="A151" s="41"/>
      <c r="B151" s="30" t="s">
        <v>213</v>
      </c>
      <c r="C151" s="31">
        <v>1</v>
      </c>
      <c r="D151" s="7">
        <v>0</v>
      </c>
      <c r="E151" s="32">
        <f t="shared" si="49"/>
        <v>7.158196134574087E-4</v>
      </c>
      <c r="F151" s="32" t="str">
        <f t="shared" si="50"/>
        <v/>
      </c>
      <c r="G151" s="33" t="str">
        <f t="shared" si="51"/>
        <v>0</v>
      </c>
      <c r="H151" s="25">
        <f t="shared" si="52"/>
        <v>0</v>
      </c>
    </row>
    <row r="152" spans="1:8" s="34" customFormat="1" ht="15" x14ac:dyDescent="0.2">
      <c r="A152" s="41"/>
      <c r="B152" s="30" t="s">
        <v>445</v>
      </c>
      <c r="C152" s="31">
        <v>3</v>
      </c>
      <c r="D152" s="7">
        <v>0</v>
      </c>
      <c r="E152" s="32">
        <f t="shared" si="49"/>
        <v>2.1474588403722263E-3</v>
      </c>
      <c r="F152" s="32" t="str">
        <f t="shared" si="50"/>
        <v/>
      </c>
      <c r="G152" s="33" t="str">
        <f t="shared" si="51"/>
        <v>0</v>
      </c>
      <c r="H152" s="25">
        <f t="shared" si="52"/>
        <v>0</v>
      </c>
    </row>
    <row r="153" spans="1:8" s="34" customFormat="1" ht="15" x14ac:dyDescent="0.2">
      <c r="A153" s="41"/>
      <c r="B153" s="30" t="s">
        <v>39</v>
      </c>
      <c r="C153" s="31">
        <v>3</v>
      </c>
      <c r="D153" s="7">
        <v>1</v>
      </c>
      <c r="E153" s="32">
        <f t="shared" si="49"/>
        <v>2.1474588403722263E-3</v>
      </c>
      <c r="F153" s="32">
        <f t="shared" si="50"/>
        <v>6.4935064935064935E-4</v>
      </c>
      <c r="G153" s="33">
        <f t="shared" si="51"/>
        <v>-0.66666666666666663</v>
      </c>
      <c r="H153" s="25">
        <f t="shared" si="52"/>
        <v>-1.4316392269148174E-3</v>
      </c>
    </row>
    <row r="154" spans="1:8" s="34" customFormat="1" ht="15" x14ac:dyDescent="0.2">
      <c r="A154" s="41"/>
      <c r="B154" s="30" t="s">
        <v>37</v>
      </c>
      <c r="C154" s="31">
        <v>1</v>
      </c>
      <c r="D154" s="7">
        <v>0</v>
      </c>
      <c r="E154" s="32">
        <f t="shared" si="49"/>
        <v>7.158196134574087E-4</v>
      </c>
      <c r="F154" s="32" t="str">
        <f t="shared" si="50"/>
        <v/>
      </c>
      <c r="G154" s="33" t="str">
        <f t="shared" si="51"/>
        <v>0</v>
      </c>
      <c r="H154" s="25">
        <f t="shared" si="52"/>
        <v>0</v>
      </c>
    </row>
    <row r="155" spans="1:8" s="34" customFormat="1" ht="15" x14ac:dyDescent="0.2">
      <c r="A155" s="41"/>
      <c r="B155" s="30" t="s">
        <v>38</v>
      </c>
      <c r="C155" s="31">
        <v>1</v>
      </c>
      <c r="D155" s="7">
        <v>1</v>
      </c>
      <c r="E155" s="32">
        <f t="shared" si="49"/>
        <v>7.158196134574087E-4</v>
      </c>
      <c r="F155" s="32">
        <f t="shared" si="50"/>
        <v>6.4935064935064935E-4</v>
      </c>
      <c r="G155" s="33">
        <f t="shared" si="51"/>
        <v>0</v>
      </c>
      <c r="H155" s="25">
        <f t="shared" si="52"/>
        <v>0</v>
      </c>
    </row>
    <row r="156" spans="1:8" s="34" customFormat="1" ht="15" x14ac:dyDescent="0.2">
      <c r="A156" s="41"/>
      <c r="B156" s="30" t="s">
        <v>544</v>
      </c>
      <c r="C156" s="31">
        <v>7</v>
      </c>
      <c r="D156" s="7">
        <v>5</v>
      </c>
      <c r="E156" s="32">
        <f t="shared" ref="E156:E159" si="53">+IF(C156=0,"",C156/C$73)</f>
        <v>5.0107372942018611E-3</v>
      </c>
      <c r="F156" s="32">
        <f t="shared" ref="F156:F159" si="54">+IF(D156=0,"",D156/D$73)</f>
        <v>3.246753246753247E-3</v>
      </c>
      <c r="G156" s="33">
        <f t="shared" ref="G156:G159" si="55">+IF(OR(AND(D156=0),(C156=0)),"0",((D156-C156)/C156))</f>
        <v>-0.2857142857142857</v>
      </c>
      <c r="H156" s="25">
        <f t="shared" ref="H156:H159" si="56">+IF(OR(AND(E156=""),(G156="")),"",E156*G156)</f>
        <v>-1.4316392269148174E-3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37</v>
      </c>
      <c r="E157" s="32" t="str">
        <f t="shared" si="53"/>
        <v/>
      </c>
      <c r="F157" s="32">
        <f t="shared" si="54"/>
        <v>2.4025974025974027E-2</v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637</v>
      </c>
      <c r="D165" s="71">
        <f>SUM(D166:D327)</f>
        <v>666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4.5525902668759811E-2</v>
      </c>
      <c r="H165" s="73">
        <f>+IF(OR(AND(E165=""),(G165="")),"",E165*G165)</f>
        <v>4.5525902668759811E-2</v>
      </c>
    </row>
    <row r="166" spans="1:8" s="34" customFormat="1" ht="15" x14ac:dyDescent="0.2">
      <c r="A166" s="41"/>
      <c r="B166" s="43" t="s">
        <v>446</v>
      </c>
      <c r="C166" s="31">
        <v>3</v>
      </c>
      <c r="D166" s="7">
        <v>7</v>
      </c>
      <c r="E166" s="32">
        <f t="shared" si="57"/>
        <v>4.7095761381475663E-3</v>
      </c>
      <c r="F166" s="32">
        <f t="shared" si="58"/>
        <v>1.0510510510510511E-2</v>
      </c>
      <c r="G166" s="33">
        <f>+IF(OR(AND(D166=0),(C166=0)),"0",((D166-C166)/C166))</f>
        <v>1.3333333333333333</v>
      </c>
      <c r="H166" s="25">
        <f>+IF(OR(AND(E166=""),(G166="")),"",E166*G166)</f>
        <v>6.2794348508634218E-3</v>
      </c>
    </row>
    <row r="167" spans="1:8" s="34" customFormat="1" ht="15" x14ac:dyDescent="0.2">
      <c r="A167" s="41"/>
      <c r="B167" s="43" t="s">
        <v>592</v>
      </c>
      <c r="C167" s="31">
        <v>0</v>
      </c>
      <c r="D167" s="7">
        <v>2</v>
      </c>
      <c r="E167" s="32" t="str">
        <f t="shared" si="57"/>
        <v/>
      </c>
      <c r="F167" s="32">
        <f t="shared" si="58"/>
        <v>3.003003003003003E-3</v>
      </c>
      <c r="G167" s="33" t="str">
        <f t="shared" ref="G167:G237" si="59">+IF(OR(AND(D167=0),(C167=0)),"0",((D167-C167)/C167))</f>
        <v>0</v>
      </c>
      <c r="H167" s="25" t="str">
        <f t="shared" ref="H167:H237" si="60">+IF(OR(AND(E167=""),(G167="")),"",E167*G167)</f>
        <v/>
      </c>
    </row>
    <row r="168" spans="1:8" s="34" customFormat="1" ht="30" x14ac:dyDescent="0.2">
      <c r="A168" s="41"/>
      <c r="B168" s="43" t="s">
        <v>447</v>
      </c>
      <c r="C168" s="31">
        <v>7</v>
      </c>
      <c r="D168" s="7">
        <v>2</v>
      </c>
      <c r="E168" s="32">
        <f t="shared" si="57"/>
        <v>1.098901098901099E-2</v>
      </c>
      <c r="F168" s="32">
        <f t="shared" si="58"/>
        <v>3.003003003003003E-3</v>
      </c>
      <c r="G168" s="33">
        <f t="shared" si="59"/>
        <v>-0.7142857142857143</v>
      </c>
      <c r="H168" s="25">
        <f t="shared" si="60"/>
        <v>-7.849293563579279E-3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4</v>
      </c>
      <c r="D170" s="7">
        <v>4</v>
      </c>
      <c r="E170" s="32">
        <f t="shared" si="57"/>
        <v>6.2794348508634227E-3</v>
      </c>
      <c r="F170" s="32">
        <f t="shared" si="58"/>
        <v>6.006006006006006E-3</v>
      </c>
      <c r="G170" s="33">
        <f t="shared" si="59"/>
        <v>0</v>
      </c>
      <c r="H170" s="25">
        <f t="shared" si="60"/>
        <v>0</v>
      </c>
    </row>
    <row r="171" spans="1:8" s="34" customFormat="1" ht="15" x14ac:dyDescent="0.2">
      <c r="A171" s="41"/>
      <c r="B171" s="43" t="s">
        <v>42</v>
      </c>
      <c r="C171" s="31">
        <v>31</v>
      </c>
      <c r="D171" s="7">
        <v>29</v>
      </c>
      <c r="E171" s="32">
        <f t="shared" si="57"/>
        <v>4.8665620094191522E-2</v>
      </c>
      <c r="F171" s="32">
        <f t="shared" si="58"/>
        <v>4.3543543543543541E-2</v>
      </c>
      <c r="G171" s="33">
        <f t="shared" si="59"/>
        <v>-6.4516129032258063E-2</v>
      </c>
      <c r="H171" s="25">
        <f t="shared" si="60"/>
        <v>-3.1397174254317109E-3</v>
      </c>
    </row>
    <row r="172" spans="1:8" s="34" customFormat="1" ht="15" x14ac:dyDescent="0.2">
      <c r="A172" s="41"/>
      <c r="B172" s="43" t="s">
        <v>594</v>
      </c>
      <c r="C172" s="31">
        <v>2</v>
      </c>
      <c r="D172" s="7">
        <v>0</v>
      </c>
      <c r="E172" s="32">
        <f t="shared" si="57"/>
        <v>3.1397174254317113E-3</v>
      </c>
      <c r="F172" s="32" t="str">
        <f t="shared" si="58"/>
        <v/>
      </c>
      <c r="G172" s="33" t="str">
        <f t="shared" si="59"/>
        <v>0</v>
      </c>
      <c r="H172" s="25">
        <f t="shared" si="60"/>
        <v>0</v>
      </c>
    </row>
    <row r="173" spans="1:8" s="34" customFormat="1" ht="15" x14ac:dyDescent="0.2">
      <c r="A173" s="41"/>
      <c r="B173" s="43" t="s">
        <v>595</v>
      </c>
      <c r="C173" s="31">
        <v>10</v>
      </c>
      <c r="D173" s="7">
        <v>0</v>
      </c>
      <c r="E173" s="32">
        <f t="shared" si="57"/>
        <v>1.5698587127158554E-2</v>
      </c>
      <c r="F173" s="32" t="str">
        <f t="shared" si="58"/>
        <v/>
      </c>
      <c r="G173" s="33" t="str">
        <f t="shared" si="59"/>
        <v>0</v>
      </c>
      <c r="H173" s="25">
        <f t="shared" si="60"/>
        <v>0</v>
      </c>
    </row>
    <row r="174" spans="1:8" s="34" customFormat="1" ht="15" x14ac:dyDescent="0.2">
      <c r="A174" s="41"/>
      <c r="B174" s="43" t="s">
        <v>596</v>
      </c>
      <c r="C174" s="31">
        <v>3</v>
      </c>
      <c r="D174" s="7">
        <v>0</v>
      </c>
      <c r="E174" s="32">
        <f t="shared" si="57"/>
        <v>4.7095761381475663E-3</v>
      </c>
      <c r="F174" s="32" t="str">
        <f t="shared" si="58"/>
        <v/>
      </c>
      <c r="G174" s="33" t="str">
        <f t="shared" si="59"/>
        <v>0</v>
      </c>
      <c r="H174" s="25">
        <f t="shared" si="60"/>
        <v>0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1</v>
      </c>
      <c r="D177" s="7">
        <v>1</v>
      </c>
      <c r="E177" s="32">
        <f t="shared" si="57"/>
        <v>1.5698587127158557E-3</v>
      </c>
      <c r="F177" s="32">
        <f t="shared" si="58"/>
        <v>1.5015015015015015E-3</v>
      </c>
      <c r="G177" s="33">
        <f t="shared" si="59"/>
        <v>0</v>
      </c>
      <c r="H177" s="25">
        <f t="shared" si="60"/>
        <v>0</v>
      </c>
    </row>
    <row r="178" spans="1:8" s="34" customFormat="1" ht="15" x14ac:dyDescent="0.2">
      <c r="A178" s="41"/>
      <c r="B178" s="43" t="s">
        <v>43</v>
      </c>
      <c r="C178" s="31">
        <v>1</v>
      </c>
      <c r="D178" s="7">
        <v>0</v>
      </c>
      <c r="E178" s="32">
        <f t="shared" si="57"/>
        <v>1.5698587127158557E-3</v>
      </c>
      <c r="F178" s="32" t="str">
        <f t="shared" si="58"/>
        <v/>
      </c>
      <c r="G178" s="33" t="str">
        <f t="shared" si="59"/>
        <v>0</v>
      </c>
      <c r="H178" s="25">
        <f t="shared" si="60"/>
        <v>0</v>
      </c>
    </row>
    <row r="179" spans="1:8" s="34" customFormat="1" ht="15" x14ac:dyDescent="0.2">
      <c r="A179" s="41"/>
      <c r="B179" s="43" t="s">
        <v>535</v>
      </c>
      <c r="C179" s="31">
        <v>5</v>
      </c>
      <c r="D179" s="7">
        <v>10</v>
      </c>
      <c r="E179" s="32">
        <f t="shared" ref="E179" si="61">+IF(C179=0,"",C179/C$165)</f>
        <v>7.8492935635792772E-3</v>
      </c>
      <c r="F179" s="32">
        <f t="shared" ref="F179" si="62">+IF(D179=0,"",D179/D$165)</f>
        <v>1.5015015015015015E-2</v>
      </c>
      <c r="G179" s="33">
        <f t="shared" ref="G179" si="63">+IF(OR(AND(D179=0),(C179=0)),"0",((D179-C179)/C179))</f>
        <v>1</v>
      </c>
      <c r="H179" s="25">
        <f t="shared" ref="H179" si="64">+IF(OR(AND(E179=""),(G179="")),"",E179*G179)</f>
        <v>7.8492935635792772E-3</v>
      </c>
    </row>
    <row r="180" spans="1:8" s="34" customFormat="1" ht="15" x14ac:dyDescent="0.2">
      <c r="A180" s="41"/>
      <c r="B180" s="43" t="s">
        <v>449</v>
      </c>
      <c r="C180" s="31">
        <v>8</v>
      </c>
      <c r="D180" s="7">
        <v>16</v>
      </c>
      <c r="E180" s="32">
        <f t="shared" ref="E180:F183" si="65">+IF(C180=0,"",C180/C$165)</f>
        <v>1.2558869701726845E-2</v>
      </c>
      <c r="F180" s="32">
        <f t="shared" si="65"/>
        <v>2.4024024024024024E-2</v>
      </c>
      <c r="G180" s="33">
        <f t="shared" si="59"/>
        <v>1</v>
      </c>
      <c r="H180" s="25">
        <f t="shared" si="60"/>
        <v>1.2558869701726845E-2</v>
      </c>
    </row>
    <row r="181" spans="1:8" s="34" customFormat="1" ht="15" x14ac:dyDescent="0.2">
      <c r="A181" s="41"/>
      <c r="B181" s="43" t="s">
        <v>597</v>
      </c>
      <c r="C181" s="31">
        <v>2</v>
      </c>
      <c r="D181" s="7">
        <v>26</v>
      </c>
      <c r="E181" s="32">
        <f t="shared" si="65"/>
        <v>3.1397174254317113E-3</v>
      </c>
      <c r="F181" s="32">
        <f t="shared" si="65"/>
        <v>3.903903903903904E-2</v>
      </c>
      <c r="G181" s="33">
        <f t="shared" si="59"/>
        <v>12</v>
      </c>
      <c r="H181" s="25">
        <f t="shared" si="60"/>
        <v>3.7676609105180538E-2</v>
      </c>
    </row>
    <row r="182" spans="1:8" s="34" customFormat="1" ht="15" x14ac:dyDescent="0.2">
      <c r="A182" s="41"/>
      <c r="B182" s="43" t="s">
        <v>41</v>
      </c>
      <c r="C182" s="31">
        <v>1</v>
      </c>
      <c r="D182" s="7">
        <v>1</v>
      </c>
      <c r="E182" s="32">
        <f t="shared" si="65"/>
        <v>1.5698587127158557E-3</v>
      </c>
      <c r="F182" s="32">
        <f t="shared" si="65"/>
        <v>1.5015015015015015E-3</v>
      </c>
      <c r="G182" s="33">
        <f t="shared" si="59"/>
        <v>0</v>
      </c>
      <c r="H182" s="25">
        <f t="shared" si="60"/>
        <v>0</v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1</v>
      </c>
      <c r="E185" s="32" t="str">
        <f t="shared" si="66"/>
        <v/>
      </c>
      <c r="F185" s="32">
        <f t="shared" si="67"/>
        <v>1.5015015015015015E-3</v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8</v>
      </c>
      <c r="D186" s="7">
        <v>4</v>
      </c>
      <c r="E186" s="32">
        <f t="shared" ref="E186:F191" si="70">+IF(C186=0,"",C186/C$165)</f>
        <v>1.2558869701726845E-2</v>
      </c>
      <c r="F186" s="32">
        <f t="shared" si="70"/>
        <v>6.006006006006006E-3</v>
      </c>
      <c r="G186" s="33">
        <f t="shared" si="59"/>
        <v>-0.5</v>
      </c>
      <c r="H186" s="25">
        <f t="shared" si="60"/>
        <v>-6.2794348508634227E-3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1</v>
      </c>
      <c r="E189" s="32" t="str">
        <f t="shared" si="70"/>
        <v/>
      </c>
      <c r="F189" s="32">
        <f t="shared" si="70"/>
        <v>1.5015015015015015E-3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1</v>
      </c>
      <c r="D190" s="7">
        <v>0</v>
      </c>
      <c r="E190" s="32">
        <f t="shared" si="70"/>
        <v>1.5698587127158557E-3</v>
      </c>
      <c r="F190" s="32" t="str">
        <f t="shared" si="70"/>
        <v/>
      </c>
      <c r="G190" s="33" t="str">
        <f t="shared" si="59"/>
        <v>0</v>
      </c>
      <c r="H190" s="25">
        <f t="shared" si="60"/>
        <v>0</v>
      </c>
    </row>
    <row r="191" spans="1:8" s="34" customFormat="1" ht="15" x14ac:dyDescent="0.2">
      <c r="A191" s="41"/>
      <c r="B191" s="43" t="s">
        <v>450</v>
      </c>
      <c r="C191" s="31">
        <v>18</v>
      </c>
      <c r="D191" s="7">
        <v>5</v>
      </c>
      <c r="E191" s="32">
        <f t="shared" si="70"/>
        <v>2.8257456828885402E-2</v>
      </c>
      <c r="F191" s="32">
        <f t="shared" si="70"/>
        <v>7.5075075075075074E-3</v>
      </c>
      <c r="G191" s="33">
        <f t="shared" si="59"/>
        <v>-0.72222222222222221</v>
      </c>
      <c r="H191" s="25">
        <f t="shared" si="60"/>
        <v>-2.0408163265306124E-2</v>
      </c>
    </row>
    <row r="192" spans="1:8" s="34" customFormat="1" ht="15" x14ac:dyDescent="0.2">
      <c r="A192" s="41"/>
      <c r="B192" s="43" t="s">
        <v>540</v>
      </c>
      <c r="C192" s="31">
        <v>4</v>
      </c>
      <c r="D192" s="7">
        <v>5</v>
      </c>
      <c r="E192" s="32">
        <f t="shared" ref="E192" si="73">+IF(C192=0,"",C192/C$165)</f>
        <v>6.2794348508634227E-3</v>
      </c>
      <c r="F192" s="32">
        <f t="shared" ref="F192" si="74">+IF(D192=0,"",D192/D$165)</f>
        <v>7.5075075075075074E-3</v>
      </c>
      <c r="G192" s="33">
        <f t="shared" ref="G192" si="75">+IF(OR(AND(D192=0),(C192=0)),"0",((D192-C192)/C192))</f>
        <v>0.25</v>
      </c>
      <c r="H192" s="25">
        <f t="shared" ref="H192" si="76">+IF(OR(AND(E192=""),(G192="")),"",E192*G192)</f>
        <v>1.5698587127158557E-3</v>
      </c>
    </row>
    <row r="193" spans="1:8" s="34" customFormat="1" ht="15" x14ac:dyDescent="0.2">
      <c r="A193" s="41"/>
      <c r="B193" s="43" t="s">
        <v>219</v>
      </c>
      <c r="C193" s="31">
        <v>5</v>
      </c>
      <c r="D193" s="7">
        <v>12</v>
      </c>
      <c r="E193" s="32">
        <f t="shared" ref="E193:F199" si="77">+IF(C193=0,"",C193/C$165)</f>
        <v>7.8492935635792772E-3</v>
      </c>
      <c r="F193" s="32">
        <f t="shared" si="77"/>
        <v>1.8018018018018018E-2</v>
      </c>
      <c r="G193" s="33">
        <f t="shared" si="59"/>
        <v>1.4</v>
      </c>
      <c r="H193" s="25">
        <f t="shared" si="60"/>
        <v>1.0989010989010988E-2</v>
      </c>
    </row>
    <row r="194" spans="1:8" s="34" customFormat="1" ht="15" x14ac:dyDescent="0.2">
      <c r="A194" s="41"/>
      <c r="B194" s="43" t="s">
        <v>220</v>
      </c>
      <c r="C194" s="31">
        <v>7</v>
      </c>
      <c r="D194" s="7">
        <v>11</v>
      </c>
      <c r="E194" s="32">
        <f t="shared" si="77"/>
        <v>1.098901098901099E-2</v>
      </c>
      <c r="F194" s="32">
        <f t="shared" si="77"/>
        <v>1.6516516516516516E-2</v>
      </c>
      <c r="G194" s="33">
        <f t="shared" si="59"/>
        <v>0.5714285714285714</v>
      </c>
      <c r="H194" s="25">
        <f t="shared" si="60"/>
        <v>6.2794348508634227E-3</v>
      </c>
    </row>
    <row r="195" spans="1:8" s="34" customFormat="1" ht="15" x14ac:dyDescent="0.2">
      <c r="A195" s="41"/>
      <c r="B195" s="43" t="s">
        <v>221</v>
      </c>
      <c r="C195" s="31">
        <v>13</v>
      </c>
      <c r="D195" s="7">
        <v>18</v>
      </c>
      <c r="E195" s="32">
        <f t="shared" si="77"/>
        <v>2.0408163265306121E-2</v>
      </c>
      <c r="F195" s="32">
        <f t="shared" si="77"/>
        <v>2.7027027027027029E-2</v>
      </c>
      <c r="G195" s="33">
        <f t="shared" si="59"/>
        <v>0.38461538461538464</v>
      </c>
      <c r="H195" s="25">
        <f t="shared" si="60"/>
        <v>7.8492935635792772E-3</v>
      </c>
    </row>
    <row r="196" spans="1:8" s="34" customFormat="1" ht="15" x14ac:dyDescent="0.2">
      <c r="A196" s="41"/>
      <c r="B196" s="43" t="s">
        <v>222</v>
      </c>
      <c r="C196" s="31">
        <v>24</v>
      </c>
      <c r="D196" s="7">
        <v>16</v>
      </c>
      <c r="E196" s="32">
        <f t="shared" si="77"/>
        <v>3.7676609105180531E-2</v>
      </c>
      <c r="F196" s="32">
        <f t="shared" si="77"/>
        <v>2.4024024024024024E-2</v>
      </c>
      <c r="G196" s="33">
        <f t="shared" si="59"/>
        <v>-0.33333333333333331</v>
      </c>
      <c r="H196" s="25">
        <f t="shared" si="60"/>
        <v>-1.2558869701726844E-2</v>
      </c>
    </row>
    <row r="197" spans="1:8" s="34" customFormat="1" ht="15" x14ac:dyDescent="0.2">
      <c r="A197" s="41"/>
      <c r="B197" s="43" t="s">
        <v>451</v>
      </c>
      <c r="C197" s="31">
        <v>20</v>
      </c>
      <c r="D197" s="7">
        <v>3</v>
      </c>
      <c r="E197" s="32">
        <f t="shared" si="77"/>
        <v>3.1397174254317109E-2</v>
      </c>
      <c r="F197" s="32">
        <f t="shared" si="77"/>
        <v>4.5045045045045045E-3</v>
      </c>
      <c r="G197" s="33">
        <f t="shared" si="59"/>
        <v>-0.85</v>
      </c>
      <c r="H197" s="25">
        <f t="shared" si="60"/>
        <v>-2.6687598116169543E-2</v>
      </c>
    </row>
    <row r="198" spans="1:8" s="34" customFormat="1" ht="15" x14ac:dyDescent="0.2">
      <c r="A198" s="41"/>
      <c r="B198" s="43" t="s">
        <v>452</v>
      </c>
      <c r="C198" s="31">
        <v>1</v>
      </c>
      <c r="D198" s="7">
        <v>4</v>
      </c>
      <c r="E198" s="32">
        <f t="shared" si="77"/>
        <v>1.5698587127158557E-3</v>
      </c>
      <c r="F198" s="32">
        <f t="shared" si="77"/>
        <v>6.006006006006006E-3</v>
      </c>
      <c r="G198" s="33">
        <f t="shared" si="59"/>
        <v>3</v>
      </c>
      <c r="H198" s="25">
        <f t="shared" si="60"/>
        <v>4.7095761381475672E-3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18</v>
      </c>
      <c r="D200" s="7">
        <v>56</v>
      </c>
      <c r="E200" s="32">
        <f t="shared" ref="E200" si="78">+IF(C200=0,"",C200/C$165)</f>
        <v>2.8257456828885402E-2</v>
      </c>
      <c r="F200" s="32">
        <f t="shared" ref="F200" si="79">+IF(D200=0,"",D200/D$165)</f>
        <v>8.408408408408409E-2</v>
      </c>
      <c r="G200" s="33">
        <f t="shared" ref="G200" si="80">+IF(OR(AND(D200=0),(C200=0)),"0",((D200-C200)/C200))</f>
        <v>2.1111111111111112</v>
      </c>
      <c r="H200" s="25">
        <f t="shared" ref="H200" si="81">+IF(OR(AND(E200=""),(G200="")),"",E200*G200)</f>
        <v>5.9654631083202514E-2</v>
      </c>
    </row>
    <row r="201" spans="1:8" s="34" customFormat="1" ht="15" x14ac:dyDescent="0.2">
      <c r="A201" s="41"/>
      <c r="B201" s="43" t="s">
        <v>224</v>
      </c>
      <c r="C201" s="31">
        <v>1</v>
      </c>
      <c r="D201" s="7">
        <v>1</v>
      </c>
      <c r="E201" s="32">
        <f t="shared" ref="E201:F208" si="82">+IF(C201=0,"",C201/C$165)</f>
        <v>1.5698587127158557E-3</v>
      </c>
      <c r="F201" s="32">
        <f t="shared" si="82"/>
        <v>1.5015015015015015E-3</v>
      </c>
      <c r="G201" s="33">
        <f t="shared" si="59"/>
        <v>0</v>
      </c>
      <c r="H201" s="25">
        <f t="shared" si="60"/>
        <v>0</v>
      </c>
    </row>
    <row r="202" spans="1:8" s="34" customFormat="1" ht="15" x14ac:dyDescent="0.2">
      <c r="A202" s="41"/>
      <c r="B202" s="43" t="s">
        <v>225</v>
      </c>
      <c r="C202" s="31">
        <v>4</v>
      </c>
      <c r="D202" s="7">
        <v>7</v>
      </c>
      <c r="E202" s="32">
        <f t="shared" si="82"/>
        <v>6.2794348508634227E-3</v>
      </c>
      <c r="F202" s="32">
        <f t="shared" si="82"/>
        <v>1.0510510510510511E-2</v>
      </c>
      <c r="G202" s="33">
        <f t="shared" si="59"/>
        <v>0.75</v>
      </c>
      <c r="H202" s="25">
        <f t="shared" si="60"/>
        <v>4.7095761381475672E-3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1</v>
      </c>
      <c r="E204" s="32" t="str">
        <f t="shared" si="82"/>
        <v/>
      </c>
      <c r="F204" s="32">
        <f t="shared" si="82"/>
        <v>1.5015015015015015E-3</v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63</v>
      </c>
      <c r="D205" s="7">
        <v>40</v>
      </c>
      <c r="E205" s="32">
        <f t="shared" si="82"/>
        <v>9.8901098901098897E-2</v>
      </c>
      <c r="F205" s="32">
        <f t="shared" si="82"/>
        <v>6.006006006006006E-2</v>
      </c>
      <c r="G205" s="33">
        <f t="shared" si="59"/>
        <v>-0.36507936507936506</v>
      </c>
      <c r="H205" s="25">
        <f t="shared" si="60"/>
        <v>-3.6106750392464672E-2</v>
      </c>
    </row>
    <row r="206" spans="1:8" s="34" customFormat="1" ht="15" x14ac:dyDescent="0.2">
      <c r="A206" s="41"/>
      <c r="B206" s="43" t="s">
        <v>227</v>
      </c>
      <c r="C206" s="31">
        <v>2</v>
      </c>
      <c r="D206" s="7">
        <v>5</v>
      </c>
      <c r="E206" s="32">
        <f t="shared" si="82"/>
        <v>3.1397174254317113E-3</v>
      </c>
      <c r="F206" s="32">
        <f t="shared" si="82"/>
        <v>7.5075075075075074E-3</v>
      </c>
      <c r="G206" s="33">
        <f t="shared" si="59"/>
        <v>1.5</v>
      </c>
      <c r="H206" s="25">
        <f t="shared" si="60"/>
        <v>4.7095761381475672E-3</v>
      </c>
    </row>
    <row r="207" spans="1:8" s="34" customFormat="1" ht="30" x14ac:dyDescent="0.2">
      <c r="A207" s="41"/>
      <c r="B207" s="43" t="s">
        <v>228</v>
      </c>
      <c r="C207" s="31">
        <v>27</v>
      </c>
      <c r="D207" s="7">
        <v>0</v>
      </c>
      <c r="E207" s="32">
        <f t="shared" si="82"/>
        <v>4.2386185243328101E-2</v>
      </c>
      <c r="F207" s="32" t="str">
        <f t="shared" si="82"/>
        <v/>
      </c>
      <c r="G207" s="33" t="str">
        <f t="shared" si="59"/>
        <v>0</v>
      </c>
      <c r="H207" s="25">
        <f t="shared" si="60"/>
        <v>0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49</v>
      </c>
      <c r="D216" s="7">
        <v>45</v>
      </c>
      <c r="E216" s="32">
        <f t="shared" si="87"/>
        <v>7.6923076923076927E-2</v>
      </c>
      <c r="F216" s="32">
        <f t="shared" si="88"/>
        <v>6.7567567567567571E-2</v>
      </c>
      <c r="G216" s="33">
        <f t="shared" si="59"/>
        <v>-8.1632653061224483E-2</v>
      </c>
      <c r="H216" s="25">
        <f t="shared" si="60"/>
        <v>-6.2794348508634218E-3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3</v>
      </c>
      <c r="E219" s="32" t="str">
        <f t="shared" si="87"/>
        <v/>
      </c>
      <c r="F219" s="32">
        <f t="shared" si="88"/>
        <v>4.5045045045045045E-3</v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2</v>
      </c>
      <c r="D221" s="7">
        <v>2</v>
      </c>
      <c r="E221" s="32">
        <f t="shared" si="87"/>
        <v>3.1397174254317113E-3</v>
      </c>
      <c r="F221" s="32">
        <f t="shared" si="88"/>
        <v>3.003003003003003E-3</v>
      </c>
      <c r="G221" s="33">
        <f t="shared" si="59"/>
        <v>0</v>
      </c>
      <c r="H221" s="25">
        <f t="shared" si="60"/>
        <v>0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2</v>
      </c>
      <c r="E224" s="32" t="str">
        <f t="shared" si="87"/>
        <v/>
      </c>
      <c r="F224" s="32">
        <f t="shared" si="88"/>
        <v>3.003003003003003E-3</v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1</v>
      </c>
      <c r="E226" s="32" t="str">
        <f t="shared" si="87"/>
        <v/>
      </c>
      <c r="F226" s="32">
        <f t="shared" si="88"/>
        <v>1.5015015015015015E-3</v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3</v>
      </c>
      <c r="D227" s="7">
        <v>1</v>
      </c>
      <c r="E227" s="32">
        <f t="shared" si="87"/>
        <v>4.7095761381475663E-3</v>
      </c>
      <c r="F227" s="32">
        <f t="shared" si="88"/>
        <v>1.5015015015015015E-3</v>
      </c>
      <c r="G227" s="33">
        <f t="shared" si="59"/>
        <v>-0.66666666666666663</v>
      </c>
      <c r="H227" s="25">
        <f t="shared" si="60"/>
        <v>-3.1397174254317109E-3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11</v>
      </c>
      <c r="D229" s="7">
        <v>14</v>
      </c>
      <c r="E229" s="32">
        <f t="shared" si="87"/>
        <v>1.726844583987441E-2</v>
      </c>
      <c r="F229" s="32">
        <f t="shared" si="88"/>
        <v>2.1021021021021023E-2</v>
      </c>
      <c r="G229" s="33">
        <f t="shared" si="59"/>
        <v>0.27272727272727271</v>
      </c>
      <c r="H229" s="25">
        <f t="shared" si="60"/>
        <v>4.7095761381475663E-3</v>
      </c>
    </row>
    <row r="230" spans="1:8" s="34" customFormat="1" ht="15" x14ac:dyDescent="0.2">
      <c r="A230" s="41"/>
      <c r="B230" s="43" t="s">
        <v>55</v>
      </c>
      <c r="C230" s="31">
        <v>1</v>
      </c>
      <c r="D230" s="7">
        <v>0</v>
      </c>
      <c r="E230" s="32">
        <f t="shared" si="87"/>
        <v>1.5698587127158557E-3</v>
      </c>
      <c r="F230" s="32" t="str">
        <f t="shared" si="88"/>
        <v/>
      </c>
      <c r="G230" s="33" t="str">
        <f t="shared" si="59"/>
        <v>0</v>
      </c>
      <c r="H230" s="25">
        <f t="shared" si="60"/>
        <v>0</v>
      </c>
    </row>
    <row r="231" spans="1:8" s="34" customFormat="1" ht="30" x14ac:dyDescent="0.2">
      <c r="A231" s="41"/>
      <c r="B231" s="43" t="s">
        <v>457</v>
      </c>
      <c r="C231" s="31">
        <v>1</v>
      </c>
      <c r="D231" s="7">
        <v>0</v>
      </c>
      <c r="E231" s="32">
        <f t="shared" si="87"/>
        <v>1.5698587127158557E-3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7</v>
      </c>
      <c r="D232" s="7">
        <v>51</v>
      </c>
      <c r="E232" s="32">
        <f t="shared" si="87"/>
        <v>1.098901098901099E-2</v>
      </c>
      <c r="F232" s="32">
        <f t="shared" si="88"/>
        <v>7.6576576576576572E-2</v>
      </c>
      <c r="G232" s="33">
        <f t="shared" si="59"/>
        <v>6.2857142857142856</v>
      </c>
      <c r="H232" s="25">
        <f t="shared" si="60"/>
        <v>6.9073783359497654E-2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2</v>
      </c>
      <c r="D235" s="7">
        <v>1</v>
      </c>
      <c r="E235" s="32">
        <f t="shared" si="87"/>
        <v>3.1397174254317113E-3</v>
      </c>
      <c r="F235" s="32">
        <f t="shared" si="88"/>
        <v>1.5015015015015015E-3</v>
      </c>
      <c r="G235" s="33">
        <f t="shared" si="59"/>
        <v>-0.5</v>
      </c>
      <c r="H235" s="25">
        <f t="shared" si="60"/>
        <v>-1.5698587127158557E-3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1</v>
      </c>
      <c r="E237" s="32" t="str">
        <f t="shared" si="87"/>
        <v/>
      </c>
      <c r="F237" s="32">
        <f t="shared" si="88"/>
        <v>1.5015015015015015E-3</v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5</v>
      </c>
      <c r="E238" s="32" t="str">
        <f t="shared" si="87"/>
        <v/>
      </c>
      <c r="F238" s="32">
        <f t="shared" si="88"/>
        <v>7.5075075075075074E-3</v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1</v>
      </c>
      <c r="E240" s="32" t="str">
        <f t="shared" si="87"/>
        <v/>
      </c>
      <c r="F240" s="32">
        <f t="shared" si="88"/>
        <v>1.5015015015015015E-3</v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1</v>
      </c>
      <c r="D241" s="7">
        <v>3</v>
      </c>
      <c r="E241" s="32">
        <f t="shared" si="87"/>
        <v>1.5698587127158557E-3</v>
      </c>
      <c r="F241" s="32">
        <f t="shared" si="88"/>
        <v>4.5045045045045045E-3</v>
      </c>
      <c r="G241" s="33">
        <f t="shared" si="91"/>
        <v>2</v>
      </c>
      <c r="H241" s="25">
        <f t="shared" si="92"/>
        <v>3.1397174254317113E-3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2</v>
      </c>
      <c r="D243" s="7">
        <v>0</v>
      </c>
      <c r="E243" s="32">
        <f t="shared" si="87"/>
        <v>3.1397174254317113E-3</v>
      </c>
      <c r="F243" s="32" t="str">
        <f t="shared" si="88"/>
        <v/>
      </c>
      <c r="G243" s="33" t="str">
        <f t="shared" si="91"/>
        <v>0</v>
      </c>
      <c r="H243" s="25">
        <f t="shared" si="92"/>
        <v>0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1</v>
      </c>
      <c r="E247" s="32" t="str">
        <f t="shared" si="87"/>
        <v/>
      </c>
      <c r="F247" s="32">
        <f t="shared" si="88"/>
        <v>1.5015015015015015E-3</v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45</v>
      </c>
      <c r="D256" s="7">
        <v>15</v>
      </c>
      <c r="E256" s="32">
        <f t="shared" si="97"/>
        <v>7.0643642072213506E-2</v>
      </c>
      <c r="F256" s="32">
        <f t="shared" si="97"/>
        <v>2.2522522522522521E-2</v>
      </c>
      <c r="G256" s="33">
        <f t="shared" si="91"/>
        <v>-0.66666666666666663</v>
      </c>
      <c r="H256" s="25">
        <f t="shared" si="92"/>
        <v>-4.709576138147567E-2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1</v>
      </c>
      <c r="E258" s="32" t="str">
        <f t="shared" ref="E258:E263" si="98">+IF(C258=0,"",C258/C$165)</f>
        <v/>
      </c>
      <c r="F258" s="32">
        <f t="shared" ref="F258:F263" si="99">+IF(D258=0,"",D258/D$165)</f>
        <v>1.5015015015015015E-3</v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30</v>
      </c>
      <c r="D263" s="7">
        <v>4</v>
      </c>
      <c r="E263" s="32">
        <f t="shared" si="98"/>
        <v>4.709576138147567E-2</v>
      </c>
      <c r="F263" s="32">
        <f t="shared" si="99"/>
        <v>6.006006006006006E-3</v>
      </c>
      <c r="G263" s="33">
        <f t="shared" si="100"/>
        <v>-0.8666666666666667</v>
      </c>
      <c r="H263" s="25">
        <f t="shared" si="101"/>
        <v>-4.0816326530612249E-2</v>
      </c>
    </row>
    <row r="264" spans="1:8" s="34" customFormat="1" ht="15" x14ac:dyDescent="0.2">
      <c r="A264" s="41"/>
      <c r="B264" s="43" t="s">
        <v>60</v>
      </c>
      <c r="C264" s="31">
        <v>8</v>
      </c>
      <c r="D264" s="7">
        <v>9</v>
      </c>
      <c r="E264" s="32">
        <f t="shared" ref="E264:F268" si="102">+IF(C264=0,"",C264/C$165)</f>
        <v>1.2558869701726845E-2</v>
      </c>
      <c r="F264" s="32">
        <f t="shared" si="102"/>
        <v>1.3513513513513514E-2</v>
      </c>
      <c r="G264" s="33">
        <f t="shared" si="91"/>
        <v>0.125</v>
      </c>
      <c r="H264" s="25">
        <f t="shared" si="92"/>
        <v>1.5698587127158557E-3</v>
      </c>
    </row>
    <row r="265" spans="1:8" s="34" customFormat="1" ht="15" x14ac:dyDescent="0.2">
      <c r="A265" s="41"/>
      <c r="B265" s="43" t="s">
        <v>65</v>
      </c>
      <c r="C265" s="31">
        <v>25</v>
      </c>
      <c r="D265" s="7">
        <v>19</v>
      </c>
      <c r="E265" s="32">
        <f t="shared" si="102"/>
        <v>3.924646781789639E-2</v>
      </c>
      <c r="F265" s="32">
        <f t="shared" si="102"/>
        <v>2.8528528528528527E-2</v>
      </c>
      <c r="G265" s="33">
        <f t="shared" si="91"/>
        <v>-0.24</v>
      </c>
      <c r="H265" s="25">
        <f t="shared" si="92"/>
        <v>-9.4191522762951327E-3</v>
      </c>
    </row>
    <row r="266" spans="1:8" s="34" customFormat="1" ht="15" x14ac:dyDescent="0.2">
      <c r="A266" s="41"/>
      <c r="B266" s="43" t="s">
        <v>61</v>
      </c>
      <c r="C266" s="31">
        <v>3</v>
      </c>
      <c r="D266" s="7">
        <v>0</v>
      </c>
      <c r="E266" s="32">
        <f t="shared" si="102"/>
        <v>4.7095761381475663E-3</v>
      </c>
      <c r="F266" s="32" t="str">
        <f t="shared" si="102"/>
        <v/>
      </c>
      <c r="G266" s="33" t="str">
        <f t="shared" si="91"/>
        <v>0</v>
      </c>
      <c r="H266" s="25">
        <f t="shared" si="92"/>
        <v>0</v>
      </c>
    </row>
    <row r="267" spans="1:8" s="34" customFormat="1" ht="15" x14ac:dyDescent="0.2">
      <c r="A267" s="41"/>
      <c r="B267" s="43" t="s">
        <v>247</v>
      </c>
      <c r="C267" s="31">
        <v>0</v>
      </c>
      <c r="D267" s="7">
        <v>6</v>
      </c>
      <c r="E267" s="32" t="str">
        <f t="shared" si="102"/>
        <v/>
      </c>
      <c r="F267" s="32">
        <f t="shared" si="102"/>
        <v>9.0090090090090089E-3</v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1</v>
      </c>
      <c r="E271" s="32" t="str">
        <f t="shared" si="107"/>
        <v/>
      </c>
      <c r="F271" s="32">
        <f t="shared" si="107"/>
        <v>1.5015015015015015E-3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2</v>
      </c>
      <c r="D272" s="7">
        <v>1</v>
      </c>
      <c r="E272" s="32">
        <f t="shared" si="107"/>
        <v>3.1397174254317113E-3</v>
      </c>
      <c r="F272" s="32">
        <f t="shared" si="107"/>
        <v>1.5015015015015015E-3</v>
      </c>
      <c r="G272" s="33">
        <f t="shared" si="91"/>
        <v>-0.5</v>
      </c>
      <c r="H272" s="25">
        <f t="shared" si="92"/>
        <v>-1.5698587127158557E-3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2</v>
      </c>
      <c r="E273" s="32" t="str">
        <f t="shared" si="107"/>
        <v/>
      </c>
      <c r="F273" s="32">
        <f t="shared" si="107"/>
        <v>3.003003003003003E-3</v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25</v>
      </c>
      <c r="D275" s="7">
        <v>34</v>
      </c>
      <c r="E275" s="32">
        <f t="shared" si="107"/>
        <v>3.924646781789639E-2</v>
      </c>
      <c r="F275" s="32">
        <f t="shared" si="107"/>
        <v>5.1051051051051052E-2</v>
      </c>
      <c r="G275" s="33">
        <f t="shared" si="91"/>
        <v>0.36</v>
      </c>
      <c r="H275" s="25">
        <f t="shared" si="92"/>
        <v>1.4128728414442699E-2</v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1</v>
      </c>
      <c r="E276" s="32" t="str">
        <f t="shared" si="107"/>
        <v/>
      </c>
      <c r="F276" s="32">
        <f t="shared" si="107"/>
        <v>1.5015015015015015E-3</v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1</v>
      </c>
      <c r="E278" s="32" t="str">
        <f t="shared" si="108"/>
        <v/>
      </c>
      <c r="F278" s="32">
        <f t="shared" si="109"/>
        <v>1.5015015015015015E-3</v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5</v>
      </c>
      <c r="D279" s="7">
        <v>7</v>
      </c>
      <c r="E279" s="32">
        <f>+IF(C279=0,"",C279/C$165)</f>
        <v>7.8492935635792772E-3</v>
      </c>
      <c r="F279" s="32">
        <f>+IF(D279=0,"",D279/D$165)</f>
        <v>1.0510510510510511E-2</v>
      </c>
      <c r="G279" s="33">
        <f t="shared" si="91"/>
        <v>0.4</v>
      </c>
      <c r="H279" s="25">
        <f t="shared" si="92"/>
        <v>3.1397174254317109E-3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1</v>
      </c>
      <c r="E281" s="32" t="str">
        <f t="shared" ref="E281:E283" si="112">+IF(C281=0,"",C281/C$165)</f>
        <v/>
      </c>
      <c r="F281" s="32">
        <f t="shared" ref="F281:F283" si="113">+IF(D281=0,"",D281/D$165)</f>
        <v>1.5015015015015015E-3</v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3</v>
      </c>
      <c r="D286" s="7">
        <v>0</v>
      </c>
      <c r="E286" s="32">
        <f>+IF(C286=0,"",C286/C$165)</f>
        <v>4.7095761381475663E-3</v>
      </c>
      <c r="F286" s="32" t="str">
        <f>+IF(D286=0,"",D286/D$165)</f>
        <v/>
      </c>
      <c r="G286" s="33" t="str">
        <f t="shared" si="91"/>
        <v>0</v>
      </c>
      <c r="H286" s="25">
        <f t="shared" si="92"/>
        <v>0</v>
      </c>
    </row>
    <row r="287" spans="1:8" s="34" customFormat="1" ht="15" x14ac:dyDescent="0.2">
      <c r="A287" s="41"/>
      <c r="B287" s="43" t="s">
        <v>472</v>
      </c>
      <c r="C287" s="31">
        <v>1</v>
      </c>
      <c r="D287" s="7">
        <v>0</v>
      </c>
      <c r="E287" s="32">
        <f>+IF(C287=0,"",C287/C$165)</f>
        <v>1.5698587127158557E-3</v>
      </c>
      <c r="F287" s="32" t="str">
        <f>+IF(D287=0,"",D287/D$165)</f>
        <v/>
      </c>
      <c r="G287" s="33" t="str">
        <f t="shared" si="91"/>
        <v>0</v>
      </c>
      <c r="H287" s="25">
        <f t="shared" si="92"/>
        <v>0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6</v>
      </c>
      <c r="D289" s="7">
        <v>4</v>
      </c>
      <c r="E289" s="32">
        <f t="shared" ref="E289:E311" si="124">+IF(C289=0,"",C289/C$165)</f>
        <v>9.4191522762951327E-3</v>
      </c>
      <c r="F289" s="32">
        <f t="shared" ref="F289:F311" si="125">+IF(D289=0,"",D289/D$165)</f>
        <v>6.006006006006006E-3</v>
      </c>
      <c r="G289" s="33">
        <f t="shared" si="91"/>
        <v>-0.33333333333333331</v>
      </c>
      <c r="H289" s="25">
        <f t="shared" si="92"/>
        <v>-3.1397174254317109E-3</v>
      </c>
    </row>
    <row r="290" spans="1:8" s="34" customFormat="1" ht="15" x14ac:dyDescent="0.2">
      <c r="A290" s="41"/>
      <c r="B290" s="43" t="s">
        <v>474</v>
      </c>
      <c r="C290" s="31">
        <v>3</v>
      </c>
      <c r="D290" s="7">
        <v>0</v>
      </c>
      <c r="E290" s="32">
        <f t="shared" si="124"/>
        <v>4.7095761381475663E-3</v>
      </c>
      <c r="F290" s="32" t="str">
        <f t="shared" si="125"/>
        <v/>
      </c>
      <c r="G290" s="33" t="str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7</v>
      </c>
      <c r="D292" s="7">
        <v>17</v>
      </c>
      <c r="E292" s="32">
        <f t="shared" si="124"/>
        <v>1.098901098901099E-2</v>
      </c>
      <c r="F292" s="32">
        <f t="shared" si="125"/>
        <v>2.5525525525525526E-2</v>
      </c>
      <c r="G292" s="33">
        <f t="shared" si="91"/>
        <v>1.4285714285714286</v>
      </c>
      <c r="H292" s="25">
        <f t="shared" si="92"/>
        <v>1.5698587127158558E-2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1</v>
      </c>
      <c r="D297" s="7">
        <v>0</v>
      </c>
      <c r="E297" s="32">
        <f t="shared" si="124"/>
        <v>1.5698587127158557E-3</v>
      </c>
      <c r="F297" s="32" t="str">
        <f t="shared" si="125"/>
        <v/>
      </c>
      <c r="G297" s="33" t="str">
        <f t="shared" si="91"/>
        <v>0</v>
      </c>
      <c r="H297" s="25">
        <f t="shared" si="92"/>
        <v>0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1</v>
      </c>
      <c r="D299" s="7">
        <v>0</v>
      </c>
      <c r="E299" s="32">
        <f t="shared" si="124"/>
        <v>1.5698587127158557E-3</v>
      </c>
      <c r="F299" s="32" t="str">
        <f t="shared" si="125"/>
        <v/>
      </c>
      <c r="G299" s="33" t="str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1</v>
      </c>
      <c r="D301" s="7">
        <v>6</v>
      </c>
      <c r="E301" s="32">
        <f t="shared" si="124"/>
        <v>1.5698587127158557E-3</v>
      </c>
      <c r="F301" s="32">
        <f t="shared" si="125"/>
        <v>9.0090090090090089E-3</v>
      </c>
      <c r="G301" s="33">
        <f t="shared" si="91"/>
        <v>5</v>
      </c>
      <c r="H301" s="25">
        <f t="shared" si="92"/>
        <v>7.849293563579279E-3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2</v>
      </c>
      <c r="D303" s="7">
        <v>110</v>
      </c>
      <c r="E303" s="32">
        <f t="shared" si="124"/>
        <v>3.1397174254317113E-3</v>
      </c>
      <c r="F303" s="32">
        <f t="shared" si="125"/>
        <v>0.16516516516516516</v>
      </c>
      <c r="G303" s="33">
        <f t="shared" si="91"/>
        <v>54</v>
      </c>
      <c r="H303" s="25">
        <f t="shared" si="92"/>
        <v>0.1695447409733124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1</v>
      </c>
      <c r="D305" s="7">
        <v>0</v>
      </c>
      <c r="E305" s="32">
        <f t="shared" si="124"/>
        <v>1.5698587127158557E-3</v>
      </c>
      <c r="F305" s="32" t="str">
        <f t="shared" si="125"/>
        <v/>
      </c>
      <c r="G305" s="33" t="str">
        <f t="shared" si="91"/>
        <v>0</v>
      </c>
      <c r="H305" s="25">
        <f t="shared" si="92"/>
        <v>0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1</v>
      </c>
      <c r="E307" s="32" t="str">
        <f t="shared" si="124"/>
        <v/>
      </c>
      <c r="F307" s="32">
        <f t="shared" si="125"/>
        <v>1.5015015015015015E-3</v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2</v>
      </c>
      <c r="D308" s="7">
        <v>1</v>
      </c>
      <c r="E308" s="32">
        <f t="shared" si="124"/>
        <v>3.1397174254317113E-3</v>
      </c>
      <c r="F308" s="32">
        <f t="shared" si="125"/>
        <v>1.5015015015015015E-3</v>
      </c>
      <c r="G308" s="33">
        <f t="shared" si="91"/>
        <v>-0.5</v>
      </c>
      <c r="H308" s="25">
        <f t="shared" si="92"/>
        <v>-1.5698587127158557E-3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2</v>
      </c>
      <c r="D312" s="7">
        <v>6</v>
      </c>
      <c r="E312" s="32">
        <f t="shared" ref="E312" si="126">+IF(C312=0,"",C312/C$165)</f>
        <v>3.1397174254317113E-3</v>
      </c>
      <c r="F312" s="32">
        <f t="shared" ref="F312" si="127">+IF(D312=0,"",D312/D$165)</f>
        <v>9.0090090090090089E-3</v>
      </c>
      <c r="G312" s="33">
        <f t="shared" ref="G312" si="128">+IF(OR(AND(D312=0),(C312=0)),"0",((D312-C312)/C312))</f>
        <v>2</v>
      </c>
      <c r="H312" s="25">
        <f t="shared" ref="H312" si="129">+IF(OR(AND(E312=""),(G312="")),"",E312*G312)</f>
        <v>6.2794348508634227E-3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4</v>
      </c>
      <c r="D319" s="7">
        <v>0</v>
      </c>
      <c r="E319" s="32">
        <f t="shared" si="131"/>
        <v>6.2794348508634227E-3</v>
      </c>
      <c r="F319" s="32" t="str">
        <f t="shared" si="132"/>
        <v/>
      </c>
      <c r="G319" s="33" t="str">
        <f t="shared" si="133"/>
        <v>0</v>
      </c>
      <c r="H319" s="25">
        <f t="shared" si="134"/>
        <v>0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83</v>
      </c>
      <c r="D322" s="7">
        <v>0</v>
      </c>
      <c r="E322" s="32">
        <f t="shared" si="131"/>
        <v>0.13029827315541601</v>
      </c>
      <c r="F322" s="32" t="str">
        <f t="shared" si="132"/>
        <v/>
      </c>
      <c r="G322" s="33" t="str">
        <f t="shared" si="133"/>
        <v>0</v>
      </c>
      <c r="H322" s="25">
        <f t="shared" si="134"/>
        <v>0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3</v>
      </c>
      <c r="D324" s="7">
        <v>0</v>
      </c>
      <c r="E324" s="32">
        <f t="shared" si="131"/>
        <v>4.7095761381475663E-3</v>
      </c>
      <c r="F324" s="32" t="str">
        <f t="shared" si="132"/>
        <v/>
      </c>
      <c r="G324" s="33" t="str">
        <f t="shared" si="133"/>
        <v>0</v>
      </c>
      <c r="H324" s="25">
        <f t="shared" si="134"/>
        <v>0</v>
      </c>
    </row>
    <row r="325" spans="1:8" s="34" customFormat="1" ht="15" x14ac:dyDescent="0.2">
      <c r="A325" s="41"/>
      <c r="B325" s="43" t="s">
        <v>575</v>
      </c>
      <c r="C325" s="31">
        <v>1</v>
      </c>
      <c r="D325" s="7">
        <v>0</v>
      </c>
      <c r="E325" s="32">
        <f t="shared" ref="E325:E327" si="135">+IF(C325=0,"",C325/C$165)</f>
        <v>1.5698587127158557E-3</v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>
        <f t="shared" ref="H325:H327" si="138">+IF(OR(AND(E325=""),(G325="")),"",E325*G325)</f>
        <v>0</v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2267</v>
      </c>
      <c r="D333" s="71">
        <f>SUM(D334:D547)</f>
        <v>2161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-4.6757829730921921E-2</v>
      </c>
      <c r="H333" s="73">
        <f>+IF(OR(AND(E333=""),(G333="")),"",E333*G333)</f>
        <v>-4.6757829730921921E-2</v>
      </c>
    </row>
    <row r="334" spans="1:8" s="34" customFormat="1" ht="15" x14ac:dyDescent="0.2">
      <c r="A334" s="41"/>
      <c r="B334" s="30" t="s">
        <v>75</v>
      </c>
      <c r="C334" s="31">
        <v>47</v>
      </c>
      <c r="D334" s="7">
        <v>19</v>
      </c>
      <c r="E334" s="32">
        <f t="shared" si="139"/>
        <v>2.0732245258050286E-2</v>
      </c>
      <c r="F334" s="32">
        <f t="shared" si="140"/>
        <v>8.7922258213789916E-3</v>
      </c>
      <c r="G334" s="33">
        <f>+IF(OR(AND(D334=0),(C334=0)),"0",((D334-C334)/C334))</f>
        <v>-0.5957446808510638</v>
      </c>
      <c r="H334" s="25">
        <f>+IF(OR(AND(E334=""),(G334="")),"",E334*G334)</f>
        <v>-1.2351124834583149E-2</v>
      </c>
    </row>
    <row r="335" spans="1:8" s="34" customFormat="1" ht="15" x14ac:dyDescent="0.2">
      <c r="A335" s="41"/>
      <c r="B335" s="30" t="s">
        <v>79</v>
      </c>
      <c r="C335" s="31">
        <v>5</v>
      </c>
      <c r="D335" s="7">
        <v>1</v>
      </c>
      <c r="E335" s="32">
        <f t="shared" si="139"/>
        <v>2.2055580061755625E-3</v>
      </c>
      <c r="F335" s="32">
        <f t="shared" si="140"/>
        <v>4.6274872744099955E-4</v>
      </c>
      <c r="G335" s="33">
        <f t="shared" ref="G335:G400" si="141">+IF(OR(AND(D335=0),(C335=0)),"0",((D335-C335)/C335))</f>
        <v>-0.8</v>
      </c>
      <c r="H335" s="25">
        <f t="shared" ref="H335:H400" si="142">+IF(OR(AND(E335=""),(G335="")),"",E335*G335)</f>
        <v>-1.7644464049404501E-3</v>
      </c>
    </row>
    <row r="336" spans="1:8" s="34" customFormat="1" ht="15" x14ac:dyDescent="0.2">
      <c r="A336" s="41"/>
      <c r="B336" s="30" t="s">
        <v>71</v>
      </c>
      <c r="C336" s="31">
        <v>7</v>
      </c>
      <c r="D336" s="7">
        <v>3</v>
      </c>
      <c r="E336" s="32">
        <f t="shared" si="139"/>
        <v>3.0877812086457872E-3</v>
      </c>
      <c r="F336" s="32">
        <f t="shared" si="140"/>
        <v>1.3882461823229986E-3</v>
      </c>
      <c r="G336" s="33">
        <f t="shared" si="141"/>
        <v>-0.5714285714285714</v>
      </c>
      <c r="H336" s="25">
        <f t="shared" si="142"/>
        <v>-1.7644464049404497E-3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1</v>
      </c>
      <c r="D338" s="7">
        <v>0</v>
      </c>
      <c r="E338" s="32">
        <f t="shared" si="139"/>
        <v>4.4111160123511248E-4</v>
      </c>
      <c r="F338" s="32" t="str">
        <f t="shared" si="140"/>
        <v/>
      </c>
      <c r="G338" s="33" t="str">
        <f t="shared" si="141"/>
        <v>0</v>
      </c>
      <c r="H338" s="25">
        <f t="shared" si="142"/>
        <v>0</v>
      </c>
    </row>
    <row r="339" spans="1:8" s="34" customFormat="1" ht="15" x14ac:dyDescent="0.2">
      <c r="A339" s="41"/>
      <c r="B339" s="30" t="s">
        <v>497</v>
      </c>
      <c r="C339" s="31">
        <v>68</v>
      </c>
      <c r="D339" s="7">
        <v>84</v>
      </c>
      <c r="E339" s="32">
        <f t="shared" si="139"/>
        <v>2.9995588883987651E-2</v>
      </c>
      <c r="F339" s="32">
        <f t="shared" si="140"/>
        <v>3.8870893105043963E-2</v>
      </c>
      <c r="G339" s="33">
        <f t="shared" si="141"/>
        <v>0.23529411764705882</v>
      </c>
      <c r="H339" s="25">
        <f t="shared" si="142"/>
        <v>7.0577856197617996E-3</v>
      </c>
    </row>
    <row r="340" spans="1:8" s="34" customFormat="1" ht="15" x14ac:dyDescent="0.2">
      <c r="A340" s="41"/>
      <c r="B340" s="30" t="s">
        <v>82</v>
      </c>
      <c r="C340" s="31">
        <v>1</v>
      </c>
      <c r="D340" s="7">
        <v>19</v>
      </c>
      <c r="E340" s="32">
        <f t="shared" si="139"/>
        <v>4.4111160123511248E-4</v>
      </c>
      <c r="F340" s="32">
        <f t="shared" si="140"/>
        <v>8.7922258213789916E-3</v>
      </c>
      <c r="G340" s="33">
        <f t="shared" si="141"/>
        <v>18</v>
      </c>
      <c r="H340" s="25">
        <f t="shared" si="142"/>
        <v>7.9400088222320239E-3</v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2</v>
      </c>
      <c r="E341" s="32" t="str">
        <f t="shared" si="139"/>
        <v/>
      </c>
      <c r="F341" s="32">
        <f t="shared" si="140"/>
        <v>9.254974548819991E-4</v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8</v>
      </c>
      <c r="D342" s="7">
        <v>10</v>
      </c>
      <c r="E342" s="32">
        <f t="shared" si="139"/>
        <v>3.5288928098808998E-3</v>
      </c>
      <c r="F342" s="32">
        <f t="shared" si="140"/>
        <v>4.6274872744099952E-3</v>
      </c>
      <c r="G342" s="33">
        <f t="shared" si="141"/>
        <v>0.25</v>
      </c>
      <c r="H342" s="25">
        <f t="shared" si="142"/>
        <v>8.8222320247022495E-4</v>
      </c>
    </row>
    <row r="343" spans="1:8" s="34" customFormat="1" ht="15" x14ac:dyDescent="0.2">
      <c r="A343" s="41"/>
      <c r="B343" s="30" t="s">
        <v>256</v>
      </c>
      <c r="C343" s="31">
        <v>2</v>
      </c>
      <c r="D343" s="7">
        <v>2</v>
      </c>
      <c r="E343" s="32">
        <f t="shared" si="139"/>
        <v>8.8222320247022495E-4</v>
      </c>
      <c r="F343" s="32">
        <f t="shared" si="140"/>
        <v>9.254974548819991E-4</v>
      </c>
      <c r="G343" s="33">
        <f t="shared" si="141"/>
        <v>0</v>
      </c>
      <c r="H343" s="25">
        <f t="shared" si="142"/>
        <v>0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258</v>
      </c>
      <c r="D345" s="7">
        <v>244</v>
      </c>
      <c r="E345" s="32">
        <f t="shared" si="139"/>
        <v>0.11380679311865902</v>
      </c>
      <c r="F345" s="32">
        <f t="shared" si="140"/>
        <v>0.11291068949560389</v>
      </c>
      <c r="G345" s="33">
        <f t="shared" si="141"/>
        <v>-5.4263565891472867E-2</v>
      </c>
      <c r="H345" s="25">
        <f t="shared" si="142"/>
        <v>-6.1755624172915745E-3</v>
      </c>
    </row>
    <row r="346" spans="1:8" s="34" customFormat="1" ht="15" x14ac:dyDescent="0.2">
      <c r="A346" s="41"/>
      <c r="B346" s="30" t="s">
        <v>601</v>
      </c>
      <c r="C346" s="31">
        <v>11</v>
      </c>
      <c r="D346" s="7">
        <v>11</v>
      </c>
      <c r="E346" s="32">
        <f t="shared" si="139"/>
        <v>4.8522276135862371E-3</v>
      </c>
      <c r="F346" s="32">
        <f t="shared" si="140"/>
        <v>5.0902360018509948E-3</v>
      </c>
      <c r="G346" s="33">
        <f t="shared" si="141"/>
        <v>0</v>
      </c>
      <c r="H346" s="25">
        <f t="shared" si="142"/>
        <v>0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22</v>
      </c>
      <c r="D348" s="7">
        <v>22</v>
      </c>
      <c r="E348" s="32">
        <f t="shared" si="139"/>
        <v>9.7044552271724743E-3</v>
      </c>
      <c r="F348" s="32">
        <f t="shared" si="140"/>
        <v>1.018047200370199E-2</v>
      </c>
      <c r="G348" s="33">
        <f t="shared" si="141"/>
        <v>0</v>
      </c>
      <c r="H348" s="25">
        <f t="shared" si="142"/>
        <v>0</v>
      </c>
    </row>
    <row r="349" spans="1:8" s="34" customFormat="1" ht="15" x14ac:dyDescent="0.2">
      <c r="A349" s="41"/>
      <c r="B349" s="30" t="s">
        <v>77</v>
      </c>
      <c r="C349" s="31">
        <v>26</v>
      </c>
      <c r="D349" s="7">
        <v>31</v>
      </c>
      <c r="E349" s="32">
        <f t="shared" si="139"/>
        <v>1.1468901632112925E-2</v>
      </c>
      <c r="F349" s="32">
        <f t="shared" si="140"/>
        <v>1.4345210550670985E-2</v>
      </c>
      <c r="G349" s="33">
        <f t="shared" si="141"/>
        <v>0.19230769230769232</v>
      </c>
      <c r="H349" s="25">
        <f t="shared" si="142"/>
        <v>2.2055580061755625E-3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4</v>
      </c>
      <c r="E350" s="32" t="str">
        <f t="shared" si="139"/>
        <v/>
      </c>
      <c r="F350" s="32">
        <f t="shared" si="140"/>
        <v>1.8509949097639982E-3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147</v>
      </c>
      <c r="D353" s="7">
        <v>62</v>
      </c>
      <c r="E353" s="32">
        <f t="shared" si="139"/>
        <v>6.4843405381561539E-2</v>
      </c>
      <c r="F353" s="32">
        <f t="shared" si="140"/>
        <v>2.869042110134197E-2</v>
      </c>
      <c r="G353" s="33">
        <f t="shared" si="141"/>
        <v>-0.57823129251700678</v>
      </c>
      <c r="H353" s="25">
        <f t="shared" si="142"/>
        <v>-3.7494486104984563E-2</v>
      </c>
    </row>
    <row r="354" spans="1:8" s="34" customFormat="1" ht="15" x14ac:dyDescent="0.2">
      <c r="A354" s="41"/>
      <c r="B354" s="30" t="s">
        <v>259</v>
      </c>
      <c r="C354" s="31">
        <v>39</v>
      </c>
      <c r="D354" s="7">
        <v>258</v>
      </c>
      <c r="E354" s="32">
        <f t="shared" si="139"/>
        <v>1.7203352448169385E-2</v>
      </c>
      <c r="F354" s="32">
        <f t="shared" si="140"/>
        <v>0.11938917167977788</v>
      </c>
      <c r="G354" s="33">
        <f t="shared" si="141"/>
        <v>5.615384615384615</v>
      </c>
      <c r="H354" s="25">
        <f t="shared" si="142"/>
        <v>9.6603440670489621E-2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9</v>
      </c>
      <c r="D356" s="7">
        <v>5</v>
      </c>
      <c r="E356" s="32">
        <f t="shared" si="139"/>
        <v>3.970004411116012E-3</v>
      </c>
      <c r="F356" s="32">
        <f t="shared" si="140"/>
        <v>2.3137436372049976E-3</v>
      </c>
      <c r="G356" s="33">
        <f t="shared" si="141"/>
        <v>-0.44444444444444442</v>
      </c>
      <c r="H356" s="25">
        <f t="shared" si="142"/>
        <v>-1.7644464049404497E-3</v>
      </c>
    </row>
    <row r="357" spans="1:8" s="34" customFormat="1" ht="15" x14ac:dyDescent="0.2">
      <c r="A357" s="41"/>
      <c r="B357" s="30" t="s">
        <v>602</v>
      </c>
      <c r="C357" s="31">
        <v>56</v>
      </c>
      <c r="D357" s="7">
        <v>52</v>
      </c>
      <c r="E357" s="32">
        <f t="shared" si="139"/>
        <v>2.4702249669166298E-2</v>
      </c>
      <c r="F357" s="32">
        <f t="shared" si="140"/>
        <v>2.4062933826931976E-2</v>
      </c>
      <c r="G357" s="33">
        <f t="shared" si="141"/>
        <v>-7.1428571428571425E-2</v>
      </c>
      <c r="H357" s="25">
        <f t="shared" si="142"/>
        <v>-1.7644464049404497E-3</v>
      </c>
    </row>
    <row r="358" spans="1:8" s="34" customFormat="1" ht="15" x14ac:dyDescent="0.2">
      <c r="A358" s="41"/>
      <c r="B358" s="30" t="s">
        <v>87</v>
      </c>
      <c r="C358" s="31">
        <v>8</v>
      </c>
      <c r="D358" s="7">
        <v>14</v>
      </c>
      <c r="E358" s="32">
        <f t="shared" si="139"/>
        <v>3.5288928098808998E-3</v>
      </c>
      <c r="F358" s="32">
        <f t="shared" si="140"/>
        <v>6.4784821841739936E-3</v>
      </c>
      <c r="G358" s="33">
        <f t="shared" si="141"/>
        <v>0.75</v>
      </c>
      <c r="H358" s="25">
        <f t="shared" si="142"/>
        <v>2.6466696074106746E-3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1</v>
      </c>
      <c r="D360" s="7">
        <v>0</v>
      </c>
      <c r="E360" s="32">
        <f t="shared" si="139"/>
        <v>4.4111160123511248E-4</v>
      </c>
      <c r="F360" s="32" t="str">
        <f t="shared" si="140"/>
        <v/>
      </c>
      <c r="G360" s="33" t="str">
        <f t="shared" si="141"/>
        <v>0</v>
      </c>
      <c r="H360" s="25">
        <f t="shared" si="142"/>
        <v>0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10</v>
      </c>
      <c r="D362" s="7">
        <v>1</v>
      </c>
      <c r="E362" s="32">
        <f t="shared" si="139"/>
        <v>4.411116012351125E-3</v>
      </c>
      <c r="F362" s="32">
        <f t="shared" si="140"/>
        <v>4.6274872744099955E-4</v>
      </c>
      <c r="G362" s="33">
        <f t="shared" si="141"/>
        <v>-0.9</v>
      </c>
      <c r="H362" s="25">
        <f t="shared" si="142"/>
        <v>-3.9700044111160128E-3</v>
      </c>
    </row>
    <row r="363" spans="1:8" s="34" customFormat="1" ht="15" x14ac:dyDescent="0.2">
      <c r="A363" s="41"/>
      <c r="B363" s="30" t="s">
        <v>346</v>
      </c>
      <c r="C363" s="31">
        <v>2</v>
      </c>
      <c r="D363" s="7">
        <v>6</v>
      </c>
      <c r="E363" s="32">
        <f t="shared" si="139"/>
        <v>8.8222320247022495E-4</v>
      </c>
      <c r="F363" s="32">
        <f t="shared" si="140"/>
        <v>2.7764923646459972E-3</v>
      </c>
      <c r="G363" s="33">
        <f t="shared" si="141"/>
        <v>2</v>
      </c>
      <c r="H363" s="25">
        <f t="shared" si="142"/>
        <v>1.7644464049404499E-3</v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1</v>
      </c>
      <c r="E364" s="32" t="str">
        <f t="shared" si="139"/>
        <v/>
      </c>
      <c r="F364" s="32">
        <f t="shared" si="140"/>
        <v>4.6274872744099955E-4</v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58</v>
      </c>
      <c r="D365" s="7">
        <v>14</v>
      </c>
      <c r="E365" s="32">
        <f t="shared" ref="E365:E387" si="145">+IF(C365=0,"",C365/C$333)</f>
        <v>2.5584472871636524E-2</v>
      </c>
      <c r="F365" s="32">
        <f t="shared" ref="F365:F387" si="146">+IF(D365=0,"",D365/D$333)</f>
        <v>6.4784821841739936E-3</v>
      </c>
      <c r="G365" s="33">
        <f t="shared" si="141"/>
        <v>-0.75862068965517238</v>
      </c>
      <c r="H365" s="25">
        <f t="shared" si="142"/>
        <v>-1.9408910454344949E-2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1</v>
      </c>
      <c r="E366" s="32" t="str">
        <f t="shared" si="145"/>
        <v/>
      </c>
      <c r="F366" s="32">
        <f t="shared" si="146"/>
        <v>4.6274872744099955E-4</v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1</v>
      </c>
      <c r="D367" s="7">
        <v>0</v>
      </c>
      <c r="E367" s="32">
        <f t="shared" si="145"/>
        <v>4.4111160123511248E-4</v>
      </c>
      <c r="F367" s="32" t="str">
        <f t="shared" si="146"/>
        <v/>
      </c>
      <c r="G367" s="33" t="str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31</v>
      </c>
      <c r="D369" s="7">
        <v>26</v>
      </c>
      <c r="E369" s="32">
        <f t="shared" si="145"/>
        <v>1.3674459638288486E-2</v>
      </c>
      <c r="F369" s="32">
        <f t="shared" si="146"/>
        <v>1.2031466913465988E-2</v>
      </c>
      <c r="G369" s="33">
        <f t="shared" si="141"/>
        <v>-0.16129032258064516</v>
      </c>
      <c r="H369" s="25">
        <f t="shared" si="142"/>
        <v>-2.2055580061755621E-3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4</v>
      </c>
      <c r="E371" s="32" t="str">
        <f t="shared" si="145"/>
        <v/>
      </c>
      <c r="F371" s="32">
        <f t="shared" si="146"/>
        <v>1.8509949097639982E-3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184</v>
      </c>
      <c r="D372" s="7">
        <v>164</v>
      </c>
      <c r="E372" s="32">
        <f t="shared" si="145"/>
        <v>8.1164534627260698E-2</v>
      </c>
      <c r="F372" s="32">
        <f t="shared" si="146"/>
        <v>7.5890791300323918E-2</v>
      </c>
      <c r="G372" s="33">
        <f t="shared" si="141"/>
        <v>-0.10869565217391304</v>
      </c>
      <c r="H372" s="25">
        <f t="shared" si="142"/>
        <v>-8.82223202470225E-3</v>
      </c>
    </row>
    <row r="373" spans="1:8" s="34" customFormat="1" ht="15" x14ac:dyDescent="0.2">
      <c r="A373" s="41"/>
      <c r="B373" s="30" t="s">
        <v>95</v>
      </c>
      <c r="C373" s="31">
        <v>73</v>
      </c>
      <c r="D373" s="7">
        <v>108</v>
      </c>
      <c r="E373" s="32">
        <f t="shared" si="145"/>
        <v>3.2201146890163214E-2</v>
      </c>
      <c r="F373" s="32">
        <f t="shared" si="146"/>
        <v>4.9976862563627947E-2</v>
      </c>
      <c r="G373" s="33">
        <f t="shared" si="141"/>
        <v>0.47945205479452052</v>
      </c>
      <c r="H373" s="25">
        <f t="shared" si="142"/>
        <v>1.5438906043228937E-2</v>
      </c>
    </row>
    <row r="374" spans="1:8" s="34" customFormat="1" ht="15" x14ac:dyDescent="0.2">
      <c r="A374" s="41"/>
      <c r="B374" s="30" t="s">
        <v>88</v>
      </c>
      <c r="C374" s="31">
        <v>23</v>
      </c>
      <c r="D374" s="7">
        <v>44</v>
      </c>
      <c r="E374" s="32">
        <f t="shared" si="145"/>
        <v>1.0145566828407587E-2</v>
      </c>
      <c r="F374" s="32">
        <f t="shared" si="146"/>
        <v>2.0360944007403979E-2</v>
      </c>
      <c r="G374" s="33">
        <f t="shared" si="141"/>
        <v>0.91304347826086951</v>
      </c>
      <c r="H374" s="25">
        <f t="shared" si="142"/>
        <v>9.2633436259373612E-3</v>
      </c>
    </row>
    <row r="375" spans="1:8" s="34" customFormat="1" ht="15" x14ac:dyDescent="0.2">
      <c r="A375" s="41"/>
      <c r="B375" s="30" t="s">
        <v>94</v>
      </c>
      <c r="C375" s="31">
        <v>37</v>
      </c>
      <c r="D375" s="7">
        <v>75</v>
      </c>
      <c r="E375" s="32">
        <f t="shared" si="145"/>
        <v>1.6321129245699163E-2</v>
      </c>
      <c r="F375" s="32">
        <f t="shared" si="146"/>
        <v>3.4706154558074964E-2</v>
      </c>
      <c r="G375" s="33">
        <f t="shared" si="141"/>
        <v>1.027027027027027</v>
      </c>
      <c r="H375" s="25">
        <f t="shared" si="142"/>
        <v>1.6762240846934274E-2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1</v>
      </c>
      <c r="E377" s="32" t="str">
        <f t="shared" si="145"/>
        <v/>
      </c>
      <c r="F377" s="32">
        <f t="shared" si="146"/>
        <v>4.6274872744099955E-4</v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2</v>
      </c>
      <c r="D379" s="7">
        <v>5</v>
      </c>
      <c r="E379" s="32">
        <f t="shared" si="145"/>
        <v>8.8222320247022495E-4</v>
      </c>
      <c r="F379" s="32">
        <f t="shared" si="146"/>
        <v>2.3137436372049976E-3</v>
      </c>
      <c r="G379" s="33">
        <f t="shared" si="141"/>
        <v>1.5</v>
      </c>
      <c r="H379" s="25">
        <f t="shared" si="142"/>
        <v>1.3233348037053373E-3</v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1</v>
      </c>
      <c r="E381" s="32" t="str">
        <f t="shared" si="145"/>
        <v/>
      </c>
      <c r="F381" s="32">
        <f t="shared" si="146"/>
        <v>4.6274872744099955E-4</v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2</v>
      </c>
      <c r="D383" s="7">
        <v>10</v>
      </c>
      <c r="E383" s="32">
        <f t="shared" si="145"/>
        <v>8.8222320247022495E-4</v>
      </c>
      <c r="F383" s="32">
        <f t="shared" si="146"/>
        <v>4.6274872744099952E-3</v>
      </c>
      <c r="G383" s="33">
        <f t="shared" si="141"/>
        <v>4</v>
      </c>
      <c r="H383" s="25">
        <f t="shared" si="142"/>
        <v>3.5288928098808998E-3</v>
      </c>
    </row>
    <row r="384" spans="1:8" s="34" customFormat="1" ht="15" x14ac:dyDescent="0.2">
      <c r="A384" s="41"/>
      <c r="B384" s="30" t="s">
        <v>96</v>
      </c>
      <c r="C384" s="31">
        <v>13</v>
      </c>
      <c r="D384" s="7">
        <v>23</v>
      </c>
      <c r="E384" s="32">
        <f t="shared" si="145"/>
        <v>5.7344508160564623E-3</v>
      </c>
      <c r="F384" s="32">
        <f t="shared" si="146"/>
        <v>1.064322073114299E-2</v>
      </c>
      <c r="G384" s="33">
        <f t="shared" si="141"/>
        <v>0.76923076923076927</v>
      </c>
      <c r="H384" s="25">
        <f t="shared" si="142"/>
        <v>4.411116012351125E-3</v>
      </c>
    </row>
    <row r="385" spans="1:8" s="34" customFormat="1" ht="15" x14ac:dyDescent="0.2">
      <c r="A385" s="41"/>
      <c r="B385" s="30" t="s">
        <v>266</v>
      </c>
      <c r="C385" s="31">
        <v>72</v>
      </c>
      <c r="D385" s="7">
        <v>29</v>
      </c>
      <c r="E385" s="32">
        <f t="shared" si="145"/>
        <v>3.1760035288928096E-2</v>
      </c>
      <c r="F385" s="32">
        <f t="shared" si="146"/>
        <v>1.3419713095788986E-2</v>
      </c>
      <c r="G385" s="33">
        <f t="shared" si="141"/>
        <v>-0.59722222222222221</v>
      </c>
      <c r="H385" s="25">
        <f t="shared" si="142"/>
        <v>-1.8967798853109834E-2</v>
      </c>
    </row>
    <row r="386" spans="1:8" s="34" customFormat="1" ht="15" x14ac:dyDescent="0.2">
      <c r="A386" s="41"/>
      <c r="B386" s="30" t="s">
        <v>605</v>
      </c>
      <c r="C386" s="31">
        <v>1</v>
      </c>
      <c r="D386" s="7">
        <v>2</v>
      </c>
      <c r="E386" s="32">
        <f t="shared" si="145"/>
        <v>4.4111160123511248E-4</v>
      </c>
      <c r="F386" s="32">
        <f t="shared" si="146"/>
        <v>9.254974548819991E-4</v>
      </c>
      <c r="G386" s="33">
        <f t="shared" si="141"/>
        <v>1</v>
      </c>
      <c r="H386" s="25">
        <f t="shared" si="142"/>
        <v>4.4111160123511248E-4</v>
      </c>
    </row>
    <row r="387" spans="1:8" s="34" customFormat="1" ht="15" x14ac:dyDescent="0.2">
      <c r="A387" s="41"/>
      <c r="B387" s="30" t="s">
        <v>90</v>
      </c>
      <c r="C387" s="31">
        <v>10</v>
      </c>
      <c r="D387" s="7">
        <v>9</v>
      </c>
      <c r="E387" s="32">
        <f t="shared" si="145"/>
        <v>4.411116012351125E-3</v>
      </c>
      <c r="F387" s="32">
        <f t="shared" si="146"/>
        <v>4.1647385469689956E-3</v>
      </c>
      <c r="G387" s="33">
        <f t="shared" si="141"/>
        <v>-0.1</v>
      </c>
      <c r="H387" s="25">
        <f t="shared" si="142"/>
        <v>-4.4111160123511253E-4</v>
      </c>
    </row>
    <row r="388" spans="1:8" s="34" customFormat="1" ht="15" x14ac:dyDescent="0.2">
      <c r="A388" s="41"/>
      <c r="B388" s="30" t="s">
        <v>559</v>
      </c>
      <c r="C388" s="31">
        <v>2</v>
      </c>
      <c r="D388" s="7">
        <v>4</v>
      </c>
      <c r="E388" s="32">
        <f t="shared" ref="E388" si="149">+IF(C388=0,"",C388/C$333)</f>
        <v>8.8222320247022495E-4</v>
      </c>
      <c r="F388" s="32">
        <f t="shared" ref="F388" si="150">+IF(D388=0,"",D388/D$333)</f>
        <v>1.8509949097639982E-3</v>
      </c>
      <c r="G388" s="33">
        <f t="shared" ref="G388" si="151">+IF(OR(AND(D388=0),(C388=0)),"0",((D388-C388)/C388))</f>
        <v>1</v>
      </c>
      <c r="H388" s="25">
        <f t="shared" ref="H388" si="152">+IF(OR(AND(E388=""),(G388="")),"",E388*G388)</f>
        <v>8.8222320247022495E-4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2</v>
      </c>
      <c r="D391" s="7">
        <v>0</v>
      </c>
      <c r="E391" s="32">
        <f t="shared" si="153"/>
        <v>8.8222320247022495E-4</v>
      </c>
      <c r="F391" s="32" t="str">
        <f t="shared" si="154"/>
        <v/>
      </c>
      <c r="G391" s="33" t="str">
        <f t="shared" si="141"/>
        <v>0</v>
      </c>
      <c r="H391" s="25">
        <f t="shared" si="142"/>
        <v>0</v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64</v>
      </c>
      <c r="D395" s="7">
        <v>66</v>
      </c>
      <c r="E395" s="32">
        <f t="shared" si="153"/>
        <v>2.8231142479047198E-2</v>
      </c>
      <c r="F395" s="32">
        <f t="shared" si="154"/>
        <v>3.0541416011105969E-2</v>
      </c>
      <c r="G395" s="33">
        <f t="shared" si="141"/>
        <v>3.125E-2</v>
      </c>
      <c r="H395" s="25">
        <f t="shared" si="142"/>
        <v>8.8222320247022495E-4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1</v>
      </c>
      <c r="D397" s="7">
        <v>0</v>
      </c>
      <c r="E397" s="32">
        <f t="shared" si="153"/>
        <v>4.4111160123511248E-4</v>
      </c>
      <c r="F397" s="32" t="str">
        <f t="shared" si="154"/>
        <v/>
      </c>
      <c r="G397" s="33" t="str">
        <f t="shared" si="141"/>
        <v>0</v>
      </c>
      <c r="H397" s="25">
        <f t="shared" si="142"/>
        <v>0</v>
      </c>
    </row>
    <row r="398" spans="1:8" s="34" customFormat="1" ht="15" x14ac:dyDescent="0.2">
      <c r="A398" s="41"/>
      <c r="B398" s="30" t="s">
        <v>271</v>
      </c>
      <c r="C398" s="31">
        <v>9</v>
      </c>
      <c r="D398" s="7">
        <v>2</v>
      </c>
      <c r="E398" s="32">
        <f t="shared" si="153"/>
        <v>3.970004411116012E-3</v>
      </c>
      <c r="F398" s="32">
        <f t="shared" si="154"/>
        <v>9.254974548819991E-4</v>
      </c>
      <c r="G398" s="33">
        <f t="shared" si="141"/>
        <v>-0.77777777777777779</v>
      </c>
      <c r="H398" s="25">
        <f t="shared" si="142"/>
        <v>-3.0877812086457872E-3</v>
      </c>
    </row>
    <row r="399" spans="1:8" s="34" customFormat="1" ht="15" x14ac:dyDescent="0.2">
      <c r="A399" s="41"/>
      <c r="B399" s="30" t="s">
        <v>507</v>
      </c>
      <c r="C399" s="31">
        <v>8</v>
      </c>
      <c r="D399" s="7">
        <v>2</v>
      </c>
      <c r="E399" s="32">
        <f t="shared" si="153"/>
        <v>3.5288928098808998E-3</v>
      </c>
      <c r="F399" s="32">
        <f t="shared" si="154"/>
        <v>9.254974548819991E-4</v>
      </c>
      <c r="G399" s="33">
        <f t="shared" si="141"/>
        <v>-0.75</v>
      </c>
      <c r="H399" s="25">
        <f t="shared" si="142"/>
        <v>-2.6466696074106746E-3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1</v>
      </c>
      <c r="E400" s="32" t="str">
        <f t="shared" si="153"/>
        <v/>
      </c>
      <c r="F400" s="32">
        <f t="shared" si="154"/>
        <v>4.6274872744099955E-4</v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1</v>
      </c>
      <c r="D403" s="7">
        <v>2</v>
      </c>
      <c r="E403" s="32">
        <f t="shared" ref="E403:E405" si="159">+IF(C403=0,"",C403/C$333)</f>
        <v>4.4111160123511248E-4</v>
      </c>
      <c r="F403" s="32">
        <f t="shared" ref="F403:F405" si="160">+IF(D403=0,"",D403/D$333)</f>
        <v>9.254974548819991E-4</v>
      </c>
      <c r="G403" s="33">
        <f t="shared" ref="G403:G405" si="161">+IF(OR(AND(D403=0),(C403=0)),"0",((D403-C403)/C403))</f>
        <v>1</v>
      </c>
      <c r="H403" s="25">
        <f t="shared" ref="H403:H405" si="162">+IF(OR(AND(E403=""),(G403="")),"",E403*G403)</f>
        <v>4.4111160123511248E-4</v>
      </c>
    </row>
    <row r="404" spans="1:8" s="34" customFormat="1" ht="15" x14ac:dyDescent="0.2">
      <c r="A404" s="41"/>
      <c r="B404" s="30" t="s">
        <v>561</v>
      </c>
      <c r="C404" s="31">
        <v>1</v>
      </c>
      <c r="D404" s="7">
        <v>0</v>
      </c>
      <c r="E404" s="32">
        <f t="shared" si="159"/>
        <v>4.4111160123511248E-4</v>
      </c>
      <c r="F404" s="32" t="str">
        <f t="shared" si="160"/>
        <v/>
      </c>
      <c r="G404" s="33" t="str">
        <f t="shared" si="161"/>
        <v>0</v>
      </c>
      <c r="H404" s="25">
        <f t="shared" si="162"/>
        <v>0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0</v>
      </c>
      <c r="D407" s="7">
        <v>0</v>
      </c>
      <c r="E407" s="32" t="str">
        <f t="shared" si="155"/>
        <v/>
      </c>
      <c r="F407" s="32" t="str">
        <f t="shared" si="156"/>
        <v/>
      </c>
      <c r="G407" s="33" t="str">
        <f t="shared" si="157"/>
        <v>0</v>
      </c>
      <c r="H407" s="25" t="str">
        <f t="shared" si="158"/>
        <v/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0</v>
      </c>
      <c r="E409" s="32" t="str">
        <f t="shared" si="155"/>
        <v/>
      </c>
      <c r="F409" s="32" t="str">
        <f t="shared" si="156"/>
        <v/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1</v>
      </c>
      <c r="E410" s="32" t="str">
        <f t="shared" si="155"/>
        <v/>
      </c>
      <c r="F410" s="32">
        <f t="shared" si="156"/>
        <v>4.6274872744099955E-4</v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30</v>
      </c>
      <c r="D413" s="7">
        <v>1</v>
      </c>
      <c r="E413" s="32">
        <f t="shared" si="155"/>
        <v>1.3233348037053375E-2</v>
      </c>
      <c r="F413" s="32">
        <f t="shared" si="156"/>
        <v>4.6274872744099955E-4</v>
      </c>
      <c r="G413" s="33">
        <f t="shared" si="157"/>
        <v>-0.96666666666666667</v>
      </c>
      <c r="H413" s="25">
        <f t="shared" si="158"/>
        <v>-1.2792236435818262E-2</v>
      </c>
    </row>
    <row r="414" spans="1:8" s="34" customFormat="1" ht="15" x14ac:dyDescent="0.2">
      <c r="A414" s="41"/>
      <c r="B414" s="30" t="s">
        <v>278</v>
      </c>
      <c r="C414" s="31">
        <v>29</v>
      </c>
      <c r="D414" s="7">
        <v>64</v>
      </c>
      <c r="E414" s="32">
        <f t="shared" si="155"/>
        <v>1.2792236435818262E-2</v>
      </c>
      <c r="F414" s="32">
        <f t="shared" si="156"/>
        <v>2.9615918556223971E-2</v>
      </c>
      <c r="G414" s="33">
        <f t="shared" si="157"/>
        <v>1.2068965517241379</v>
      </c>
      <c r="H414" s="25">
        <f t="shared" si="158"/>
        <v>1.5438906043228937E-2</v>
      </c>
    </row>
    <row r="415" spans="1:8" s="34" customFormat="1" ht="15" x14ac:dyDescent="0.2">
      <c r="A415" s="41"/>
      <c r="B415" s="30" t="s">
        <v>100</v>
      </c>
      <c r="C415" s="31">
        <v>1</v>
      </c>
      <c r="D415" s="7">
        <v>9</v>
      </c>
      <c r="E415" s="32">
        <f t="shared" si="155"/>
        <v>4.4111160123511248E-4</v>
      </c>
      <c r="F415" s="32">
        <f t="shared" si="156"/>
        <v>4.1647385469689956E-3</v>
      </c>
      <c r="G415" s="33">
        <f t="shared" si="157"/>
        <v>8</v>
      </c>
      <c r="H415" s="25">
        <f t="shared" si="158"/>
        <v>3.5288928098808998E-3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33</v>
      </c>
      <c r="D417" s="7">
        <v>30</v>
      </c>
      <c r="E417" s="32">
        <f t="shared" si="155"/>
        <v>1.4556682840758712E-2</v>
      </c>
      <c r="F417" s="32">
        <f t="shared" si="156"/>
        <v>1.3882461823229986E-2</v>
      </c>
      <c r="G417" s="33">
        <f t="shared" si="157"/>
        <v>-9.0909090909090912E-2</v>
      </c>
      <c r="H417" s="25">
        <f t="shared" si="158"/>
        <v>-1.3233348037053375E-3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5</v>
      </c>
      <c r="D425" s="7">
        <v>1</v>
      </c>
      <c r="E425" s="32">
        <f t="shared" si="155"/>
        <v>2.2055580061755625E-3</v>
      </c>
      <c r="F425" s="32">
        <f t="shared" si="156"/>
        <v>4.6274872744099955E-4</v>
      </c>
      <c r="G425" s="33">
        <f t="shared" si="157"/>
        <v>-0.8</v>
      </c>
      <c r="H425" s="25">
        <f t="shared" si="158"/>
        <v>-1.7644464049404501E-3</v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7</v>
      </c>
      <c r="D427" s="7">
        <v>5</v>
      </c>
      <c r="E427" s="32">
        <f t="shared" si="155"/>
        <v>3.0877812086457872E-3</v>
      </c>
      <c r="F427" s="32">
        <f t="shared" si="156"/>
        <v>2.3137436372049976E-3</v>
      </c>
      <c r="G427" s="33">
        <f t="shared" si="157"/>
        <v>-0.2857142857142857</v>
      </c>
      <c r="H427" s="25">
        <f t="shared" si="158"/>
        <v>-8.8222320247022484E-4</v>
      </c>
    </row>
    <row r="428" spans="1:8" s="34" customFormat="1" ht="15" x14ac:dyDescent="0.2">
      <c r="A428" s="41"/>
      <c r="B428" s="30" t="s">
        <v>114</v>
      </c>
      <c r="C428" s="31">
        <v>18</v>
      </c>
      <c r="D428" s="7">
        <v>8</v>
      </c>
      <c r="E428" s="32">
        <f t="shared" si="155"/>
        <v>7.9400088222320239E-3</v>
      </c>
      <c r="F428" s="32">
        <f t="shared" si="156"/>
        <v>3.7019898195279964E-3</v>
      </c>
      <c r="G428" s="33">
        <f t="shared" si="157"/>
        <v>-0.55555555555555558</v>
      </c>
      <c r="H428" s="25">
        <f t="shared" si="158"/>
        <v>-4.411116012351125E-3</v>
      </c>
    </row>
    <row r="429" spans="1:8" s="34" customFormat="1" ht="15" x14ac:dyDescent="0.2">
      <c r="A429" s="41"/>
      <c r="B429" s="30" t="s">
        <v>280</v>
      </c>
      <c r="C429" s="31">
        <v>8</v>
      </c>
      <c r="D429" s="7">
        <v>22</v>
      </c>
      <c r="E429" s="32">
        <f t="shared" si="155"/>
        <v>3.5288928098808998E-3</v>
      </c>
      <c r="F429" s="32">
        <f t="shared" si="156"/>
        <v>1.018047200370199E-2</v>
      </c>
      <c r="G429" s="33">
        <f t="shared" si="157"/>
        <v>1.75</v>
      </c>
      <c r="H429" s="25">
        <f t="shared" si="158"/>
        <v>6.1755624172915745E-3</v>
      </c>
    </row>
    <row r="430" spans="1:8" s="34" customFormat="1" ht="15" x14ac:dyDescent="0.2">
      <c r="A430" s="41"/>
      <c r="B430" s="30" t="s">
        <v>511</v>
      </c>
      <c r="C430" s="31">
        <v>11</v>
      </c>
      <c r="D430" s="7">
        <v>12</v>
      </c>
      <c r="E430" s="32">
        <f t="shared" si="155"/>
        <v>4.8522276135862371E-3</v>
      </c>
      <c r="F430" s="32">
        <f t="shared" si="156"/>
        <v>5.5529847292919944E-3</v>
      </c>
      <c r="G430" s="33">
        <f t="shared" si="157"/>
        <v>9.0909090909090912E-2</v>
      </c>
      <c r="H430" s="25">
        <f t="shared" si="158"/>
        <v>4.4111160123511248E-4</v>
      </c>
    </row>
    <row r="431" spans="1:8" s="34" customFormat="1" ht="30" x14ac:dyDescent="0.2">
      <c r="A431" s="41"/>
      <c r="B431" s="30" t="s">
        <v>512</v>
      </c>
      <c r="C431" s="31">
        <v>13</v>
      </c>
      <c r="D431" s="7">
        <v>10</v>
      </c>
      <c r="E431" s="32">
        <f t="shared" si="155"/>
        <v>5.7344508160564623E-3</v>
      </c>
      <c r="F431" s="32">
        <f t="shared" si="156"/>
        <v>4.6274872744099952E-3</v>
      </c>
      <c r="G431" s="33">
        <f t="shared" si="157"/>
        <v>-0.23076923076923078</v>
      </c>
      <c r="H431" s="25">
        <f t="shared" si="158"/>
        <v>-1.3233348037053375E-3</v>
      </c>
    </row>
    <row r="432" spans="1:8" s="34" customFormat="1" ht="15" x14ac:dyDescent="0.2">
      <c r="A432" s="41"/>
      <c r="B432" s="30" t="s">
        <v>513</v>
      </c>
      <c r="C432" s="31">
        <v>6</v>
      </c>
      <c r="D432" s="7">
        <v>0</v>
      </c>
      <c r="E432" s="32">
        <f t="shared" si="155"/>
        <v>2.6466696074106751E-3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41"/>
      <c r="B433" s="30" t="s">
        <v>110</v>
      </c>
      <c r="C433" s="31">
        <v>1</v>
      </c>
      <c r="D433" s="7">
        <v>2</v>
      </c>
      <c r="E433" s="32">
        <f t="shared" si="155"/>
        <v>4.4111160123511248E-4</v>
      </c>
      <c r="F433" s="32">
        <f t="shared" si="156"/>
        <v>9.254974548819991E-4</v>
      </c>
      <c r="G433" s="33">
        <f t="shared" si="157"/>
        <v>1</v>
      </c>
      <c r="H433" s="25">
        <f t="shared" si="158"/>
        <v>4.4111160123511248E-4</v>
      </c>
    </row>
    <row r="434" spans="1:8" s="34" customFormat="1" ht="15" x14ac:dyDescent="0.2">
      <c r="A434" s="41"/>
      <c r="B434" s="30" t="s">
        <v>281</v>
      </c>
      <c r="C434" s="31">
        <v>10</v>
      </c>
      <c r="D434" s="7">
        <v>0</v>
      </c>
      <c r="E434" s="32">
        <f t="shared" si="155"/>
        <v>4.411116012351125E-3</v>
      </c>
      <c r="F434" s="32" t="str">
        <f t="shared" si="156"/>
        <v/>
      </c>
      <c r="G434" s="33" t="str">
        <f t="shared" si="157"/>
        <v>0</v>
      </c>
      <c r="H434" s="25">
        <f t="shared" si="158"/>
        <v>0</v>
      </c>
    </row>
    <row r="435" spans="1:8" s="34" customFormat="1" ht="15" x14ac:dyDescent="0.2">
      <c r="A435" s="41"/>
      <c r="B435" s="30" t="s">
        <v>111</v>
      </c>
      <c r="C435" s="31">
        <v>23</v>
      </c>
      <c r="D435" s="7">
        <v>9</v>
      </c>
      <c r="E435" s="32">
        <f t="shared" si="155"/>
        <v>1.0145566828407587E-2</v>
      </c>
      <c r="F435" s="32">
        <f t="shared" si="156"/>
        <v>4.1647385469689956E-3</v>
      </c>
      <c r="G435" s="33">
        <f t="shared" si="157"/>
        <v>-0.60869565217391308</v>
      </c>
      <c r="H435" s="25">
        <f t="shared" si="158"/>
        <v>-6.1755624172915753E-3</v>
      </c>
    </row>
    <row r="436" spans="1:8" s="34" customFormat="1" ht="15" x14ac:dyDescent="0.2">
      <c r="A436" s="41"/>
      <c r="B436" s="30" t="s">
        <v>431</v>
      </c>
      <c r="C436" s="31">
        <v>0</v>
      </c>
      <c r="D436" s="7">
        <v>0</v>
      </c>
      <c r="E436" s="32" t="str">
        <f t="shared" si="155"/>
        <v/>
      </c>
      <c r="F436" s="32" t="str">
        <f t="shared" si="156"/>
        <v/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41"/>
      <c r="B437" s="30" t="s">
        <v>109</v>
      </c>
      <c r="C437" s="31">
        <v>41</v>
      </c>
      <c r="D437" s="7">
        <v>167</v>
      </c>
      <c r="E437" s="32">
        <f t="shared" si="155"/>
        <v>1.8085575650639611E-2</v>
      </c>
      <c r="F437" s="32">
        <f t="shared" si="156"/>
        <v>7.7279037482646917E-2</v>
      </c>
      <c r="G437" s="33">
        <f t="shared" si="157"/>
        <v>3.0731707317073171</v>
      </c>
      <c r="H437" s="25">
        <f t="shared" si="158"/>
        <v>5.5580061755624174E-2</v>
      </c>
    </row>
    <row r="438" spans="1:8" s="34" customFormat="1" ht="15" x14ac:dyDescent="0.2">
      <c r="A438" s="41"/>
      <c r="B438" s="30" t="s">
        <v>282</v>
      </c>
      <c r="C438" s="31">
        <v>2</v>
      </c>
      <c r="D438" s="7">
        <v>3</v>
      </c>
      <c r="E438" s="32">
        <f t="shared" si="155"/>
        <v>8.8222320247022495E-4</v>
      </c>
      <c r="F438" s="32">
        <f t="shared" si="156"/>
        <v>1.3882461823229986E-3</v>
      </c>
      <c r="G438" s="33">
        <f t="shared" si="157"/>
        <v>0.5</v>
      </c>
      <c r="H438" s="25">
        <f t="shared" si="158"/>
        <v>4.4111160123511248E-4</v>
      </c>
    </row>
    <row r="439" spans="1:8" s="34" customFormat="1" ht="15" x14ac:dyDescent="0.2">
      <c r="A439" s="41"/>
      <c r="B439" s="30" t="s">
        <v>108</v>
      </c>
      <c r="C439" s="31">
        <v>1</v>
      </c>
      <c r="D439" s="7">
        <v>0</v>
      </c>
      <c r="E439" s="32">
        <f t="shared" si="155"/>
        <v>4.4111160123511248E-4</v>
      </c>
      <c r="F439" s="32" t="str">
        <f t="shared" si="156"/>
        <v/>
      </c>
      <c r="G439" s="33" t="str">
        <f t="shared" si="157"/>
        <v>0</v>
      </c>
      <c r="H439" s="25">
        <f t="shared" si="158"/>
        <v>0</v>
      </c>
    </row>
    <row r="440" spans="1:8" s="34" customFormat="1" ht="15" x14ac:dyDescent="0.2">
      <c r="A440" s="41"/>
      <c r="B440" s="30" t="s">
        <v>347</v>
      </c>
      <c r="C440" s="31">
        <v>2</v>
      </c>
      <c r="D440" s="7">
        <v>0</v>
      </c>
      <c r="E440" s="32">
        <f t="shared" si="155"/>
        <v>8.8222320247022495E-4</v>
      </c>
      <c r="F440" s="32" t="str">
        <f t="shared" si="156"/>
        <v/>
      </c>
      <c r="G440" s="33" t="str">
        <f t="shared" si="157"/>
        <v>0</v>
      </c>
      <c r="H440" s="25">
        <f t="shared" si="158"/>
        <v>0</v>
      </c>
    </row>
    <row r="441" spans="1:8" s="34" customFormat="1" ht="15" x14ac:dyDescent="0.2">
      <c r="A441" s="41"/>
      <c r="B441" s="30" t="s">
        <v>118</v>
      </c>
      <c r="C441" s="31">
        <v>2</v>
      </c>
      <c r="D441" s="7">
        <v>1</v>
      </c>
      <c r="E441" s="32">
        <f t="shared" si="155"/>
        <v>8.8222320247022495E-4</v>
      </c>
      <c r="F441" s="32">
        <f t="shared" si="156"/>
        <v>4.6274872744099955E-4</v>
      </c>
      <c r="G441" s="33">
        <f t="shared" si="157"/>
        <v>-0.5</v>
      </c>
      <c r="H441" s="25">
        <f t="shared" si="158"/>
        <v>-4.4111160123511248E-4</v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1</v>
      </c>
      <c r="E442" s="32" t="str">
        <f t="shared" si="155"/>
        <v/>
      </c>
      <c r="F442" s="32">
        <f t="shared" si="156"/>
        <v>4.6274872744099955E-4</v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122</v>
      </c>
      <c r="D443" s="7">
        <v>90</v>
      </c>
      <c r="E443" s="32">
        <f t="shared" si="155"/>
        <v>5.3815615350683722E-2</v>
      </c>
      <c r="F443" s="32">
        <f t="shared" si="156"/>
        <v>4.1647385469689956E-2</v>
      </c>
      <c r="G443" s="33">
        <f t="shared" si="157"/>
        <v>-0.26229508196721313</v>
      </c>
      <c r="H443" s="25">
        <f t="shared" si="158"/>
        <v>-1.4115571239523599E-2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2</v>
      </c>
      <c r="D445" s="7">
        <v>0</v>
      </c>
      <c r="E445" s="32">
        <f t="shared" si="155"/>
        <v>8.8222320247022495E-4</v>
      </c>
      <c r="F445" s="32" t="str">
        <f t="shared" si="156"/>
        <v/>
      </c>
      <c r="G445" s="33" t="str">
        <f t="shared" si="157"/>
        <v>0</v>
      </c>
      <c r="H445" s="25">
        <f t="shared" si="158"/>
        <v>0</v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3</v>
      </c>
      <c r="D448" s="7">
        <v>0</v>
      </c>
      <c r="E448" s="32">
        <f t="shared" si="155"/>
        <v>1.3233348037053375E-3</v>
      </c>
      <c r="F448" s="32" t="str">
        <f t="shared" si="156"/>
        <v/>
      </c>
      <c r="G448" s="33" t="str">
        <f t="shared" si="157"/>
        <v>0</v>
      </c>
      <c r="H448" s="25">
        <f t="shared" si="158"/>
        <v>0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24</v>
      </c>
      <c r="D451" s="7">
        <v>13</v>
      </c>
      <c r="E451" s="32">
        <f t="shared" si="155"/>
        <v>1.05866784296427E-2</v>
      </c>
      <c r="F451" s="32">
        <f t="shared" si="156"/>
        <v>6.015733456732994E-3</v>
      </c>
      <c r="G451" s="33">
        <f t="shared" si="157"/>
        <v>-0.45833333333333331</v>
      </c>
      <c r="H451" s="25">
        <f t="shared" si="158"/>
        <v>-4.8522276135862371E-3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20</v>
      </c>
      <c r="D453" s="7">
        <v>1</v>
      </c>
      <c r="E453" s="32">
        <f t="shared" si="155"/>
        <v>8.82223202470225E-3</v>
      </c>
      <c r="F453" s="32">
        <f t="shared" si="156"/>
        <v>4.6274872744099955E-4</v>
      </c>
      <c r="G453" s="33">
        <f t="shared" si="157"/>
        <v>-0.95</v>
      </c>
      <c r="H453" s="25">
        <f t="shared" si="158"/>
        <v>-8.3811204234671369E-3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1</v>
      </c>
      <c r="E455" s="32" t="str">
        <f t="shared" si="155"/>
        <v/>
      </c>
      <c r="F455" s="32">
        <f t="shared" si="156"/>
        <v>4.6274872744099955E-4</v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16</v>
      </c>
      <c r="D456" s="7">
        <v>22</v>
      </c>
      <c r="E456" s="32">
        <f t="shared" si="155"/>
        <v>7.0577856197617996E-3</v>
      </c>
      <c r="F456" s="32">
        <f t="shared" si="156"/>
        <v>1.018047200370199E-2</v>
      </c>
      <c r="G456" s="33">
        <f t="shared" si="157"/>
        <v>0.375</v>
      </c>
      <c r="H456" s="25">
        <f t="shared" si="158"/>
        <v>2.6466696074106746E-3</v>
      </c>
    </row>
    <row r="457" spans="1:8" s="34" customFormat="1" ht="15" x14ac:dyDescent="0.2">
      <c r="A457" s="41"/>
      <c r="B457" s="30" t="s">
        <v>288</v>
      </c>
      <c r="C457" s="31">
        <v>3</v>
      </c>
      <c r="D457" s="7">
        <v>0</v>
      </c>
      <c r="E457" s="32">
        <f t="shared" si="155"/>
        <v>1.3233348037053375E-3</v>
      </c>
      <c r="F457" s="32" t="str">
        <f t="shared" si="156"/>
        <v/>
      </c>
      <c r="G457" s="33" t="str">
        <f t="shared" si="157"/>
        <v>0</v>
      </c>
      <c r="H457" s="25">
        <f t="shared" si="158"/>
        <v>0</v>
      </c>
    </row>
    <row r="458" spans="1:8" s="34" customFormat="1" ht="15" x14ac:dyDescent="0.2">
      <c r="A458" s="41"/>
      <c r="B458" s="30" t="s">
        <v>289</v>
      </c>
      <c r="C458" s="31">
        <v>24</v>
      </c>
      <c r="D458" s="7">
        <v>34</v>
      </c>
      <c r="E458" s="32">
        <f t="shared" si="155"/>
        <v>1.05866784296427E-2</v>
      </c>
      <c r="F458" s="32">
        <f t="shared" si="156"/>
        <v>1.5733456732993985E-2</v>
      </c>
      <c r="G458" s="33">
        <f t="shared" si="157"/>
        <v>0.41666666666666669</v>
      </c>
      <c r="H458" s="25">
        <f t="shared" si="158"/>
        <v>4.411116012351125E-3</v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1</v>
      </c>
      <c r="E459" s="32" t="str">
        <f t="shared" si="155"/>
        <v/>
      </c>
      <c r="F459" s="32">
        <f t="shared" si="156"/>
        <v>4.6274872744099955E-4</v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5</v>
      </c>
      <c r="D461" s="7">
        <v>7</v>
      </c>
      <c r="E461" s="32">
        <f t="shared" si="155"/>
        <v>2.2055580061755625E-3</v>
      </c>
      <c r="F461" s="32">
        <f t="shared" si="156"/>
        <v>3.2392410920869968E-3</v>
      </c>
      <c r="G461" s="33">
        <f t="shared" si="157"/>
        <v>0.4</v>
      </c>
      <c r="H461" s="25">
        <f t="shared" si="158"/>
        <v>8.8222320247022506E-4</v>
      </c>
    </row>
    <row r="462" spans="1:8" s="34" customFormat="1" ht="15" x14ac:dyDescent="0.2">
      <c r="A462" s="41"/>
      <c r="B462" s="30" t="s">
        <v>517</v>
      </c>
      <c r="C462" s="31">
        <v>2</v>
      </c>
      <c r="D462" s="7">
        <v>13</v>
      </c>
      <c r="E462" s="32">
        <f t="shared" si="155"/>
        <v>8.8222320247022495E-4</v>
      </c>
      <c r="F462" s="32">
        <f t="shared" si="156"/>
        <v>6.015733456732994E-3</v>
      </c>
      <c r="G462" s="33">
        <f t="shared" si="157"/>
        <v>5.5</v>
      </c>
      <c r="H462" s="25">
        <f t="shared" si="158"/>
        <v>4.8522276135862371E-3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10</v>
      </c>
      <c r="E469" s="32" t="str">
        <f t="shared" si="155"/>
        <v/>
      </c>
      <c r="F469" s="32">
        <f t="shared" si="156"/>
        <v>4.6274872744099952E-3</v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11</v>
      </c>
      <c r="D470" s="7">
        <v>10</v>
      </c>
      <c r="E470" s="32">
        <f t="shared" si="155"/>
        <v>4.8522276135862371E-3</v>
      </c>
      <c r="F470" s="32">
        <f t="shared" si="156"/>
        <v>4.6274872744099952E-3</v>
      </c>
      <c r="G470" s="33">
        <f t="shared" si="157"/>
        <v>-9.0909090909090912E-2</v>
      </c>
      <c r="H470" s="25">
        <f t="shared" si="158"/>
        <v>-4.4111160123511248E-4</v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21</v>
      </c>
      <c r="D472" s="7">
        <v>5</v>
      </c>
      <c r="E472" s="32">
        <f t="shared" si="155"/>
        <v>9.263343625937363E-3</v>
      </c>
      <c r="F472" s="32">
        <f t="shared" si="156"/>
        <v>2.3137436372049976E-3</v>
      </c>
      <c r="G472" s="33">
        <f t="shared" si="157"/>
        <v>-0.76190476190476186</v>
      </c>
      <c r="H472" s="25">
        <f t="shared" si="158"/>
        <v>-7.0577856197617996E-3</v>
      </c>
    </row>
    <row r="473" spans="1:8" s="34" customFormat="1" ht="15" x14ac:dyDescent="0.2">
      <c r="A473" s="41"/>
      <c r="B473" s="30" t="s">
        <v>299</v>
      </c>
      <c r="C473" s="31">
        <v>81</v>
      </c>
      <c r="D473" s="7">
        <v>0</v>
      </c>
      <c r="E473" s="32">
        <f t="shared" si="155"/>
        <v>3.5730039700044111E-2</v>
      </c>
      <c r="F473" s="32" t="str">
        <f t="shared" si="156"/>
        <v/>
      </c>
      <c r="G473" s="33" t="str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1</v>
      </c>
      <c r="D480" s="7">
        <v>0</v>
      </c>
      <c r="E480" s="32">
        <f t="shared" si="175"/>
        <v>4.4111160123511248E-4</v>
      </c>
      <c r="F480" s="32" t="str">
        <f t="shared" si="176"/>
        <v/>
      </c>
      <c r="G480" s="33" t="str">
        <f t="shared" si="177"/>
        <v>0</v>
      </c>
      <c r="H480" s="25">
        <f t="shared" si="178"/>
        <v>0</v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10</v>
      </c>
      <c r="D482" s="7">
        <v>13</v>
      </c>
      <c r="E482" s="32">
        <f t="shared" si="175"/>
        <v>4.411116012351125E-3</v>
      </c>
      <c r="F482" s="32">
        <f t="shared" si="176"/>
        <v>6.015733456732994E-3</v>
      </c>
      <c r="G482" s="33">
        <f t="shared" si="177"/>
        <v>0.3</v>
      </c>
      <c r="H482" s="25">
        <f t="shared" si="178"/>
        <v>1.3233348037053375E-3</v>
      </c>
    </row>
    <row r="483" spans="1:8" s="34" customFormat="1" ht="15" x14ac:dyDescent="0.2">
      <c r="A483" s="41"/>
      <c r="B483" s="30" t="s">
        <v>124</v>
      </c>
      <c r="C483" s="31">
        <v>6</v>
      </c>
      <c r="D483" s="7">
        <v>0</v>
      </c>
      <c r="E483" s="32">
        <f t="shared" si="175"/>
        <v>2.6466696074106751E-3</v>
      </c>
      <c r="F483" s="32" t="str">
        <f t="shared" si="176"/>
        <v/>
      </c>
      <c r="G483" s="33" t="str">
        <f t="shared" si="177"/>
        <v>0</v>
      </c>
      <c r="H483" s="25">
        <f t="shared" si="178"/>
        <v>0</v>
      </c>
    </row>
    <row r="484" spans="1:8" s="34" customFormat="1" ht="30" x14ac:dyDescent="0.2">
      <c r="A484" s="41"/>
      <c r="B484" s="30" t="s">
        <v>305</v>
      </c>
      <c r="C484" s="31">
        <v>1</v>
      </c>
      <c r="D484" s="7">
        <v>0</v>
      </c>
      <c r="E484" s="32">
        <f t="shared" si="175"/>
        <v>4.4111160123511248E-4</v>
      </c>
      <c r="F484" s="32" t="str">
        <f t="shared" si="176"/>
        <v/>
      </c>
      <c r="G484" s="33" t="str">
        <f t="shared" si="177"/>
        <v>0</v>
      </c>
      <c r="H484" s="25">
        <f t="shared" si="178"/>
        <v>0</v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3</v>
      </c>
      <c r="D487" s="7">
        <v>7</v>
      </c>
      <c r="E487" s="32">
        <f t="shared" si="175"/>
        <v>1.3233348037053375E-3</v>
      </c>
      <c r="F487" s="32">
        <f t="shared" si="176"/>
        <v>3.2392410920869968E-3</v>
      </c>
      <c r="G487" s="33">
        <f t="shared" si="177"/>
        <v>1.3333333333333333</v>
      </c>
      <c r="H487" s="25">
        <f t="shared" si="178"/>
        <v>1.7644464049404499E-3</v>
      </c>
    </row>
    <row r="488" spans="1:8" s="34" customFormat="1" ht="15" x14ac:dyDescent="0.2">
      <c r="A488" s="41"/>
      <c r="B488" s="30" t="s">
        <v>119</v>
      </c>
      <c r="C488" s="31">
        <v>20</v>
      </c>
      <c r="D488" s="7">
        <v>0</v>
      </c>
      <c r="E488" s="32">
        <f t="shared" si="175"/>
        <v>8.82223202470225E-3</v>
      </c>
      <c r="F488" s="32" t="str">
        <f t="shared" si="176"/>
        <v/>
      </c>
      <c r="G488" s="33" t="str">
        <f t="shared" si="177"/>
        <v>0</v>
      </c>
      <c r="H488" s="25">
        <f t="shared" si="178"/>
        <v>0</v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1</v>
      </c>
      <c r="E496" s="32" t="str">
        <f t="shared" si="175"/>
        <v/>
      </c>
      <c r="F496" s="32">
        <f t="shared" si="176"/>
        <v>4.6274872744099955E-4</v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1</v>
      </c>
      <c r="D501" s="7">
        <v>7</v>
      </c>
      <c r="E501" s="32">
        <f t="shared" si="175"/>
        <v>4.4111160123511248E-4</v>
      </c>
      <c r="F501" s="32">
        <f t="shared" si="176"/>
        <v>3.2392410920869968E-3</v>
      </c>
      <c r="G501" s="33">
        <f t="shared" si="177"/>
        <v>6</v>
      </c>
      <c r="H501" s="25">
        <f t="shared" si="178"/>
        <v>2.6466696074106746E-3</v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1</v>
      </c>
      <c r="D504" s="7">
        <v>0</v>
      </c>
      <c r="E504" s="32">
        <f t="shared" si="175"/>
        <v>4.4111160123511248E-4</v>
      </c>
      <c r="F504" s="32" t="str">
        <f t="shared" si="176"/>
        <v/>
      </c>
      <c r="G504" s="33" t="str">
        <f t="shared" si="177"/>
        <v>0</v>
      </c>
      <c r="H504" s="25">
        <f t="shared" si="178"/>
        <v>0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0</v>
      </c>
      <c r="D506" s="7">
        <v>1</v>
      </c>
      <c r="E506" s="32" t="str">
        <f t="shared" ref="E506" si="179">+IF(C506=0,"",C506/C$333)</f>
        <v/>
      </c>
      <c r="F506" s="32">
        <f t="shared" ref="F506" si="180">+IF(D506=0,"",D506/D$333)</f>
        <v>4.6274872744099955E-4</v>
      </c>
      <c r="G506" s="33" t="str">
        <f t="shared" ref="G506" si="181">+IF(OR(AND(D506=0),(C506=0)),"0",((D506-C506)/C506))</f>
        <v>0</v>
      </c>
      <c r="H506" s="25" t="str">
        <f t="shared" ref="H506" si="182">+IF(OR(AND(E506=""),(G506="")),"",E506*G506)</f>
        <v/>
      </c>
    </row>
    <row r="507" spans="1:8" s="34" customFormat="1" ht="15" x14ac:dyDescent="0.2">
      <c r="A507" s="41"/>
      <c r="B507" s="30" t="s">
        <v>137</v>
      </c>
      <c r="C507" s="31">
        <v>13</v>
      </c>
      <c r="D507" s="7">
        <v>7</v>
      </c>
      <c r="E507" s="32">
        <f t="shared" ref="E507:E532" si="183">+IF(C507=0,"",C507/C$333)</f>
        <v>5.7344508160564623E-3</v>
      </c>
      <c r="F507" s="32">
        <f t="shared" ref="F507:F532" si="184">+IF(D507=0,"",D507/D$333)</f>
        <v>3.2392410920869968E-3</v>
      </c>
      <c r="G507" s="33">
        <f t="shared" si="177"/>
        <v>-0.46153846153846156</v>
      </c>
      <c r="H507" s="25">
        <f t="shared" si="178"/>
        <v>-2.6466696074106751E-3</v>
      </c>
    </row>
    <row r="508" spans="1:8" s="34" customFormat="1" ht="30" x14ac:dyDescent="0.2">
      <c r="A508" s="41"/>
      <c r="B508" s="30" t="s">
        <v>524</v>
      </c>
      <c r="C508" s="31">
        <v>4</v>
      </c>
      <c r="D508" s="7">
        <v>1</v>
      </c>
      <c r="E508" s="32">
        <f t="shared" si="183"/>
        <v>1.7644464049404499E-3</v>
      </c>
      <c r="F508" s="32">
        <f t="shared" si="184"/>
        <v>4.6274872744099955E-4</v>
      </c>
      <c r="G508" s="33">
        <f t="shared" si="177"/>
        <v>-0.75</v>
      </c>
      <c r="H508" s="25">
        <f t="shared" si="178"/>
        <v>-1.3233348037053373E-3</v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12</v>
      </c>
      <c r="D510" s="7">
        <v>33</v>
      </c>
      <c r="E510" s="32">
        <f t="shared" si="183"/>
        <v>5.2933392148213501E-3</v>
      </c>
      <c r="F510" s="32">
        <f t="shared" si="184"/>
        <v>1.5270708005552984E-2</v>
      </c>
      <c r="G510" s="33">
        <f t="shared" si="177"/>
        <v>1.75</v>
      </c>
      <c r="H510" s="25">
        <f t="shared" si="178"/>
        <v>9.263343625937363E-3</v>
      </c>
    </row>
    <row r="511" spans="1:8" s="34" customFormat="1" ht="15" x14ac:dyDescent="0.2">
      <c r="A511" s="41"/>
      <c r="B511" s="30" t="s">
        <v>349</v>
      </c>
      <c r="C511" s="31">
        <v>4</v>
      </c>
      <c r="D511" s="7">
        <v>5</v>
      </c>
      <c r="E511" s="32">
        <f t="shared" si="183"/>
        <v>1.7644464049404499E-3</v>
      </c>
      <c r="F511" s="32">
        <f t="shared" si="184"/>
        <v>2.3137436372049976E-3</v>
      </c>
      <c r="G511" s="33">
        <f t="shared" si="177"/>
        <v>0.25</v>
      </c>
      <c r="H511" s="25">
        <f t="shared" si="178"/>
        <v>4.4111160123511248E-4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2</v>
      </c>
      <c r="D516" s="7">
        <v>0</v>
      </c>
      <c r="E516" s="32">
        <f t="shared" si="183"/>
        <v>8.8222320247022495E-4</v>
      </c>
      <c r="F516" s="32" t="str">
        <f t="shared" si="184"/>
        <v/>
      </c>
      <c r="G516" s="33" t="str">
        <f t="shared" si="177"/>
        <v>0</v>
      </c>
      <c r="H516" s="25">
        <f t="shared" si="178"/>
        <v>0</v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2</v>
      </c>
      <c r="E520" s="32" t="str">
        <f t="shared" si="183"/>
        <v/>
      </c>
      <c r="F520" s="32">
        <f t="shared" si="184"/>
        <v>9.254974548819991E-4</v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3</v>
      </c>
      <c r="D522" s="7">
        <v>4</v>
      </c>
      <c r="E522" s="32">
        <f t="shared" si="183"/>
        <v>1.3233348037053375E-3</v>
      </c>
      <c r="F522" s="32">
        <f t="shared" si="184"/>
        <v>1.8509949097639982E-3</v>
      </c>
      <c r="G522" s="33">
        <f t="shared" si="177"/>
        <v>0.33333333333333331</v>
      </c>
      <c r="H522" s="25">
        <f t="shared" si="178"/>
        <v>4.4111160123511248E-4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25</v>
      </c>
      <c r="D525" s="7">
        <v>4</v>
      </c>
      <c r="E525" s="32">
        <f t="shared" si="183"/>
        <v>1.1027790030877812E-2</v>
      </c>
      <c r="F525" s="32">
        <f t="shared" si="184"/>
        <v>1.8509949097639982E-3</v>
      </c>
      <c r="G525" s="33">
        <f t="shared" si="177"/>
        <v>-0.84</v>
      </c>
      <c r="H525" s="25">
        <f t="shared" si="178"/>
        <v>-9.2633436259373612E-3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5</v>
      </c>
      <c r="D527" s="7">
        <v>4</v>
      </c>
      <c r="E527" s="32">
        <f t="shared" si="183"/>
        <v>2.2055580061755625E-3</v>
      </c>
      <c r="F527" s="32">
        <f t="shared" si="184"/>
        <v>1.8509949097639982E-3</v>
      </c>
      <c r="G527" s="33">
        <f t="shared" si="177"/>
        <v>-0.2</v>
      </c>
      <c r="H527" s="25">
        <f t="shared" si="178"/>
        <v>-4.4111160123511253E-4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14</v>
      </c>
      <c r="D530" s="7">
        <v>4</v>
      </c>
      <c r="E530" s="32">
        <f t="shared" si="183"/>
        <v>6.1755624172915745E-3</v>
      </c>
      <c r="F530" s="32">
        <f t="shared" si="184"/>
        <v>1.8509949097639982E-3</v>
      </c>
      <c r="G530" s="33">
        <f t="shared" si="177"/>
        <v>-0.7142857142857143</v>
      </c>
      <c r="H530" s="25">
        <f t="shared" si="178"/>
        <v>-4.411116012351125E-3</v>
      </c>
    </row>
    <row r="531" spans="1:8" s="34" customFormat="1" ht="30" x14ac:dyDescent="0.2">
      <c r="A531" s="41"/>
      <c r="B531" s="30" t="s">
        <v>144</v>
      </c>
      <c r="C531" s="31">
        <v>85</v>
      </c>
      <c r="D531" s="7">
        <v>28</v>
      </c>
      <c r="E531" s="32">
        <f t="shared" si="183"/>
        <v>3.7494486104984563E-2</v>
      </c>
      <c r="F531" s="32">
        <f t="shared" si="184"/>
        <v>1.2956964368347987E-2</v>
      </c>
      <c r="G531" s="33">
        <f t="shared" si="177"/>
        <v>-0.6705882352941176</v>
      </c>
      <c r="H531" s="25">
        <f t="shared" si="178"/>
        <v>-2.5143361270401413E-2</v>
      </c>
    </row>
    <row r="532" spans="1:8" s="34" customFormat="1" ht="15" x14ac:dyDescent="0.2">
      <c r="A532" s="41"/>
      <c r="B532" s="30" t="s">
        <v>324</v>
      </c>
      <c r="C532" s="31">
        <v>10</v>
      </c>
      <c r="D532" s="7">
        <v>19</v>
      </c>
      <c r="E532" s="32">
        <f t="shared" si="183"/>
        <v>4.411116012351125E-3</v>
      </c>
      <c r="F532" s="32">
        <f t="shared" si="184"/>
        <v>8.7922258213789916E-3</v>
      </c>
      <c r="G532" s="33">
        <f t="shared" si="177"/>
        <v>0.9</v>
      </c>
      <c r="H532" s="25">
        <f t="shared" si="178"/>
        <v>3.9700044111160128E-3</v>
      </c>
    </row>
    <row r="533" spans="1:8" s="34" customFormat="1" ht="15" x14ac:dyDescent="0.2">
      <c r="A533" s="41"/>
      <c r="B533" s="30" t="s">
        <v>572</v>
      </c>
      <c r="C533" s="31">
        <v>1</v>
      </c>
      <c r="D533" s="7">
        <v>0</v>
      </c>
      <c r="E533" s="32">
        <f t="shared" ref="E533" si="185">+IF(C533=0,"",C533/C$333)</f>
        <v>4.4111160123511248E-4</v>
      </c>
      <c r="F533" s="32" t="str">
        <f t="shared" ref="F533" si="186">+IF(D533=0,"",D533/D$333)</f>
        <v/>
      </c>
      <c r="G533" s="33" t="str">
        <f t="shared" ref="G533" si="187">+IF(OR(AND(D533=0),(C533=0)),"0",((D533-C533)/C533))</f>
        <v>0</v>
      </c>
      <c r="H533" s="25">
        <f t="shared" ref="H533" si="188">+IF(OR(AND(E533=""),(G533="")),"",E533*G533)</f>
        <v>0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109</v>
      </c>
      <c r="D539" s="7">
        <v>18</v>
      </c>
      <c r="E539" s="32">
        <f t="shared" si="189"/>
        <v>4.8081164534627262E-2</v>
      </c>
      <c r="F539" s="32">
        <f t="shared" si="190"/>
        <v>8.3294770939379911E-3</v>
      </c>
      <c r="G539" s="33">
        <f t="shared" si="191"/>
        <v>-0.83486238532110091</v>
      </c>
      <c r="H539" s="25">
        <f t="shared" si="192"/>
        <v>-4.0141155712395238E-2</v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0</v>
      </c>
      <c r="E540" s="32" t="str">
        <f t="shared" si="189"/>
        <v/>
      </c>
      <c r="F540" s="32" t="str">
        <f t="shared" si="190"/>
        <v/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11</v>
      </c>
      <c r="D541" s="7">
        <v>6</v>
      </c>
      <c r="E541" s="32">
        <f t="shared" si="189"/>
        <v>4.8522276135862371E-3</v>
      </c>
      <c r="F541" s="32">
        <f t="shared" si="190"/>
        <v>2.7764923646459972E-3</v>
      </c>
      <c r="G541" s="33">
        <f t="shared" si="191"/>
        <v>-0.45454545454545453</v>
      </c>
      <c r="H541" s="25">
        <f t="shared" si="192"/>
        <v>-2.2055580061755621E-3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15</v>
      </c>
      <c r="D543" s="7">
        <v>0</v>
      </c>
      <c r="E543" s="32">
        <f t="shared" si="189"/>
        <v>6.6166740185266875E-3</v>
      </c>
      <c r="F543" s="32" t="str">
        <f t="shared" si="190"/>
        <v/>
      </c>
      <c r="G543" s="33" t="str">
        <f t="shared" si="191"/>
        <v>0</v>
      </c>
      <c r="H543" s="25">
        <f t="shared" si="192"/>
        <v>0</v>
      </c>
    </row>
    <row r="544" spans="1:8" s="50" customFormat="1" ht="15" x14ac:dyDescent="0.2">
      <c r="A544" s="41"/>
      <c r="B544" s="30" t="s">
        <v>330</v>
      </c>
      <c r="C544" s="31">
        <v>10</v>
      </c>
      <c r="D544" s="7">
        <v>0</v>
      </c>
      <c r="E544" s="32">
        <f t="shared" si="189"/>
        <v>4.411116012351125E-3</v>
      </c>
      <c r="F544" s="32" t="str">
        <f t="shared" si="190"/>
        <v/>
      </c>
      <c r="G544" s="33" t="str">
        <f t="shared" si="191"/>
        <v>0</v>
      </c>
      <c r="H544" s="25">
        <f t="shared" si="192"/>
        <v>0</v>
      </c>
    </row>
    <row r="545" spans="1:8" s="34" customFormat="1" ht="15" x14ac:dyDescent="0.2">
      <c r="A545" s="41"/>
      <c r="B545" s="30" t="s">
        <v>331</v>
      </c>
      <c r="C545" s="31">
        <v>1</v>
      </c>
      <c r="D545" s="7">
        <v>0</v>
      </c>
      <c r="E545" s="32">
        <f t="shared" si="189"/>
        <v>4.4111160123511248E-4</v>
      </c>
      <c r="F545" s="32" t="str">
        <f t="shared" si="190"/>
        <v/>
      </c>
      <c r="G545" s="33" t="str">
        <f t="shared" si="191"/>
        <v>0</v>
      </c>
      <c r="H545" s="25">
        <f t="shared" si="192"/>
        <v>0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1080</v>
      </c>
      <c r="D553" s="71">
        <f>SUM(D554:D579)</f>
        <v>1767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0.63611111111111107</v>
      </c>
      <c r="H553" s="73">
        <f>+IF(OR(AND(E553=""),(G553="")),"",E553*G553)</f>
        <v>0.63611111111111107</v>
      </c>
    </row>
    <row r="554" spans="1:8" s="34" customFormat="1" ht="15" x14ac:dyDescent="0.2">
      <c r="A554" s="41"/>
      <c r="B554" s="30" t="s">
        <v>332</v>
      </c>
      <c r="C554" s="31">
        <v>5</v>
      </c>
      <c r="D554" s="7">
        <v>0</v>
      </c>
      <c r="E554" s="32">
        <f t="shared" si="193"/>
        <v>4.6296296296296294E-3</v>
      </c>
      <c r="F554" s="32" t="str">
        <f t="shared" si="194"/>
        <v/>
      </c>
      <c r="G554" s="33" t="str">
        <f>+IF(OR(AND(D554=0),(C554=0)),"0",((D554-C554)/C554))</f>
        <v>0</v>
      </c>
      <c r="H554" s="25">
        <f>+IF(OR(AND(E554=""),(G554="")),"",E554*G554)</f>
        <v>0</v>
      </c>
    </row>
    <row r="555" spans="1:8" s="34" customFormat="1" ht="15" x14ac:dyDescent="0.2">
      <c r="A555" s="41"/>
      <c r="B555" s="30" t="s">
        <v>147</v>
      </c>
      <c r="C555" s="31">
        <v>6</v>
      </c>
      <c r="D555" s="7">
        <v>8</v>
      </c>
      <c r="E555" s="32">
        <f t="shared" si="193"/>
        <v>5.5555555555555558E-3</v>
      </c>
      <c r="F555" s="32">
        <f t="shared" si="194"/>
        <v>4.5274476513865311E-3</v>
      </c>
      <c r="G555" s="33">
        <f t="shared" ref="G555:G579" si="195">+IF(OR(AND(D555=0),(C555=0)),"0",((D555-C555)/C555))</f>
        <v>0.33333333333333331</v>
      </c>
      <c r="H555" s="25">
        <f t="shared" ref="H555:H579" si="196">+IF(OR(AND(E555=""),(G555="")),"",E555*G555)</f>
        <v>1.8518518518518519E-3</v>
      </c>
    </row>
    <row r="556" spans="1:8" s="34" customFormat="1" ht="15" x14ac:dyDescent="0.2">
      <c r="A556" s="41"/>
      <c r="B556" s="30" t="s">
        <v>608</v>
      </c>
      <c r="C556" s="31">
        <v>51</v>
      </c>
      <c r="D556" s="7">
        <v>141</v>
      </c>
      <c r="E556" s="32">
        <f t="shared" si="193"/>
        <v>4.7222222222222221E-2</v>
      </c>
      <c r="F556" s="32">
        <f t="shared" si="194"/>
        <v>7.979626485568761E-2</v>
      </c>
      <c r="G556" s="33">
        <f t="shared" si="195"/>
        <v>1.7647058823529411</v>
      </c>
      <c r="H556" s="25">
        <f t="shared" si="196"/>
        <v>8.3333333333333329E-2</v>
      </c>
    </row>
    <row r="557" spans="1:8" s="34" customFormat="1" ht="15" x14ac:dyDescent="0.2">
      <c r="A557" s="41"/>
      <c r="B557" s="30" t="s">
        <v>333</v>
      </c>
      <c r="C557" s="31">
        <v>25</v>
      </c>
      <c r="D557" s="7">
        <v>52</v>
      </c>
      <c r="E557" s="32">
        <f t="shared" si="193"/>
        <v>2.3148148148148147E-2</v>
      </c>
      <c r="F557" s="32">
        <f t="shared" si="194"/>
        <v>2.9428409734012451E-2</v>
      </c>
      <c r="G557" s="33">
        <f t="shared" si="195"/>
        <v>1.08</v>
      </c>
      <c r="H557" s="25">
        <f t="shared" si="196"/>
        <v>2.5000000000000001E-2</v>
      </c>
    </row>
    <row r="558" spans="1:8" s="34" customFormat="1" ht="15" x14ac:dyDescent="0.2">
      <c r="A558" s="41"/>
      <c r="B558" s="30" t="s">
        <v>148</v>
      </c>
      <c r="C558" s="31">
        <v>1</v>
      </c>
      <c r="D558" s="7">
        <v>24</v>
      </c>
      <c r="E558" s="32">
        <f t="shared" si="193"/>
        <v>9.2592592592592596E-4</v>
      </c>
      <c r="F558" s="32">
        <f t="shared" si="194"/>
        <v>1.3582342954159592E-2</v>
      </c>
      <c r="G558" s="33">
        <f t="shared" si="195"/>
        <v>23</v>
      </c>
      <c r="H558" s="25">
        <f t="shared" si="196"/>
        <v>2.1296296296296296E-2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1</v>
      </c>
      <c r="D560" s="7">
        <v>0</v>
      </c>
      <c r="E560" s="32">
        <f t="shared" si="193"/>
        <v>9.2592592592592596E-4</v>
      </c>
      <c r="F560" s="32" t="str">
        <f t="shared" si="194"/>
        <v/>
      </c>
      <c r="G560" s="33" t="str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0</v>
      </c>
      <c r="D562" s="7">
        <v>0</v>
      </c>
      <c r="E562" s="32" t="str">
        <f t="shared" si="193"/>
        <v/>
      </c>
      <c r="F562" s="32" t="str">
        <f t="shared" si="194"/>
        <v/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3</v>
      </c>
      <c r="D564" s="7">
        <v>4</v>
      </c>
      <c r="E564" s="32">
        <f t="shared" ref="E564" si="197">+IF(C564=0,"",C564/C$553)</f>
        <v>2.7777777777777779E-3</v>
      </c>
      <c r="F564" s="32">
        <f t="shared" ref="F564" si="198">+IF(D564=0,"",D564/D$553)</f>
        <v>2.2637238256932655E-3</v>
      </c>
      <c r="G564" s="33">
        <f t="shared" ref="G564" si="199">+IF(OR(AND(D564=0),(C564=0)),"0",((D564-C564)/C564))</f>
        <v>0.33333333333333331</v>
      </c>
      <c r="H564" s="25">
        <f t="shared" ref="H564" si="200">+IF(OR(AND(E564=""),(G564="")),"",E564*G564)</f>
        <v>9.2592592592592596E-4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0</v>
      </c>
      <c r="D567" s="7">
        <v>2</v>
      </c>
      <c r="E567" s="32" t="str">
        <f t="shared" si="205"/>
        <v/>
      </c>
      <c r="F567" s="32">
        <f t="shared" si="206"/>
        <v>1.1318619128466328E-3</v>
      </c>
      <c r="G567" s="33" t="str">
        <f t="shared" si="195"/>
        <v>0</v>
      </c>
      <c r="H567" s="25" t="str">
        <f t="shared" si="196"/>
        <v/>
      </c>
    </row>
    <row r="568" spans="1:8" s="34" customFormat="1" ht="15" x14ac:dyDescent="0.2">
      <c r="A568" s="41"/>
      <c r="B568" s="30" t="s">
        <v>150</v>
      </c>
      <c r="C568" s="31">
        <v>4</v>
      </c>
      <c r="D568" s="7">
        <v>47</v>
      </c>
      <c r="E568" s="32">
        <f t="shared" si="205"/>
        <v>3.7037037037037038E-3</v>
      </c>
      <c r="F568" s="32">
        <f t="shared" si="206"/>
        <v>2.659875495189587E-2</v>
      </c>
      <c r="G568" s="33">
        <f t="shared" si="195"/>
        <v>10.75</v>
      </c>
      <c r="H568" s="25">
        <f t="shared" si="196"/>
        <v>3.9814814814814817E-2</v>
      </c>
    </row>
    <row r="569" spans="1:8" s="34" customFormat="1" ht="15" x14ac:dyDescent="0.2">
      <c r="A569" s="41"/>
      <c r="B569" s="30" t="s">
        <v>151</v>
      </c>
      <c r="C569" s="31">
        <v>53</v>
      </c>
      <c r="D569" s="7">
        <v>2</v>
      </c>
      <c r="E569" s="32">
        <f t="shared" si="205"/>
        <v>4.9074074074074076E-2</v>
      </c>
      <c r="F569" s="32">
        <f t="shared" si="206"/>
        <v>1.1318619128466328E-3</v>
      </c>
      <c r="G569" s="33">
        <f t="shared" si="195"/>
        <v>-0.96226415094339623</v>
      </c>
      <c r="H569" s="25">
        <f t="shared" si="196"/>
        <v>-4.7222222222222221E-2</v>
      </c>
    </row>
    <row r="570" spans="1:8" s="34" customFormat="1" ht="15" x14ac:dyDescent="0.2">
      <c r="A570" s="41"/>
      <c r="B570" s="30" t="s">
        <v>338</v>
      </c>
      <c r="C570" s="31">
        <v>385</v>
      </c>
      <c r="D570" s="7">
        <v>155</v>
      </c>
      <c r="E570" s="32">
        <f t="shared" si="205"/>
        <v>0.35648148148148145</v>
      </c>
      <c r="F570" s="32">
        <f t="shared" si="206"/>
        <v>8.771929824561403E-2</v>
      </c>
      <c r="G570" s="33">
        <f t="shared" si="195"/>
        <v>-0.59740259740259738</v>
      </c>
      <c r="H570" s="25">
        <f t="shared" si="196"/>
        <v>-0.21296296296296294</v>
      </c>
    </row>
    <row r="571" spans="1:8" s="34" customFormat="1" ht="15" x14ac:dyDescent="0.2">
      <c r="A571" s="41"/>
      <c r="B571" s="30" t="s">
        <v>152</v>
      </c>
      <c r="C571" s="31">
        <v>5</v>
      </c>
      <c r="D571" s="7">
        <v>14</v>
      </c>
      <c r="E571" s="32">
        <f t="shared" si="205"/>
        <v>4.6296296296296294E-3</v>
      </c>
      <c r="F571" s="32">
        <f t="shared" si="206"/>
        <v>7.9230333899264292E-3</v>
      </c>
      <c r="G571" s="33">
        <f t="shared" si="195"/>
        <v>1.8</v>
      </c>
      <c r="H571" s="25">
        <f t="shared" si="196"/>
        <v>8.3333333333333332E-3</v>
      </c>
    </row>
    <row r="572" spans="1:8" s="34" customFormat="1" ht="15" x14ac:dyDescent="0.2">
      <c r="A572" s="41"/>
      <c r="B572" s="30" t="s">
        <v>339</v>
      </c>
      <c r="C572" s="31">
        <v>13</v>
      </c>
      <c r="D572" s="7">
        <v>0</v>
      </c>
      <c r="E572" s="32">
        <f t="shared" si="205"/>
        <v>1.2037037037037037E-2</v>
      </c>
      <c r="F572" s="32" t="str">
        <f t="shared" si="206"/>
        <v/>
      </c>
      <c r="G572" s="33" t="str">
        <f t="shared" si="195"/>
        <v>0</v>
      </c>
      <c r="H572" s="25">
        <f t="shared" si="196"/>
        <v>0</v>
      </c>
    </row>
    <row r="573" spans="1:8" s="34" customFormat="1" ht="15" x14ac:dyDescent="0.2">
      <c r="A573" s="41"/>
      <c r="B573" s="30" t="s">
        <v>153</v>
      </c>
      <c r="C573" s="31">
        <v>1</v>
      </c>
      <c r="D573" s="7">
        <v>15</v>
      </c>
      <c r="E573" s="32">
        <f t="shared" si="205"/>
        <v>9.2592592592592596E-4</v>
      </c>
      <c r="F573" s="32">
        <f t="shared" si="206"/>
        <v>8.4889643463497456E-3</v>
      </c>
      <c r="G573" s="33">
        <f t="shared" si="195"/>
        <v>14</v>
      </c>
      <c r="H573" s="25">
        <f t="shared" si="196"/>
        <v>1.2962962962962964E-2</v>
      </c>
    </row>
    <row r="574" spans="1:8" s="34" customFormat="1" ht="15" x14ac:dyDescent="0.2">
      <c r="A574" s="41"/>
      <c r="B574" s="30" t="s">
        <v>154</v>
      </c>
      <c r="C574" s="31">
        <v>5</v>
      </c>
      <c r="D574" s="7">
        <v>0</v>
      </c>
      <c r="E574" s="32">
        <f t="shared" si="205"/>
        <v>4.6296296296296294E-3</v>
      </c>
      <c r="F574" s="32" t="str">
        <f t="shared" si="206"/>
        <v/>
      </c>
      <c r="G574" s="33" t="str">
        <f t="shared" si="195"/>
        <v>0</v>
      </c>
      <c r="H574" s="25">
        <f t="shared" si="196"/>
        <v>0</v>
      </c>
    </row>
    <row r="575" spans="1:8" s="34" customFormat="1" ht="15" x14ac:dyDescent="0.2">
      <c r="A575" s="41"/>
      <c r="B575" s="30" t="s">
        <v>340</v>
      </c>
      <c r="C575" s="31">
        <v>6</v>
      </c>
      <c r="D575" s="7">
        <v>3</v>
      </c>
      <c r="E575" s="32">
        <f t="shared" si="205"/>
        <v>5.5555555555555558E-3</v>
      </c>
      <c r="F575" s="32">
        <f t="shared" si="206"/>
        <v>1.697792869269949E-3</v>
      </c>
      <c r="G575" s="33">
        <f t="shared" si="195"/>
        <v>-0.5</v>
      </c>
      <c r="H575" s="25">
        <f t="shared" si="196"/>
        <v>-2.7777777777777779E-3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3</v>
      </c>
      <c r="E576" s="32" t="str">
        <f t="shared" si="205"/>
        <v/>
      </c>
      <c r="F576" s="32">
        <f t="shared" si="206"/>
        <v>1.697792869269949E-3</v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2</v>
      </c>
      <c r="D578" s="7">
        <v>125</v>
      </c>
      <c r="E578" s="32">
        <f t="shared" si="205"/>
        <v>1.8518518518518519E-3</v>
      </c>
      <c r="F578" s="32">
        <f t="shared" si="206"/>
        <v>7.0741369552914546E-2</v>
      </c>
      <c r="G578" s="33">
        <f t="shared" si="195"/>
        <v>61.5</v>
      </c>
      <c r="H578" s="25">
        <f t="shared" si="196"/>
        <v>0.11388888888888889</v>
      </c>
    </row>
    <row r="579" spans="1:8" s="34" customFormat="1" ht="30" x14ac:dyDescent="0.2">
      <c r="A579" s="41"/>
      <c r="B579" s="30" t="s">
        <v>532</v>
      </c>
      <c r="C579" s="31">
        <v>514</v>
      </c>
      <c r="D579" s="7">
        <v>1172</v>
      </c>
      <c r="E579" s="32">
        <f t="shared" si="205"/>
        <v>0.47592592592592592</v>
      </c>
      <c r="F579" s="32">
        <f t="shared" si="206"/>
        <v>0.66327108092812681</v>
      </c>
      <c r="G579" s="33">
        <f t="shared" si="195"/>
        <v>1.2801556420233462</v>
      </c>
      <c r="H579" s="25">
        <f t="shared" si="196"/>
        <v>0.60925925925925917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409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375</v>
      </c>
      <c r="C8" s="71">
        <f>+C18+C73+C165+C333+C553</f>
        <v>9130</v>
      </c>
      <c r="D8" s="71">
        <f>+D18+D73+D165+D333+D553</f>
        <v>10412</v>
      </c>
      <c r="E8" s="72">
        <f>+C8/C$8</f>
        <v>1</v>
      </c>
      <c r="F8" s="72">
        <f>+D8/D$8</f>
        <v>1</v>
      </c>
      <c r="G8" s="72">
        <f>+(D8-C8)/C8</f>
        <v>0.14041621029572837</v>
      </c>
      <c r="H8" s="73">
        <f>+E8*G8</f>
        <v>0.14041621029572837</v>
      </c>
    </row>
    <row r="9" spans="2:8" x14ac:dyDescent="0.2">
      <c r="B9" s="28" t="str">
        <f>+B18</f>
        <v>Total Vacantes en ocupaciones de nivel Directivo</v>
      </c>
      <c r="C9" s="24">
        <f>+C18</f>
        <v>73</v>
      </c>
      <c r="D9" s="24">
        <f>+D18</f>
        <v>100</v>
      </c>
      <c r="E9" s="25">
        <f t="shared" ref="E9:E13" si="0">C9/$C$8</f>
        <v>7.9956188389923334E-3</v>
      </c>
      <c r="F9" s="25">
        <f>D9/$D$8</f>
        <v>9.6043027276219751E-3</v>
      </c>
      <c r="G9" s="11">
        <f>+IF(OR(AND(D9=0),(C9=0)),"0",((D9-C9)/C9))</f>
        <v>0.36986301369863012</v>
      </c>
      <c r="H9" s="13">
        <f>+IF(OR(AND(E9=""),(G9="")),"",E9*G9)</f>
        <v>2.9572836801752466E-3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1648</v>
      </c>
      <c r="D10" s="24">
        <f>+D73</f>
        <v>2052</v>
      </c>
      <c r="E10" s="25">
        <f t="shared" si="0"/>
        <v>0.1805038335158817</v>
      </c>
      <c r="F10" s="25">
        <f>D10/$D$8</f>
        <v>0.19708029197080293</v>
      </c>
      <c r="G10" s="11">
        <f>+IF(OR(AND(D10=0),(C10=0)),"0",((D10-C10)/C10))</f>
        <v>0.24514563106796117</v>
      </c>
      <c r="H10" s="13">
        <f>+IF(OR(AND(E10=""),(G10="")),"",E10*G10)</f>
        <v>4.424972617743702E-2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1279</v>
      </c>
      <c r="D11" s="24">
        <f>+D165</f>
        <v>1586</v>
      </c>
      <c r="E11" s="25">
        <f t="shared" si="0"/>
        <v>0.14008762322015333</v>
      </c>
      <c r="F11" s="25">
        <f>D11/$D$8</f>
        <v>0.15232424126008451</v>
      </c>
      <c r="G11" s="11">
        <f>+IF(OR(AND(D11=0),(C11=0)),"0",((D11-C11)/C11))</f>
        <v>0.24003127443315089</v>
      </c>
      <c r="H11" s="13">
        <f>+IF(OR(AND(E11=""),(G11="")),"",E11*G11)</f>
        <v>3.3625410733844466E-2</v>
      </c>
    </row>
    <row r="12" spans="2:8" x14ac:dyDescent="0.2">
      <c r="B12" s="28" t="str">
        <f>+B333</f>
        <v>Total Vacantes  en ocupaciones de nivel Calificados</v>
      </c>
      <c r="C12" s="24">
        <f>+C333</f>
        <v>4174</v>
      </c>
      <c r="D12" s="24">
        <f>+D333</f>
        <v>4848</v>
      </c>
      <c r="E12" s="25">
        <f t="shared" si="0"/>
        <v>0.45717415115005477</v>
      </c>
      <c r="F12" s="25">
        <f>D12/$D$8</f>
        <v>0.46561659623511331</v>
      </c>
      <c r="G12" s="11">
        <f>+IF(OR(AND(D12=0),(C12=0)),"0",((D12-C12)/C12))</f>
        <v>0.16147580258744609</v>
      </c>
      <c r="H12" s="13">
        <f>+IF(OR(AND(E12=""),(G12="")),"",E12*G12)</f>
        <v>7.3822562979189488E-2</v>
      </c>
    </row>
    <row r="13" spans="2:8" x14ac:dyDescent="0.2">
      <c r="B13" s="28" t="str">
        <f>+B553</f>
        <v>Total Vacantes en ocupaciones de nivel Elemental</v>
      </c>
      <c r="C13" s="24">
        <f>+C553</f>
        <v>1956</v>
      </c>
      <c r="D13" s="24">
        <f>+D553</f>
        <v>1826</v>
      </c>
      <c r="E13" s="25">
        <f t="shared" si="0"/>
        <v>0.21423877327491786</v>
      </c>
      <c r="F13" s="25">
        <f>D13/$D$8</f>
        <v>0.17537456780637725</v>
      </c>
      <c r="G13" s="11">
        <f>+IF(OR(AND(D13=0),(C13=0)),"0",((D13-C13)/C13))</f>
        <v>-6.646216768916155E-2</v>
      </c>
      <c r="H13" s="13">
        <f>+IF(OR(AND(E13=""),(G13="")),"",E13*G13)</f>
        <v>-1.4238773274917852E-2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73</v>
      </c>
      <c r="D18" s="71">
        <f>SUM(D19:D67)</f>
        <v>100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0.36986301369863012</v>
      </c>
      <c r="H18" s="73">
        <f>+IF(OR(AND(E18=""),(G18="")),"",E18*G18)</f>
        <v>0.36986301369863012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2</v>
      </c>
      <c r="E22" s="10" t="str">
        <f t="shared" si="1"/>
        <v/>
      </c>
      <c r="F22" s="10">
        <f t="shared" si="2"/>
        <v>0.02</v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2</v>
      </c>
      <c r="E23" s="10" t="str">
        <f t="shared" si="1"/>
        <v/>
      </c>
      <c r="F23" s="10">
        <f t="shared" si="2"/>
        <v>0.02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2</v>
      </c>
      <c r="E25" s="42" t="str">
        <f t="shared" ref="E25" si="5">+IF(C25=0,"",C25/C$18)</f>
        <v/>
      </c>
      <c r="F25" s="42">
        <f t="shared" ref="F25" si="6">+IF(D25=0,"",D25/D$18)</f>
        <v>0.02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9</v>
      </c>
      <c r="E26" s="10" t="str">
        <f t="shared" si="1"/>
        <v/>
      </c>
      <c r="F26" s="10">
        <f t="shared" si="2"/>
        <v>0.09</v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0</v>
      </c>
      <c r="D27" s="7">
        <v>1</v>
      </c>
      <c r="E27" s="10" t="str">
        <f t="shared" si="1"/>
        <v/>
      </c>
      <c r="F27" s="10">
        <f t="shared" si="2"/>
        <v>0.01</v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1</v>
      </c>
      <c r="D28" s="7">
        <v>2</v>
      </c>
      <c r="E28" s="10">
        <f t="shared" si="1"/>
        <v>1.3698630136986301E-2</v>
      </c>
      <c r="F28" s="10">
        <f t="shared" si="2"/>
        <v>0.02</v>
      </c>
      <c r="G28" s="11">
        <f t="shared" si="3"/>
        <v>1</v>
      </c>
      <c r="H28" s="13">
        <f t="shared" si="4"/>
        <v>1.3698630136986301E-2</v>
      </c>
    </row>
    <row r="29" spans="1:8" ht="15" x14ac:dyDescent="0.2">
      <c r="B29" s="5" t="s">
        <v>5</v>
      </c>
      <c r="C29" s="7">
        <v>15</v>
      </c>
      <c r="D29" s="7">
        <v>27</v>
      </c>
      <c r="E29" s="10">
        <f t="shared" si="1"/>
        <v>0.20547945205479451</v>
      </c>
      <c r="F29" s="10">
        <f t="shared" si="2"/>
        <v>0.27</v>
      </c>
      <c r="G29" s="11">
        <f t="shared" si="3"/>
        <v>0.8</v>
      </c>
      <c r="H29" s="13">
        <f t="shared" si="4"/>
        <v>0.16438356164383561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1</v>
      </c>
      <c r="D31" s="7">
        <v>0</v>
      </c>
      <c r="E31" s="10">
        <f t="shared" si="1"/>
        <v>1.3698630136986301E-2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4</v>
      </c>
      <c r="D35" s="7">
        <v>3</v>
      </c>
      <c r="E35" s="10">
        <f t="shared" si="1"/>
        <v>5.4794520547945202E-2</v>
      </c>
      <c r="F35" s="10">
        <f t="shared" si="2"/>
        <v>0.03</v>
      </c>
      <c r="G35" s="11">
        <f t="shared" si="3"/>
        <v>-0.25</v>
      </c>
      <c r="H35" s="13">
        <f t="shared" si="4"/>
        <v>-1.3698630136986301E-2</v>
      </c>
    </row>
    <row r="36" spans="2:8" ht="30" x14ac:dyDescent="0.2">
      <c r="B36" s="5" t="s">
        <v>162</v>
      </c>
      <c r="C36" s="7">
        <v>0</v>
      </c>
      <c r="D36" s="7">
        <v>4</v>
      </c>
      <c r="E36" s="10" t="str">
        <f t="shared" si="1"/>
        <v/>
      </c>
      <c r="F36" s="10">
        <f t="shared" si="2"/>
        <v>0.04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1</v>
      </c>
      <c r="D38" s="7">
        <v>14</v>
      </c>
      <c r="E38" s="10">
        <f t="shared" si="1"/>
        <v>1.3698630136986301E-2</v>
      </c>
      <c r="F38" s="10">
        <f t="shared" si="2"/>
        <v>0.14000000000000001</v>
      </c>
      <c r="G38" s="11">
        <f t="shared" si="3"/>
        <v>13</v>
      </c>
      <c r="H38" s="13">
        <f t="shared" si="4"/>
        <v>0.17808219178082191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1</v>
      </c>
      <c r="D43" s="7">
        <v>0</v>
      </c>
      <c r="E43" s="10">
        <f t="shared" si="1"/>
        <v>1.3698630136986301E-2</v>
      </c>
      <c r="F43" s="10" t="str">
        <f t="shared" si="2"/>
        <v/>
      </c>
      <c r="G43" s="11" t="str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1</v>
      </c>
      <c r="D44" s="7">
        <v>2</v>
      </c>
      <c r="E44" s="10">
        <f t="shared" si="1"/>
        <v>1.3698630136986301E-2</v>
      </c>
      <c r="F44" s="10">
        <f t="shared" si="2"/>
        <v>0.02</v>
      </c>
      <c r="G44" s="11">
        <f t="shared" si="3"/>
        <v>1</v>
      </c>
      <c r="H44" s="13">
        <f t="shared" si="4"/>
        <v>1.3698630136986301E-2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1</v>
      </c>
      <c r="E47" s="10" t="str">
        <f t="shared" si="1"/>
        <v/>
      </c>
      <c r="F47" s="10">
        <f t="shared" si="2"/>
        <v>0.01</v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39</v>
      </c>
      <c r="D49" s="7">
        <v>18</v>
      </c>
      <c r="E49" s="10">
        <f t="shared" si="1"/>
        <v>0.53424657534246578</v>
      </c>
      <c r="F49" s="10">
        <f t="shared" si="2"/>
        <v>0.18</v>
      </c>
      <c r="G49" s="11">
        <f t="shared" si="3"/>
        <v>-0.53846153846153844</v>
      </c>
      <c r="H49" s="13">
        <f t="shared" si="4"/>
        <v>-0.28767123287671231</v>
      </c>
    </row>
    <row r="50" spans="1:8" ht="15" x14ac:dyDescent="0.2">
      <c r="B50" s="5" t="s">
        <v>584</v>
      </c>
      <c r="C50" s="7">
        <v>0</v>
      </c>
      <c r="D50" s="7">
        <v>1</v>
      </c>
      <c r="E50" s="10" t="str">
        <f t="shared" si="1"/>
        <v/>
      </c>
      <c r="F50" s="10">
        <f t="shared" si="2"/>
        <v>0.01</v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0</v>
      </c>
      <c r="D53" s="7">
        <v>2</v>
      </c>
      <c r="E53" s="10" t="str">
        <f t="shared" si="1"/>
        <v/>
      </c>
      <c r="F53" s="10">
        <f t="shared" si="2"/>
        <v>0.02</v>
      </c>
      <c r="G53" s="11" t="str">
        <f t="shared" si="3"/>
        <v>0</v>
      </c>
      <c r="H53" s="13" t="str">
        <f t="shared" si="4"/>
        <v/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2</v>
      </c>
      <c r="E57" s="10" t="str">
        <f t="shared" si="1"/>
        <v/>
      </c>
      <c r="F57" s="10">
        <f t="shared" si="2"/>
        <v>0.02</v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1</v>
      </c>
      <c r="D58" s="7">
        <v>0</v>
      </c>
      <c r="E58" s="10">
        <f t="shared" si="1"/>
        <v>1.3698630136986301E-2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1:8" ht="15" x14ac:dyDescent="0.2">
      <c r="B59" s="5" t="s">
        <v>435</v>
      </c>
      <c r="C59" s="7">
        <v>1</v>
      </c>
      <c r="D59" s="7">
        <v>0</v>
      </c>
      <c r="E59" s="10">
        <f t="shared" si="1"/>
        <v>1.3698630136986301E-2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0</v>
      </c>
      <c r="D60" s="7">
        <v>3</v>
      </c>
      <c r="E60" s="10" t="str">
        <f t="shared" si="1"/>
        <v/>
      </c>
      <c r="F60" s="10">
        <f t="shared" si="2"/>
        <v>0.03</v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4</v>
      </c>
      <c r="D61" s="7">
        <v>0</v>
      </c>
      <c r="E61" s="10">
        <f t="shared" si="1"/>
        <v>5.4794520547945202E-2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0</v>
      </c>
      <c r="E62" s="42" t="str">
        <f t="shared" ref="E62:E63" si="9">+IF(C62=0,"",C62/C$18)</f>
        <v/>
      </c>
      <c r="F62" s="42" t="str">
        <f t="shared" ref="F62:F63" si="10">+IF(D62=0,"",D62/D$18)</f>
        <v/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1</v>
      </c>
      <c r="D65" s="7">
        <v>4</v>
      </c>
      <c r="E65" s="10">
        <f t="shared" si="1"/>
        <v>1.3698630136986301E-2</v>
      </c>
      <c r="F65" s="10">
        <f t="shared" si="2"/>
        <v>0.04</v>
      </c>
      <c r="G65" s="11">
        <f t="shared" si="3"/>
        <v>3</v>
      </c>
      <c r="H65" s="13">
        <f t="shared" si="4"/>
        <v>4.1095890410958902E-2</v>
      </c>
    </row>
    <row r="66" spans="1:8" ht="15" x14ac:dyDescent="0.2">
      <c r="B66" s="5" t="s">
        <v>176</v>
      </c>
      <c r="C66" s="7">
        <v>3</v>
      </c>
      <c r="D66" s="7">
        <v>1</v>
      </c>
      <c r="E66" s="10">
        <f t="shared" si="1"/>
        <v>4.1095890410958902E-2</v>
      </c>
      <c r="F66" s="10">
        <f t="shared" si="2"/>
        <v>0.01</v>
      </c>
      <c r="G66" s="11">
        <f t="shared" si="3"/>
        <v>-0.66666666666666663</v>
      </c>
      <c r="H66" s="13">
        <f t="shared" si="4"/>
        <v>-2.7397260273972601E-2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1648</v>
      </c>
      <c r="D73" s="71">
        <f>SUM(D74:D159)</f>
        <v>2052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0.24514563106796117</v>
      </c>
      <c r="H73" s="73">
        <f>+IF(OR(AND(E73=""),(G73="")),"",E73*G73)</f>
        <v>0.24514563106796117</v>
      </c>
    </row>
    <row r="74" spans="1:8" s="34" customFormat="1" ht="15" x14ac:dyDescent="0.2">
      <c r="A74" s="41"/>
      <c r="B74" s="30" t="s">
        <v>436</v>
      </c>
      <c r="C74" s="31">
        <v>3</v>
      </c>
      <c r="D74" s="7">
        <v>13</v>
      </c>
      <c r="E74" s="32">
        <f>+IF(C74=0,"",C74/C$73)</f>
        <v>1.8203883495145632E-3</v>
      </c>
      <c r="F74" s="32">
        <f>+IF(D74=0,"",D74/D$73)</f>
        <v>6.3352826510721244E-3</v>
      </c>
      <c r="G74" s="33">
        <f>+IF(OR(AND(D74=0),(C74=0)),"0",((D74-C74)/C74))</f>
        <v>3.3333333333333335</v>
      </c>
      <c r="H74" s="25">
        <f>+IF(OR(AND(E74=""),(G74="")),"",E74*G74)</f>
        <v>6.0679611650485445E-3</v>
      </c>
    </row>
    <row r="75" spans="1:8" s="34" customFormat="1" ht="30" x14ac:dyDescent="0.2">
      <c r="A75" s="41"/>
      <c r="B75" s="30" t="s">
        <v>586</v>
      </c>
      <c r="C75" s="31">
        <v>33</v>
      </c>
      <c r="D75" s="7">
        <v>5</v>
      </c>
      <c r="E75" s="32">
        <f t="shared" ref="E75:E146" si="13">+IF(C75=0,"",C75/C$73)</f>
        <v>2.0024271844660196E-2</v>
      </c>
      <c r="F75" s="32">
        <f t="shared" ref="F75:F146" si="14">+IF(D75=0,"",D75/D$73)</f>
        <v>2.4366471734892786E-3</v>
      </c>
      <c r="G75" s="33">
        <f t="shared" ref="G75:G146" si="15">+IF(OR(AND(D75=0),(C75=0)),"0",((D75-C75)/C75))</f>
        <v>-0.84848484848484851</v>
      </c>
      <c r="H75" s="25">
        <f t="shared" ref="H75:H146" si="16">+IF(OR(AND(E75=""),(G75="")),"",E75*G75)</f>
        <v>-1.6990291262135925E-2</v>
      </c>
    </row>
    <row r="76" spans="1:8" s="34" customFormat="1" ht="15" x14ac:dyDescent="0.2">
      <c r="A76" s="41"/>
      <c r="B76" s="30" t="s">
        <v>534</v>
      </c>
      <c r="C76" s="31">
        <v>1</v>
      </c>
      <c r="D76" s="7">
        <v>1</v>
      </c>
      <c r="E76" s="32">
        <f t="shared" ref="E76" si="17">+IF(C76=0,"",C76/C$73)</f>
        <v>6.0679611650485432E-4</v>
      </c>
      <c r="F76" s="32">
        <f t="shared" ref="F76" si="18">+IF(D76=0,"",D76/D$73)</f>
        <v>4.8732943469785572E-4</v>
      </c>
      <c r="G76" s="33">
        <f t="shared" ref="G76" si="19">+IF(OR(AND(D76=0),(C76=0)),"0",((D76-C76)/C76))</f>
        <v>0</v>
      </c>
      <c r="H76" s="25">
        <f t="shared" ref="H76" si="20">+IF(OR(AND(E76=""),(G76="")),"",E76*G76)</f>
        <v>0</v>
      </c>
    </row>
    <row r="77" spans="1:8" s="34" customFormat="1" ht="15" x14ac:dyDescent="0.2">
      <c r="A77" s="41"/>
      <c r="B77" s="30" t="s">
        <v>587</v>
      </c>
      <c r="C77" s="31">
        <v>42</v>
      </c>
      <c r="D77" s="7">
        <v>42</v>
      </c>
      <c r="E77" s="32">
        <f t="shared" si="13"/>
        <v>2.5485436893203883E-2</v>
      </c>
      <c r="F77" s="32">
        <f t="shared" si="14"/>
        <v>2.046783625730994E-2</v>
      </c>
      <c r="G77" s="33">
        <f t="shared" si="15"/>
        <v>0</v>
      </c>
      <c r="H77" s="25">
        <f t="shared" si="16"/>
        <v>0</v>
      </c>
    </row>
    <row r="78" spans="1:8" s="34" customFormat="1" ht="15" x14ac:dyDescent="0.2">
      <c r="A78" s="41"/>
      <c r="B78" s="30" t="s">
        <v>178</v>
      </c>
      <c r="C78" s="31">
        <v>11</v>
      </c>
      <c r="D78" s="7">
        <v>55</v>
      </c>
      <c r="E78" s="32">
        <f t="shared" si="13"/>
        <v>6.6747572815533977E-3</v>
      </c>
      <c r="F78" s="32">
        <f t="shared" si="14"/>
        <v>2.6803118908382065E-2</v>
      </c>
      <c r="G78" s="33">
        <f t="shared" si="15"/>
        <v>4</v>
      </c>
      <c r="H78" s="25">
        <f t="shared" si="16"/>
        <v>2.6699029126213591E-2</v>
      </c>
    </row>
    <row r="79" spans="1:8" s="34" customFormat="1" ht="15" x14ac:dyDescent="0.2">
      <c r="A79" s="41"/>
      <c r="B79" s="30" t="s">
        <v>16</v>
      </c>
      <c r="C79" s="31">
        <v>2</v>
      </c>
      <c r="D79" s="7">
        <v>20</v>
      </c>
      <c r="E79" s="32">
        <f t="shared" si="13"/>
        <v>1.2135922330097086E-3</v>
      </c>
      <c r="F79" s="32">
        <f t="shared" si="14"/>
        <v>9.7465886939571145E-3</v>
      </c>
      <c r="G79" s="33">
        <f t="shared" si="15"/>
        <v>9</v>
      </c>
      <c r="H79" s="25">
        <f t="shared" si="16"/>
        <v>1.0922330097087377E-2</v>
      </c>
    </row>
    <row r="80" spans="1:8" s="34" customFormat="1" ht="15" x14ac:dyDescent="0.2">
      <c r="A80" s="41"/>
      <c r="B80" s="30" t="s">
        <v>35</v>
      </c>
      <c r="C80" s="31">
        <v>11</v>
      </c>
      <c r="D80" s="7">
        <v>0</v>
      </c>
      <c r="E80" s="32">
        <f t="shared" ref="E80" si="21">+IF(C80=0,"",C80/C$73)</f>
        <v>6.6747572815533977E-3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5</v>
      </c>
      <c r="D82" s="7">
        <v>4</v>
      </c>
      <c r="E82" s="32">
        <f t="shared" si="13"/>
        <v>3.0339805825242718E-3</v>
      </c>
      <c r="F82" s="32">
        <f t="shared" si="14"/>
        <v>1.9493177387914229E-3</v>
      </c>
      <c r="G82" s="33">
        <f t="shared" si="15"/>
        <v>-0.2</v>
      </c>
      <c r="H82" s="25">
        <f t="shared" si="16"/>
        <v>-6.0679611650485442E-4</v>
      </c>
    </row>
    <row r="83" spans="1:8" s="34" customFormat="1" ht="15" x14ac:dyDescent="0.2">
      <c r="A83" s="41"/>
      <c r="B83" s="30" t="s">
        <v>437</v>
      </c>
      <c r="C83" s="31">
        <v>3</v>
      </c>
      <c r="D83" s="7">
        <v>1</v>
      </c>
      <c r="E83" s="32">
        <f t="shared" si="13"/>
        <v>1.8203883495145632E-3</v>
      </c>
      <c r="F83" s="32">
        <f t="shared" si="14"/>
        <v>4.8732943469785572E-4</v>
      </c>
      <c r="G83" s="33">
        <f t="shared" si="15"/>
        <v>-0.66666666666666663</v>
      </c>
      <c r="H83" s="25">
        <f t="shared" si="16"/>
        <v>-1.2135922330097086E-3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33</v>
      </c>
      <c r="D85" s="7">
        <v>23</v>
      </c>
      <c r="E85" s="32">
        <f t="shared" si="13"/>
        <v>2.0024271844660196E-2</v>
      </c>
      <c r="F85" s="32">
        <f t="shared" si="14"/>
        <v>1.1208576998050682E-2</v>
      </c>
      <c r="G85" s="33">
        <f t="shared" si="15"/>
        <v>-0.30303030303030304</v>
      </c>
      <c r="H85" s="25">
        <f t="shared" si="16"/>
        <v>-6.0679611650485445E-3</v>
      </c>
    </row>
    <row r="86" spans="1:8" s="34" customFormat="1" ht="15" x14ac:dyDescent="0.2">
      <c r="A86" s="41"/>
      <c r="B86" s="30" t="s">
        <v>17</v>
      </c>
      <c r="C86" s="31">
        <v>8</v>
      </c>
      <c r="D86" s="7">
        <v>1</v>
      </c>
      <c r="E86" s="32">
        <f t="shared" si="13"/>
        <v>4.8543689320388345E-3</v>
      </c>
      <c r="F86" s="32">
        <f t="shared" si="14"/>
        <v>4.8732943469785572E-4</v>
      </c>
      <c r="G86" s="33">
        <f t="shared" si="15"/>
        <v>-0.875</v>
      </c>
      <c r="H86" s="25">
        <f t="shared" si="16"/>
        <v>-4.2475728155339804E-3</v>
      </c>
    </row>
    <row r="87" spans="1:8" s="34" customFormat="1" ht="15" x14ac:dyDescent="0.2">
      <c r="A87" s="41"/>
      <c r="B87" s="30" t="s">
        <v>183</v>
      </c>
      <c r="C87" s="31">
        <v>75</v>
      </c>
      <c r="D87" s="7">
        <v>19</v>
      </c>
      <c r="E87" s="32">
        <f t="shared" si="13"/>
        <v>4.5509708737864078E-2</v>
      </c>
      <c r="F87" s="32">
        <f t="shared" si="14"/>
        <v>9.2592592592592587E-3</v>
      </c>
      <c r="G87" s="33">
        <f t="shared" si="15"/>
        <v>-0.7466666666666667</v>
      </c>
      <c r="H87" s="25">
        <f t="shared" si="16"/>
        <v>-3.3980582524271843E-2</v>
      </c>
    </row>
    <row r="88" spans="1:8" s="34" customFormat="1" ht="15" x14ac:dyDescent="0.2">
      <c r="A88" s="41"/>
      <c r="B88" s="30" t="s">
        <v>588</v>
      </c>
      <c r="C88" s="31">
        <v>8</v>
      </c>
      <c r="D88" s="7">
        <v>21</v>
      </c>
      <c r="E88" s="32">
        <f t="shared" ref="E88" si="25">+IF(C88=0,"",C88/C$73)</f>
        <v>4.8543689320388345E-3</v>
      </c>
      <c r="F88" s="32">
        <f t="shared" ref="F88" si="26">+IF(D88=0,"",D88/D$73)</f>
        <v>1.023391812865497E-2</v>
      </c>
      <c r="G88" s="33">
        <f t="shared" ref="G88" si="27">+IF(OR(AND(D88=0),(C88=0)),"0",((D88-C88)/C88))</f>
        <v>1.625</v>
      </c>
      <c r="H88" s="25">
        <f t="shared" ref="H88" si="28">+IF(OR(AND(E88=""),(G88="")),"",E88*G88)</f>
        <v>7.8883495145631068E-3</v>
      </c>
    </row>
    <row r="89" spans="1:8" s="34" customFormat="1" ht="15" x14ac:dyDescent="0.2">
      <c r="A89" s="41"/>
      <c r="B89" s="30" t="s">
        <v>184</v>
      </c>
      <c r="C89" s="31">
        <v>21</v>
      </c>
      <c r="D89" s="7">
        <v>19</v>
      </c>
      <c r="E89" s="32">
        <f t="shared" si="13"/>
        <v>1.2742718446601941E-2</v>
      </c>
      <c r="F89" s="32">
        <f t="shared" si="14"/>
        <v>9.2592592592592587E-3</v>
      </c>
      <c r="G89" s="33">
        <f t="shared" si="15"/>
        <v>-9.5238095238095233E-2</v>
      </c>
      <c r="H89" s="25">
        <f t="shared" si="16"/>
        <v>-1.2135922330097086E-3</v>
      </c>
    </row>
    <row r="90" spans="1:8" s="34" customFormat="1" ht="15" x14ac:dyDescent="0.2">
      <c r="A90" s="41"/>
      <c r="B90" s="30" t="s">
        <v>185</v>
      </c>
      <c r="C90" s="31">
        <v>3</v>
      </c>
      <c r="D90" s="7">
        <v>4</v>
      </c>
      <c r="E90" s="32">
        <f t="shared" si="13"/>
        <v>1.8203883495145632E-3</v>
      </c>
      <c r="F90" s="32">
        <f t="shared" si="14"/>
        <v>1.9493177387914229E-3</v>
      </c>
      <c r="G90" s="33">
        <f t="shared" si="15"/>
        <v>0.33333333333333331</v>
      </c>
      <c r="H90" s="25">
        <f t="shared" si="16"/>
        <v>6.0679611650485432E-4</v>
      </c>
    </row>
    <row r="91" spans="1:8" s="34" customFormat="1" ht="15" x14ac:dyDescent="0.2">
      <c r="A91" s="41"/>
      <c r="B91" s="30" t="s">
        <v>21</v>
      </c>
      <c r="C91" s="31">
        <v>2</v>
      </c>
      <c r="D91" s="7">
        <v>3</v>
      </c>
      <c r="E91" s="32">
        <f t="shared" si="13"/>
        <v>1.2135922330097086E-3</v>
      </c>
      <c r="F91" s="32">
        <f t="shared" si="14"/>
        <v>1.4619883040935672E-3</v>
      </c>
      <c r="G91" s="33">
        <f t="shared" si="15"/>
        <v>0.5</v>
      </c>
      <c r="H91" s="25">
        <f t="shared" si="16"/>
        <v>6.0679611650485432E-4</v>
      </c>
    </row>
    <row r="92" spans="1:8" s="34" customFormat="1" ht="15" x14ac:dyDescent="0.2">
      <c r="A92" s="41"/>
      <c r="B92" s="30" t="s">
        <v>438</v>
      </c>
      <c r="C92" s="31">
        <v>5</v>
      </c>
      <c r="D92" s="7">
        <v>4</v>
      </c>
      <c r="E92" s="32">
        <f t="shared" si="13"/>
        <v>3.0339805825242718E-3</v>
      </c>
      <c r="F92" s="32">
        <f t="shared" si="14"/>
        <v>1.9493177387914229E-3</v>
      </c>
      <c r="G92" s="33">
        <f t="shared" si="15"/>
        <v>-0.2</v>
      </c>
      <c r="H92" s="25">
        <f t="shared" si="16"/>
        <v>-6.0679611650485442E-4</v>
      </c>
    </row>
    <row r="93" spans="1:8" s="34" customFormat="1" ht="15" x14ac:dyDescent="0.2">
      <c r="A93" s="41"/>
      <c r="B93" s="30" t="s">
        <v>186</v>
      </c>
      <c r="C93" s="31">
        <v>3</v>
      </c>
      <c r="D93" s="7">
        <v>3</v>
      </c>
      <c r="E93" s="32">
        <f t="shared" si="13"/>
        <v>1.8203883495145632E-3</v>
      </c>
      <c r="F93" s="32">
        <f t="shared" si="14"/>
        <v>1.4619883040935672E-3</v>
      </c>
      <c r="G93" s="33">
        <f t="shared" si="15"/>
        <v>0</v>
      </c>
      <c r="H93" s="25">
        <f t="shared" si="16"/>
        <v>0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1</v>
      </c>
      <c r="D95" s="7">
        <v>2</v>
      </c>
      <c r="E95" s="32">
        <f t="shared" si="29"/>
        <v>6.0679611650485432E-4</v>
      </c>
      <c r="F95" s="32">
        <f t="shared" si="30"/>
        <v>9.7465886939571145E-4</v>
      </c>
      <c r="G95" s="33">
        <f t="shared" si="31"/>
        <v>1</v>
      </c>
      <c r="H95" s="25">
        <f t="shared" si="32"/>
        <v>6.0679611650485432E-4</v>
      </c>
    </row>
    <row r="96" spans="1:8" s="34" customFormat="1" ht="15" x14ac:dyDescent="0.2">
      <c r="A96" s="41"/>
      <c r="B96" s="30" t="s">
        <v>187</v>
      </c>
      <c r="C96" s="31">
        <v>9</v>
      </c>
      <c r="D96" s="7">
        <v>8</v>
      </c>
      <c r="E96" s="32">
        <f t="shared" si="13"/>
        <v>5.4611650485436895E-3</v>
      </c>
      <c r="F96" s="32">
        <f t="shared" si="14"/>
        <v>3.8986354775828458E-3</v>
      </c>
      <c r="G96" s="33">
        <f t="shared" si="15"/>
        <v>-0.1111111111111111</v>
      </c>
      <c r="H96" s="25">
        <f t="shared" si="16"/>
        <v>-6.0679611650485432E-4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1</v>
      </c>
      <c r="E98" s="32" t="str">
        <f t="shared" si="13"/>
        <v/>
      </c>
      <c r="F98" s="32">
        <f t="shared" si="14"/>
        <v>4.8732943469785572E-4</v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3</v>
      </c>
      <c r="E99" s="32" t="str">
        <f t="shared" si="13"/>
        <v/>
      </c>
      <c r="F99" s="32">
        <f t="shared" si="14"/>
        <v>1.4619883040935672E-3</v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0</v>
      </c>
      <c r="D100" s="7">
        <v>11</v>
      </c>
      <c r="E100" s="32" t="str">
        <f t="shared" si="13"/>
        <v/>
      </c>
      <c r="F100" s="32">
        <f t="shared" si="14"/>
        <v>5.360623781676413E-3</v>
      </c>
      <c r="G100" s="33" t="str">
        <f t="shared" si="15"/>
        <v>0</v>
      </c>
      <c r="H100" s="25" t="str">
        <f t="shared" si="16"/>
        <v/>
      </c>
    </row>
    <row r="101" spans="1:8" s="34" customFormat="1" ht="15" x14ac:dyDescent="0.2">
      <c r="A101" s="41"/>
      <c r="B101" s="30" t="s">
        <v>439</v>
      </c>
      <c r="C101" s="31">
        <v>13</v>
      </c>
      <c r="D101" s="7">
        <v>5</v>
      </c>
      <c r="E101" s="32">
        <f t="shared" si="13"/>
        <v>7.8883495145631068E-3</v>
      </c>
      <c r="F101" s="32">
        <f t="shared" si="14"/>
        <v>2.4366471734892786E-3</v>
      </c>
      <c r="G101" s="33">
        <f t="shared" si="15"/>
        <v>-0.61538461538461542</v>
      </c>
      <c r="H101" s="25">
        <f t="shared" si="16"/>
        <v>-4.8543689320388354E-3</v>
      </c>
    </row>
    <row r="102" spans="1:8" s="34" customFormat="1" ht="15" x14ac:dyDescent="0.2">
      <c r="A102" s="41"/>
      <c r="B102" s="30" t="s">
        <v>18</v>
      </c>
      <c r="C102" s="31">
        <v>2</v>
      </c>
      <c r="D102" s="7">
        <v>1</v>
      </c>
      <c r="E102" s="32">
        <f t="shared" si="13"/>
        <v>1.2135922330097086E-3</v>
      </c>
      <c r="F102" s="32">
        <f t="shared" si="14"/>
        <v>4.8732943469785572E-4</v>
      </c>
      <c r="G102" s="33">
        <f t="shared" si="15"/>
        <v>-0.5</v>
      </c>
      <c r="H102" s="25">
        <f t="shared" si="16"/>
        <v>-6.0679611650485432E-4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1</v>
      </c>
      <c r="D104" s="7">
        <v>0</v>
      </c>
      <c r="E104" s="32">
        <f t="shared" si="13"/>
        <v>6.0679611650485432E-4</v>
      </c>
      <c r="F104" s="32" t="str">
        <f t="shared" si="14"/>
        <v/>
      </c>
      <c r="G104" s="33" t="str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4</v>
      </c>
      <c r="D105" s="7">
        <v>1</v>
      </c>
      <c r="E105" s="32">
        <f t="shared" ref="E105" si="33">+IF(C105=0,"",C105/C$73)</f>
        <v>2.4271844660194173E-3</v>
      </c>
      <c r="F105" s="32">
        <f t="shared" ref="F105" si="34">+IF(D105=0,"",D105/D$73)</f>
        <v>4.8732943469785572E-4</v>
      </c>
      <c r="G105" s="33">
        <f t="shared" ref="G105" si="35">+IF(OR(AND(D105=0),(C105=0)),"0",((D105-C105)/C105))</f>
        <v>-0.75</v>
      </c>
      <c r="H105" s="25">
        <f t="shared" ref="H105" si="36">+IF(OR(AND(E105=""),(G105="")),"",E105*G105)</f>
        <v>-1.8203883495145629E-3</v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50</v>
      </c>
      <c r="D107" s="7">
        <v>45</v>
      </c>
      <c r="E107" s="32">
        <f t="shared" si="13"/>
        <v>3.0339805825242719E-2</v>
      </c>
      <c r="F107" s="32">
        <f t="shared" si="14"/>
        <v>2.1929824561403508E-2</v>
      </c>
      <c r="G107" s="33">
        <f t="shared" si="15"/>
        <v>-0.1</v>
      </c>
      <c r="H107" s="25">
        <f t="shared" si="16"/>
        <v>-3.0339805825242722E-3</v>
      </c>
    </row>
    <row r="108" spans="1:8" s="34" customFormat="1" ht="15" x14ac:dyDescent="0.2">
      <c r="A108" s="41"/>
      <c r="B108" s="30" t="s">
        <v>193</v>
      </c>
      <c r="C108" s="31">
        <v>0</v>
      </c>
      <c r="D108" s="7">
        <v>4</v>
      </c>
      <c r="E108" s="32" t="str">
        <f t="shared" si="13"/>
        <v/>
      </c>
      <c r="F108" s="32">
        <f t="shared" si="14"/>
        <v>1.9493177387914229E-3</v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2</v>
      </c>
      <c r="E109" s="32" t="str">
        <f t="shared" si="13"/>
        <v/>
      </c>
      <c r="F109" s="32">
        <f t="shared" si="14"/>
        <v>9.7465886939571145E-4</v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10</v>
      </c>
      <c r="D110" s="7">
        <v>3</v>
      </c>
      <c r="E110" s="32">
        <f t="shared" si="13"/>
        <v>6.0679611650485436E-3</v>
      </c>
      <c r="F110" s="32">
        <f t="shared" si="14"/>
        <v>1.4619883040935672E-3</v>
      </c>
      <c r="G110" s="33">
        <f t="shared" si="15"/>
        <v>-0.7</v>
      </c>
      <c r="H110" s="25">
        <f t="shared" si="16"/>
        <v>-4.2475728155339804E-3</v>
      </c>
    </row>
    <row r="111" spans="1:8" s="34" customFormat="1" ht="15" x14ac:dyDescent="0.2">
      <c r="A111" s="41"/>
      <c r="B111" s="30" t="s">
        <v>196</v>
      </c>
      <c r="C111" s="31">
        <v>84</v>
      </c>
      <c r="D111" s="7">
        <v>59</v>
      </c>
      <c r="E111" s="32">
        <f t="shared" si="13"/>
        <v>5.0970873786407765E-2</v>
      </c>
      <c r="F111" s="32">
        <f t="shared" si="14"/>
        <v>2.8752436647173488E-2</v>
      </c>
      <c r="G111" s="33">
        <f t="shared" si="15"/>
        <v>-0.29761904761904762</v>
      </c>
      <c r="H111" s="25">
        <f t="shared" si="16"/>
        <v>-1.5169902912621358E-2</v>
      </c>
    </row>
    <row r="112" spans="1:8" s="34" customFormat="1" ht="15" x14ac:dyDescent="0.2">
      <c r="A112" s="41"/>
      <c r="B112" s="30" t="s">
        <v>197</v>
      </c>
      <c r="C112" s="31">
        <v>2</v>
      </c>
      <c r="D112" s="7">
        <v>0</v>
      </c>
      <c r="E112" s="32">
        <f t="shared" si="13"/>
        <v>1.2135922330097086E-3</v>
      </c>
      <c r="F112" s="32" t="str">
        <f t="shared" si="14"/>
        <v/>
      </c>
      <c r="G112" s="33" t="str">
        <f t="shared" si="15"/>
        <v>0</v>
      </c>
      <c r="H112" s="25">
        <f t="shared" si="16"/>
        <v>0</v>
      </c>
    </row>
    <row r="113" spans="1:8" s="34" customFormat="1" ht="15" x14ac:dyDescent="0.2">
      <c r="A113" s="41"/>
      <c r="B113" s="30" t="s">
        <v>27</v>
      </c>
      <c r="C113" s="31">
        <v>1</v>
      </c>
      <c r="D113" s="7">
        <v>0</v>
      </c>
      <c r="E113" s="32">
        <f t="shared" si="13"/>
        <v>6.0679611650485432E-4</v>
      </c>
      <c r="F113" s="32" t="str">
        <f t="shared" si="14"/>
        <v/>
      </c>
      <c r="G113" s="33" t="str">
        <f t="shared" si="15"/>
        <v>0</v>
      </c>
      <c r="H113" s="25">
        <f t="shared" si="16"/>
        <v>0</v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1</v>
      </c>
      <c r="E114" s="32" t="str">
        <f t="shared" si="13"/>
        <v/>
      </c>
      <c r="F114" s="32">
        <f t="shared" si="14"/>
        <v>4.8732943469785572E-4</v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9</v>
      </c>
      <c r="D116" s="7">
        <v>25</v>
      </c>
      <c r="E116" s="32">
        <f t="shared" si="13"/>
        <v>5.4611650485436895E-3</v>
      </c>
      <c r="F116" s="32">
        <f t="shared" si="14"/>
        <v>1.2183235867446393E-2</v>
      </c>
      <c r="G116" s="33">
        <f t="shared" si="15"/>
        <v>1.7777777777777777</v>
      </c>
      <c r="H116" s="25">
        <f t="shared" si="16"/>
        <v>9.7087378640776691E-3</v>
      </c>
    </row>
    <row r="117" spans="1:8" s="34" customFormat="1" ht="15" x14ac:dyDescent="0.2">
      <c r="A117" s="41"/>
      <c r="B117" s="30" t="s">
        <v>24</v>
      </c>
      <c r="C117" s="31">
        <v>10</v>
      </c>
      <c r="D117" s="7">
        <v>22</v>
      </c>
      <c r="E117" s="32">
        <f t="shared" si="13"/>
        <v>6.0679611650485436E-3</v>
      </c>
      <c r="F117" s="32">
        <f t="shared" si="14"/>
        <v>1.0721247563352826E-2</v>
      </c>
      <c r="G117" s="33">
        <f t="shared" si="15"/>
        <v>1.2</v>
      </c>
      <c r="H117" s="25">
        <f t="shared" si="16"/>
        <v>7.2815533980582518E-3</v>
      </c>
    </row>
    <row r="118" spans="1:8" s="34" customFormat="1" ht="15" x14ac:dyDescent="0.2">
      <c r="A118" s="41"/>
      <c r="B118" s="30" t="s">
        <v>200</v>
      </c>
      <c r="C118" s="31">
        <v>1</v>
      </c>
      <c r="D118" s="7">
        <v>2</v>
      </c>
      <c r="E118" s="32">
        <f t="shared" si="13"/>
        <v>6.0679611650485432E-4</v>
      </c>
      <c r="F118" s="32">
        <f t="shared" si="14"/>
        <v>9.7465886939571145E-4</v>
      </c>
      <c r="G118" s="33">
        <f t="shared" si="15"/>
        <v>1</v>
      </c>
      <c r="H118" s="25">
        <f t="shared" si="16"/>
        <v>6.0679611650485432E-4</v>
      </c>
    </row>
    <row r="119" spans="1:8" s="34" customFormat="1" ht="15" x14ac:dyDescent="0.2">
      <c r="A119" s="41"/>
      <c r="B119" s="30" t="s">
        <v>25</v>
      </c>
      <c r="C119" s="31">
        <v>62</v>
      </c>
      <c r="D119" s="7">
        <v>14</v>
      </c>
      <c r="E119" s="32">
        <f t="shared" si="13"/>
        <v>3.7621359223300968E-2</v>
      </c>
      <c r="F119" s="32">
        <f t="shared" si="14"/>
        <v>6.8226120857699801E-3</v>
      </c>
      <c r="G119" s="33">
        <f t="shared" si="15"/>
        <v>-0.77419354838709675</v>
      </c>
      <c r="H119" s="25">
        <f t="shared" si="16"/>
        <v>-2.9126213592233007E-2</v>
      </c>
    </row>
    <row r="120" spans="1:8" s="34" customFormat="1" ht="15" x14ac:dyDescent="0.2">
      <c r="A120" s="41"/>
      <c r="B120" s="30" t="s">
        <v>23</v>
      </c>
      <c r="C120" s="31">
        <v>20</v>
      </c>
      <c r="D120" s="7">
        <v>2</v>
      </c>
      <c r="E120" s="32">
        <f t="shared" si="13"/>
        <v>1.2135922330097087E-2</v>
      </c>
      <c r="F120" s="32">
        <f t="shared" si="14"/>
        <v>9.7465886939571145E-4</v>
      </c>
      <c r="G120" s="33">
        <f t="shared" si="15"/>
        <v>-0.9</v>
      </c>
      <c r="H120" s="25">
        <f t="shared" si="16"/>
        <v>-1.0922330097087379E-2</v>
      </c>
    </row>
    <row r="121" spans="1:8" s="34" customFormat="1" ht="15" x14ac:dyDescent="0.2">
      <c r="A121" s="41"/>
      <c r="B121" s="30" t="s">
        <v>26</v>
      </c>
      <c r="C121" s="31">
        <v>82</v>
      </c>
      <c r="D121" s="7">
        <v>90</v>
      </c>
      <c r="E121" s="32">
        <f t="shared" si="13"/>
        <v>4.9757281553398057E-2</v>
      </c>
      <c r="F121" s="32">
        <f t="shared" si="14"/>
        <v>4.3859649122807015E-2</v>
      </c>
      <c r="G121" s="33">
        <f t="shared" si="15"/>
        <v>9.7560975609756101E-2</v>
      </c>
      <c r="H121" s="25">
        <f t="shared" si="16"/>
        <v>4.8543689320388354E-3</v>
      </c>
    </row>
    <row r="122" spans="1:8" s="34" customFormat="1" ht="15" x14ac:dyDescent="0.2">
      <c r="A122" s="41"/>
      <c r="B122" s="30" t="s">
        <v>201</v>
      </c>
      <c r="C122" s="31">
        <v>25</v>
      </c>
      <c r="D122" s="7">
        <v>44</v>
      </c>
      <c r="E122" s="32">
        <f t="shared" si="13"/>
        <v>1.5169902912621359E-2</v>
      </c>
      <c r="F122" s="32">
        <f t="shared" si="14"/>
        <v>2.1442495126705652E-2</v>
      </c>
      <c r="G122" s="33">
        <f t="shared" si="15"/>
        <v>0.76</v>
      </c>
      <c r="H122" s="25">
        <f t="shared" si="16"/>
        <v>1.1529126213592233E-2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3</v>
      </c>
      <c r="D124" s="7">
        <v>20</v>
      </c>
      <c r="E124" s="32">
        <f t="shared" si="13"/>
        <v>1.8203883495145632E-3</v>
      </c>
      <c r="F124" s="32">
        <f t="shared" si="14"/>
        <v>9.7465886939571145E-3</v>
      </c>
      <c r="G124" s="33">
        <f t="shared" si="15"/>
        <v>5.666666666666667</v>
      </c>
      <c r="H124" s="25">
        <f t="shared" si="16"/>
        <v>1.0315533980582525E-2</v>
      </c>
    </row>
    <row r="125" spans="1:8" s="34" customFormat="1" ht="15" x14ac:dyDescent="0.2">
      <c r="A125" s="41"/>
      <c r="B125" s="30" t="s">
        <v>202</v>
      </c>
      <c r="C125" s="31">
        <v>27</v>
      </c>
      <c r="D125" s="7">
        <v>13</v>
      </c>
      <c r="E125" s="32">
        <f t="shared" si="13"/>
        <v>1.6383495145631068E-2</v>
      </c>
      <c r="F125" s="32">
        <f t="shared" si="14"/>
        <v>6.3352826510721244E-3</v>
      </c>
      <c r="G125" s="33">
        <f t="shared" si="15"/>
        <v>-0.51851851851851849</v>
      </c>
      <c r="H125" s="25">
        <f t="shared" si="16"/>
        <v>-8.4951456310679609E-3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890</v>
      </c>
      <c r="D127" s="7">
        <v>1198</v>
      </c>
      <c r="E127" s="32">
        <f t="shared" si="13"/>
        <v>0.54004854368932043</v>
      </c>
      <c r="F127" s="32">
        <f t="shared" si="14"/>
        <v>0.58382066276803124</v>
      </c>
      <c r="G127" s="33">
        <f t="shared" si="15"/>
        <v>0.34606741573033706</v>
      </c>
      <c r="H127" s="25">
        <f t="shared" si="16"/>
        <v>0.18689320388349515</v>
      </c>
    </row>
    <row r="128" spans="1:8" s="34" customFormat="1" ht="15" x14ac:dyDescent="0.2">
      <c r="A128" s="41"/>
      <c r="B128" s="30" t="s">
        <v>203</v>
      </c>
      <c r="C128" s="31">
        <v>9</v>
      </c>
      <c r="D128" s="7">
        <v>23</v>
      </c>
      <c r="E128" s="32">
        <f t="shared" si="13"/>
        <v>5.4611650485436895E-3</v>
      </c>
      <c r="F128" s="32">
        <f t="shared" si="14"/>
        <v>1.1208576998050682E-2</v>
      </c>
      <c r="G128" s="33">
        <f t="shared" si="15"/>
        <v>1.5555555555555556</v>
      </c>
      <c r="H128" s="25">
        <f t="shared" si="16"/>
        <v>8.4951456310679609E-3</v>
      </c>
    </row>
    <row r="129" spans="1:8" s="34" customFormat="1" ht="15" x14ac:dyDescent="0.2">
      <c r="A129" s="41"/>
      <c r="B129" s="30" t="s">
        <v>204</v>
      </c>
      <c r="C129" s="31">
        <v>2</v>
      </c>
      <c r="D129" s="7">
        <v>21</v>
      </c>
      <c r="E129" s="32">
        <f t="shared" si="13"/>
        <v>1.2135922330097086E-3</v>
      </c>
      <c r="F129" s="32">
        <f t="shared" si="14"/>
        <v>1.023391812865497E-2</v>
      </c>
      <c r="G129" s="33">
        <f t="shared" si="15"/>
        <v>9.5</v>
      </c>
      <c r="H129" s="25">
        <f t="shared" si="16"/>
        <v>1.1529126213592231E-2</v>
      </c>
    </row>
    <row r="130" spans="1:8" s="34" customFormat="1" ht="15" x14ac:dyDescent="0.2">
      <c r="A130" s="41"/>
      <c r="B130" s="30" t="s">
        <v>28</v>
      </c>
      <c r="C130" s="31">
        <v>20</v>
      </c>
      <c r="D130" s="7">
        <v>150</v>
      </c>
      <c r="E130" s="32">
        <f t="shared" si="13"/>
        <v>1.2135922330097087E-2</v>
      </c>
      <c r="F130" s="32">
        <f t="shared" si="14"/>
        <v>7.3099415204678359E-2</v>
      </c>
      <c r="G130" s="33">
        <f t="shared" si="15"/>
        <v>6.5</v>
      </c>
      <c r="H130" s="25">
        <f t="shared" si="16"/>
        <v>7.8883495145631061E-2</v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1</v>
      </c>
      <c r="E132" s="32" t="str">
        <f t="shared" ref="E132" si="37">+IF(C132=0,"",C132/C$73)</f>
        <v/>
      </c>
      <c r="F132" s="32">
        <f t="shared" ref="F132" si="38">+IF(D132=0,"",D132/D$73)</f>
        <v>4.8732943469785572E-4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8</v>
      </c>
      <c r="D133" s="7">
        <v>4</v>
      </c>
      <c r="E133" s="32">
        <f t="shared" si="13"/>
        <v>4.8543689320388345E-3</v>
      </c>
      <c r="F133" s="32">
        <f t="shared" si="14"/>
        <v>1.9493177387914229E-3</v>
      </c>
      <c r="G133" s="33">
        <f t="shared" si="15"/>
        <v>-0.5</v>
      </c>
      <c r="H133" s="25">
        <f t="shared" si="16"/>
        <v>-2.4271844660194173E-3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6</v>
      </c>
      <c r="D135" s="7">
        <v>5</v>
      </c>
      <c r="E135" s="32">
        <f t="shared" si="13"/>
        <v>3.6407766990291263E-3</v>
      </c>
      <c r="F135" s="32">
        <f t="shared" si="14"/>
        <v>2.4366471734892786E-3</v>
      </c>
      <c r="G135" s="33">
        <f t="shared" si="15"/>
        <v>-0.16666666666666666</v>
      </c>
      <c r="H135" s="25">
        <f t="shared" si="16"/>
        <v>-6.0679611650485432E-4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2</v>
      </c>
      <c r="D137" s="7">
        <v>0</v>
      </c>
      <c r="E137" s="32">
        <f t="shared" si="13"/>
        <v>1.2135922330097086E-3</v>
      </c>
      <c r="F137" s="32" t="str">
        <f t="shared" si="14"/>
        <v/>
      </c>
      <c r="G137" s="33" t="str">
        <f t="shared" si="15"/>
        <v>0</v>
      </c>
      <c r="H137" s="25">
        <f t="shared" si="16"/>
        <v>0</v>
      </c>
    </row>
    <row r="138" spans="1:8" s="34" customFormat="1" ht="15" x14ac:dyDescent="0.2">
      <c r="A138" s="41"/>
      <c r="B138" s="30" t="s">
        <v>208</v>
      </c>
      <c r="C138" s="31">
        <v>13</v>
      </c>
      <c r="D138" s="7">
        <v>0</v>
      </c>
      <c r="E138" s="32">
        <f t="shared" si="13"/>
        <v>7.8883495145631068E-3</v>
      </c>
      <c r="F138" s="32" t="str">
        <f t="shared" si="14"/>
        <v/>
      </c>
      <c r="G138" s="33" t="str">
        <f t="shared" si="15"/>
        <v>0</v>
      </c>
      <c r="H138" s="25">
        <f t="shared" si="16"/>
        <v>0</v>
      </c>
    </row>
    <row r="139" spans="1:8" s="34" customFormat="1" ht="30" x14ac:dyDescent="0.2">
      <c r="A139" s="41"/>
      <c r="B139" s="30" t="s">
        <v>443</v>
      </c>
      <c r="C139" s="31">
        <v>7</v>
      </c>
      <c r="D139" s="7">
        <v>16</v>
      </c>
      <c r="E139" s="32">
        <f t="shared" si="13"/>
        <v>4.2475728155339804E-3</v>
      </c>
      <c r="F139" s="32">
        <f t="shared" si="14"/>
        <v>7.7972709551656916E-3</v>
      </c>
      <c r="G139" s="33">
        <f t="shared" si="15"/>
        <v>1.2857142857142858</v>
      </c>
      <c r="H139" s="25">
        <f t="shared" si="16"/>
        <v>5.4611650485436895E-3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1</v>
      </c>
      <c r="D143" s="7">
        <v>1</v>
      </c>
      <c r="E143" s="32">
        <f t="shared" si="13"/>
        <v>6.0679611650485432E-4</v>
      </c>
      <c r="F143" s="32">
        <f t="shared" si="14"/>
        <v>4.8732943469785572E-4</v>
      </c>
      <c r="G143" s="33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3</v>
      </c>
      <c r="E148" s="32">
        <f t="shared" si="49"/>
        <v>1.2135922330097086E-3</v>
      </c>
      <c r="F148" s="32">
        <f t="shared" si="50"/>
        <v>1.4619883040935672E-3</v>
      </c>
      <c r="G148" s="33">
        <f t="shared" si="51"/>
        <v>0.5</v>
      </c>
      <c r="H148" s="25">
        <f t="shared" si="52"/>
        <v>6.0679611650485432E-4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0</v>
      </c>
      <c r="D150" s="7">
        <v>1</v>
      </c>
      <c r="E150" s="32" t="str">
        <f t="shared" si="49"/>
        <v/>
      </c>
      <c r="F150" s="32">
        <f t="shared" si="50"/>
        <v>4.8732943469785572E-4</v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5</v>
      </c>
      <c r="E152" s="32" t="str">
        <f t="shared" si="49"/>
        <v/>
      </c>
      <c r="F152" s="32">
        <f t="shared" si="50"/>
        <v>2.4366471734892786E-3</v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0</v>
      </c>
      <c r="E153" s="32" t="str">
        <f t="shared" si="49"/>
        <v/>
      </c>
      <c r="F153" s="32" t="str">
        <f t="shared" si="50"/>
        <v/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3</v>
      </c>
      <c r="D156" s="7">
        <v>8</v>
      </c>
      <c r="E156" s="32">
        <f t="shared" ref="E156:E159" si="53">+IF(C156=0,"",C156/C$73)</f>
        <v>1.8203883495145632E-3</v>
      </c>
      <c r="F156" s="32">
        <f t="shared" ref="F156:F159" si="54">+IF(D156=0,"",D156/D$73)</f>
        <v>3.8986354775828458E-3</v>
      </c>
      <c r="G156" s="33">
        <f t="shared" ref="G156:G159" si="55">+IF(OR(AND(D156=0),(C156=0)),"0",((D156-C156)/C156))</f>
        <v>1.6666666666666667</v>
      </c>
      <c r="H156" s="25">
        <f t="shared" ref="H156:H159" si="56">+IF(OR(AND(E156=""),(G156="")),"",E156*G156)</f>
        <v>3.0339805825242722E-3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1279</v>
      </c>
      <c r="D165" s="71">
        <f>SUM(D166:D327)</f>
        <v>1586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0.24003127443315089</v>
      </c>
      <c r="H165" s="73">
        <f>+IF(OR(AND(E165=""),(G165="")),"",E165*G165)</f>
        <v>0.24003127443315089</v>
      </c>
    </row>
    <row r="166" spans="1:8" s="34" customFormat="1" ht="15" x14ac:dyDescent="0.2">
      <c r="A166" s="41"/>
      <c r="B166" s="43" t="s">
        <v>446</v>
      </c>
      <c r="C166" s="31">
        <v>0</v>
      </c>
      <c r="D166" s="7">
        <v>20</v>
      </c>
      <c r="E166" s="32" t="str">
        <f t="shared" si="57"/>
        <v/>
      </c>
      <c r="F166" s="32">
        <f t="shared" si="58"/>
        <v>1.2610340479192938E-2</v>
      </c>
      <c r="G166" s="33" t="str">
        <f>+IF(OR(AND(D166=0),(C166=0)),"0",((D166-C166)/C166))</f>
        <v>0</v>
      </c>
      <c r="H166" s="25" t="str">
        <f>+IF(OR(AND(E166=""),(G166="")),"",E166*G166)</f>
        <v/>
      </c>
    </row>
    <row r="167" spans="1:8" s="34" customFormat="1" ht="15" x14ac:dyDescent="0.2">
      <c r="A167" s="41"/>
      <c r="B167" s="43" t="s">
        <v>592</v>
      </c>
      <c r="C167" s="31">
        <v>3</v>
      </c>
      <c r="D167" s="7">
        <v>2</v>
      </c>
      <c r="E167" s="32">
        <f t="shared" si="57"/>
        <v>2.3455824863174357E-3</v>
      </c>
      <c r="F167" s="32">
        <f t="shared" si="58"/>
        <v>1.2610340479192938E-3</v>
      </c>
      <c r="G167" s="33">
        <f t="shared" ref="G167:G237" si="59">+IF(OR(AND(D167=0),(C167=0)),"0",((D167-C167)/C167))</f>
        <v>-0.33333333333333331</v>
      </c>
      <c r="H167" s="25">
        <f t="shared" ref="H167:H237" si="60">+IF(OR(AND(E167=""),(G167="")),"",E167*G167)</f>
        <v>-7.8186082877247849E-4</v>
      </c>
    </row>
    <row r="168" spans="1:8" s="34" customFormat="1" ht="30" x14ac:dyDescent="0.2">
      <c r="A168" s="41"/>
      <c r="B168" s="43" t="s">
        <v>447</v>
      </c>
      <c r="C168" s="31">
        <v>1</v>
      </c>
      <c r="D168" s="7">
        <v>1</v>
      </c>
      <c r="E168" s="32">
        <f t="shared" si="57"/>
        <v>7.8186082877247849E-4</v>
      </c>
      <c r="F168" s="32">
        <f t="shared" si="58"/>
        <v>6.3051702395964691E-4</v>
      </c>
      <c r="G168" s="33">
        <f t="shared" si="59"/>
        <v>0</v>
      </c>
      <c r="H168" s="25">
        <f t="shared" si="60"/>
        <v>0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328</v>
      </c>
      <c r="D170" s="7">
        <v>315</v>
      </c>
      <c r="E170" s="32">
        <f t="shared" si="57"/>
        <v>0.25645035183737297</v>
      </c>
      <c r="F170" s="32">
        <f t="shared" si="58"/>
        <v>0.19861286254728877</v>
      </c>
      <c r="G170" s="33">
        <f t="shared" si="59"/>
        <v>-3.9634146341463415E-2</v>
      </c>
      <c r="H170" s="25">
        <f t="shared" si="60"/>
        <v>-1.0164190774042221E-2</v>
      </c>
    </row>
    <row r="171" spans="1:8" s="34" customFormat="1" ht="15" x14ac:dyDescent="0.2">
      <c r="A171" s="41"/>
      <c r="B171" s="43" t="s">
        <v>42</v>
      </c>
      <c r="C171" s="31">
        <v>78</v>
      </c>
      <c r="D171" s="7">
        <v>45</v>
      </c>
      <c r="E171" s="32">
        <f t="shared" si="57"/>
        <v>6.0985144644253322E-2</v>
      </c>
      <c r="F171" s="32">
        <f t="shared" si="58"/>
        <v>2.837326607818411E-2</v>
      </c>
      <c r="G171" s="33">
        <f t="shared" si="59"/>
        <v>-0.42307692307692307</v>
      </c>
      <c r="H171" s="25">
        <f t="shared" si="60"/>
        <v>-2.5801407349491792E-2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16</v>
      </c>
      <c r="D173" s="7">
        <v>2</v>
      </c>
      <c r="E173" s="32">
        <f t="shared" si="57"/>
        <v>1.2509773260359656E-2</v>
      </c>
      <c r="F173" s="32">
        <f t="shared" si="58"/>
        <v>1.2610340479192938E-3</v>
      </c>
      <c r="G173" s="33">
        <f t="shared" si="59"/>
        <v>-0.875</v>
      </c>
      <c r="H173" s="25">
        <f t="shared" si="60"/>
        <v>-1.0946051602814699E-2</v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91</v>
      </c>
      <c r="D178" s="7">
        <v>3</v>
      </c>
      <c r="E178" s="32">
        <f t="shared" si="57"/>
        <v>7.1149335418295545E-2</v>
      </c>
      <c r="F178" s="32">
        <f t="shared" si="58"/>
        <v>1.8915510718789407E-3</v>
      </c>
      <c r="G178" s="33">
        <f t="shared" si="59"/>
        <v>-0.96703296703296704</v>
      </c>
      <c r="H178" s="25">
        <f t="shared" si="60"/>
        <v>-6.8803752931978115E-2</v>
      </c>
    </row>
    <row r="179" spans="1:8" s="34" customFormat="1" ht="15" x14ac:dyDescent="0.2">
      <c r="A179" s="41"/>
      <c r="B179" s="43" t="s">
        <v>535</v>
      </c>
      <c r="C179" s="31">
        <v>7</v>
      </c>
      <c r="D179" s="7">
        <v>38</v>
      </c>
      <c r="E179" s="32">
        <f t="shared" ref="E179" si="61">+IF(C179=0,"",C179/C$165)</f>
        <v>5.4730258014073496E-3</v>
      </c>
      <c r="F179" s="32">
        <f t="shared" ref="F179" si="62">+IF(D179=0,"",D179/D$165)</f>
        <v>2.3959646910466582E-2</v>
      </c>
      <c r="G179" s="33">
        <f t="shared" ref="G179" si="63">+IF(OR(AND(D179=0),(C179=0)),"0",((D179-C179)/C179))</f>
        <v>4.4285714285714288</v>
      </c>
      <c r="H179" s="25">
        <f t="shared" ref="H179" si="64">+IF(OR(AND(E179=""),(G179="")),"",E179*G179)</f>
        <v>2.4237685691946835E-2</v>
      </c>
    </row>
    <row r="180" spans="1:8" s="34" customFormat="1" ht="15" x14ac:dyDescent="0.2">
      <c r="A180" s="41"/>
      <c r="B180" s="43" t="s">
        <v>449</v>
      </c>
      <c r="C180" s="31">
        <v>5</v>
      </c>
      <c r="D180" s="7">
        <v>12</v>
      </c>
      <c r="E180" s="32">
        <f t="shared" ref="E180:F183" si="65">+IF(C180=0,"",C180/C$165)</f>
        <v>3.9093041438623922E-3</v>
      </c>
      <c r="F180" s="32">
        <f t="shared" si="65"/>
        <v>7.5662042875157629E-3</v>
      </c>
      <c r="G180" s="33">
        <f t="shared" si="59"/>
        <v>1.4</v>
      </c>
      <c r="H180" s="25">
        <f t="shared" si="60"/>
        <v>5.4730258014073488E-3</v>
      </c>
    </row>
    <row r="181" spans="1:8" s="34" customFormat="1" ht="15" x14ac:dyDescent="0.2">
      <c r="A181" s="41"/>
      <c r="B181" s="43" t="s">
        <v>597</v>
      </c>
      <c r="C181" s="31">
        <v>2</v>
      </c>
      <c r="D181" s="7">
        <v>1</v>
      </c>
      <c r="E181" s="32">
        <f t="shared" si="65"/>
        <v>1.563721657544957E-3</v>
      </c>
      <c r="F181" s="32">
        <f t="shared" si="65"/>
        <v>6.3051702395964691E-4</v>
      </c>
      <c r="G181" s="33">
        <f t="shared" si="59"/>
        <v>-0.5</v>
      </c>
      <c r="H181" s="25">
        <f t="shared" si="60"/>
        <v>-7.8186082877247849E-4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1</v>
      </c>
      <c r="E182" s="32" t="str">
        <f t="shared" si="65"/>
        <v/>
      </c>
      <c r="F182" s="32">
        <f t="shared" si="65"/>
        <v>6.3051702395964691E-4</v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17</v>
      </c>
      <c r="D186" s="7">
        <v>8</v>
      </c>
      <c r="E186" s="32">
        <f t="shared" ref="E186:F191" si="70">+IF(C186=0,"",C186/C$165)</f>
        <v>1.3291634089132134E-2</v>
      </c>
      <c r="F186" s="32">
        <f t="shared" si="70"/>
        <v>5.0441361916771753E-3</v>
      </c>
      <c r="G186" s="33">
        <f t="shared" si="59"/>
        <v>-0.52941176470588236</v>
      </c>
      <c r="H186" s="25">
        <f t="shared" si="60"/>
        <v>-7.0367474589523062E-3</v>
      </c>
    </row>
    <row r="187" spans="1:8" s="34" customFormat="1" ht="15" x14ac:dyDescent="0.2">
      <c r="A187" s="41"/>
      <c r="B187" s="43" t="s">
        <v>216</v>
      </c>
      <c r="C187" s="31">
        <v>6</v>
      </c>
      <c r="D187" s="7">
        <v>4</v>
      </c>
      <c r="E187" s="32">
        <f t="shared" si="70"/>
        <v>4.6911649726348714E-3</v>
      </c>
      <c r="F187" s="32">
        <f t="shared" si="70"/>
        <v>2.5220680958385876E-3</v>
      </c>
      <c r="G187" s="33">
        <f t="shared" si="59"/>
        <v>-0.33333333333333331</v>
      </c>
      <c r="H187" s="25">
        <f t="shared" si="60"/>
        <v>-1.563721657544957E-3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1</v>
      </c>
      <c r="E190" s="32" t="str">
        <f t="shared" si="70"/>
        <v/>
      </c>
      <c r="F190" s="32">
        <f t="shared" si="70"/>
        <v>6.3051702395964691E-4</v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9</v>
      </c>
      <c r="D191" s="7">
        <v>9</v>
      </c>
      <c r="E191" s="32">
        <f t="shared" si="70"/>
        <v>7.0367474589523062E-3</v>
      </c>
      <c r="F191" s="32">
        <f t="shared" si="70"/>
        <v>5.6746532156368226E-3</v>
      </c>
      <c r="G191" s="33">
        <f t="shared" si="59"/>
        <v>0</v>
      </c>
      <c r="H191" s="25">
        <f t="shared" si="60"/>
        <v>0</v>
      </c>
    </row>
    <row r="192" spans="1:8" s="34" customFormat="1" ht="15" x14ac:dyDescent="0.2">
      <c r="A192" s="41"/>
      <c r="B192" s="43" t="s">
        <v>540</v>
      </c>
      <c r="C192" s="31">
        <v>16</v>
      </c>
      <c r="D192" s="7">
        <v>57</v>
      </c>
      <c r="E192" s="32">
        <f t="shared" ref="E192" si="73">+IF(C192=0,"",C192/C$165)</f>
        <v>1.2509773260359656E-2</v>
      </c>
      <c r="F192" s="32">
        <f t="shared" ref="F192" si="74">+IF(D192=0,"",D192/D$165)</f>
        <v>3.5939470365699874E-2</v>
      </c>
      <c r="G192" s="33">
        <f t="shared" ref="G192" si="75">+IF(OR(AND(D192=0),(C192=0)),"0",((D192-C192)/C192))</f>
        <v>2.5625</v>
      </c>
      <c r="H192" s="25">
        <f t="shared" ref="H192" si="76">+IF(OR(AND(E192=""),(G192="")),"",E192*G192)</f>
        <v>3.2056293979671621E-2</v>
      </c>
    </row>
    <row r="193" spans="1:8" s="34" customFormat="1" ht="15" x14ac:dyDescent="0.2">
      <c r="A193" s="41"/>
      <c r="B193" s="43" t="s">
        <v>219</v>
      </c>
      <c r="C193" s="31">
        <v>43</v>
      </c>
      <c r="D193" s="7">
        <v>8</v>
      </c>
      <c r="E193" s="32">
        <f t="shared" ref="E193:F199" si="77">+IF(C193=0,"",C193/C$165)</f>
        <v>3.3620015637216574E-2</v>
      </c>
      <c r="F193" s="32">
        <f t="shared" si="77"/>
        <v>5.0441361916771753E-3</v>
      </c>
      <c r="G193" s="33">
        <f t="shared" si="59"/>
        <v>-0.81395348837209303</v>
      </c>
      <c r="H193" s="25">
        <f t="shared" si="60"/>
        <v>-2.7365129007036748E-2</v>
      </c>
    </row>
    <row r="194" spans="1:8" s="34" customFormat="1" ht="15" x14ac:dyDescent="0.2">
      <c r="A194" s="41"/>
      <c r="B194" s="43" t="s">
        <v>220</v>
      </c>
      <c r="C194" s="31">
        <v>37</v>
      </c>
      <c r="D194" s="7">
        <v>77</v>
      </c>
      <c r="E194" s="32">
        <f t="shared" si="77"/>
        <v>2.8928850664581705E-2</v>
      </c>
      <c r="F194" s="32">
        <f t="shared" si="77"/>
        <v>4.8549810844892814E-2</v>
      </c>
      <c r="G194" s="33">
        <f t="shared" si="59"/>
        <v>1.0810810810810811</v>
      </c>
      <c r="H194" s="25">
        <f t="shared" si="60"/>
        <v>3.1274433150899145E-2</v>
      </c>
    </row>
    <row r="195" spans="1:8" s="34" customFormat="1" ht="15" x14ac:dyDescent="0.2">
      <c r="A195" s="41"/>
      <c r="B195" s="43" t="s">
        <v>221</v>
      </c>
      <c r="C195" s="31">
        <v>28</v>
      </c>
      <c r="D195" s="7">
        <v>31</v>
      </c>
      <c r="E195" s="32">
        <f t="shared" si="77"/>
        <v>2.1892103205629398E-2</v>
      </c>
      <c r="F195" s="32">
        <f t="shared" si="77"/>
        <v>1.9546027742749054E-2</v>
      </c>
      <c r="G195" s="33">
        <f t="shared" si="59"/>
        <v>0.10714285714285714</v>
      </c>
      <c r="H195" s="25">
        <f t="shared" si="60"/>
        <v>2.3455824863174352E-3</v>
      </c>
    </row>
    <row r="196" spans="1:8" s="34" customFormat="1" ht="15" x14ac:dyDescent="0.2">
      <c r="A196" s="41"/>
      <c r="B196" s="43" t="s">
        <v>222</v>
      </c>
      <c r="C196" s="31">
        <v>62</v>
      </c>
      <c r="D196" s="7">
        <v>134</v>
      </c>
      <c r="E196" s="32">
        <f t="shared" si="77"/>
        <v>4.847537138389367E-2</v>
      </c>
      <c r="F196" s="32">
        <f t="shared" si="77"/>
        <v>8.4489281210592682E-2</v>
      </c>
      <c r="G196" s="33">
        <f t="shared" si="59"/>
        <v>1.1612903225806452</v>
      </c>
      <c r="H196" s="25">
        <f t="shared" si="60"/>
        <v>5.6293979671618456E-2</v>
      </c>
    </row>
    <row r="197" spans="1:8" s="34" customFormat="1" ht="15" x14ac:dyDescent="0.2">
      <c r="A197" s="41"/>
      <c r="B197" s="43" t="s">
        <v>451</v>
      </c>
      <c r="C197" s="31">
        <v>21</v>
      </c>
      <c r="D197" s="7">
        <v>8</v>
      </c>
      <c r="E197" s="32">
        <f t="shared" si="77"/>
        <v>1.6419077404222049E-2</v>
      </c>
      <c r="F197" s="32">
        <f t="shared" si="77"/>
        <v>5.0441361916771753E-3</v>
      </c>
      <c r="G197" s="33">
        <f t="shared" si="59"/>
        <v>-0.61904761904761907</v>
      </c>
      <c r="H197" s="25">
        <f t="shared" si="60"/>
        <v>-1.0164190774042221E-2</v>
      </c>
    </row>
    <row r="198" spans="1:8" s="34" customFormat="1" ht="15" x14ac:dyDescent="0.2">
      <c r="A198" s="41"/>
      <c r="B198" s="43" t="s">
        <v>452</v>
      </c>
      <c r="C198" s="31">
        <v>3</v>
      </c>
      <c r="D198" s="7">
        <v>7</v>
      </c>
      <c r="E198" s="32">
        <f t="shared" si="77"/>
        <v>2.3455824863174357E-3</v>
      </c>
      <c r="F198" s="32">
        <f t="shared" si="77"/>
        <v>4.4136191677175288E-3</v>
      </c>
      <c r="G198" s="33">
        <f t="shared" si="59"/>
        <v>1.3333333333333333</v>
      </c>
      <c r="H198" s="25">
        <f t="shared" si="60"/>
        <v>3.1274433150899139E-3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0</v>
      </c>
      <c r="D200" s="7">
        <v>4</v>
      </c>
      <c r="E200" s="32" t="str">
        <f t="shared" ref="E200" si="78">+IF(C200=0,"",C200/C$165)</f>
        <v/>
      </c>
      <c r="F200" s="32">
        <f t="shared" ref="F200" si="79">+IF(D200=0,"",D200/D$165)</f>
        <v>2.5220680958385876E-3</v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1</v>
      </c>
      <c r="D201" s="7">
        <v>0</v>
      </c>
      <c r="E201" s="32">
        <f t="shared" ref="E201:F208" si="82">+IF(C201=0,"",C201/C$165)</f>
        <v>7.8186082877247849E-4</v>
      </c>
      <c r="F201" s="32" t="str">
        <f t="shared" si="82"/>
        <v/>
      </c>
      <c r="G201" s="33" t="str">
        <f t="shared" si="59"/>
        <v>0</v>
      </c>
      <c r="H201" s="25">
        <f t="shared" si="60"/>
        <v>0</v>
      </c>
    </row>
    <row r="202" spans="1:8" s="34" customFormat="1" ht="15" x14ac:dyDescent="0.2">
      <c r="A202" s="41"/>
      <c r="B202" s="43" t="s">
        <v>225</v>
      </c>
      <c r="C202" s="31">
        <v>16</v>
      </c>
      <c r="D202" s="7">
        <v>20</v>
      </c>
      <c r="E202" s="32">
        <f t="shared" si="82"/>
        <v>1.2509773260359656E-2</v>
      </c>
      <c r="F202" s="32">
        <f t="shared" si="82"/>
        <v>1.2610340479192938E-2</v>
      </c>
      <c r="G202" s="33">
        <f t="shared" si="59"/>
        <v>0.25</v>
      </c>
      <c r="H202" s="25">
        <f t="shared" si="60"/>
        <v>3.1274433150899139E-3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47</v>
      </c>
      <c r="D205" s="7">
        <v>134</v>
      </c>
      <c r="E205" s="32">
        <f t="shared" si="82"/>
        <v>3.6747458952306487E-2</v>
      </c>
      <c r="F205" s="32">
        <f t="shared" si="82"/>
        <v>8.4489281210592682E-2</v>
      </c>
      <c r="G205" s="33">
        <f t="shared" si="59"/>
        <v>1.8510638297872339</v>
      </c>
      <c r="H205" s="25">
        <f t="shared" si="60"/>
        <v>6.8021892103205625E-2</v>
      </c>
    </row>
    <row r="206" spans="1:8" s="34" customFormat="1" ht="15" x14ac:dyDescent="0.2">
      <c r="A206" s="41"/>
      <c r="B206" s="43" t="s">
        <v>227</v>
      </c>
      <c r="C206" s="31">
        <v>3</v>
      </c>
      <c r="D206" s="7">
        <v>3</v>
      </c>
      <c r="E206" s="32">
        <f t="shared" si="82"/>
        <v>2.3455824863174357E-3</v>
      </c>
      <c r="F206" s="32">
        <f t="shared" si="82"/>
        <v>1.8915510718789407E-3</v>
      </c>
      <c r="G206" s="33">
        <f t="shared" si="59"/>
        <v>0</v>
      </c>
      <c r="H206" s="25">
        <f t="shared" si="60"/>
        <v>0</v>
      </c>
    </row>
    <row r="207" spans="1:8" s="34" customFormat="1" ht="30" x14ac:dyDescent="0.2">
      <c r="A207" s="41"/>
      <c r="B207" s="43" t="s">
        <v>228</v>
      </c>
      <c r="C207" s="31">
        <v>5</v>
      </c>
      <c r="D207" s="7">
        <v>0</v>
      </c>
      <c r="E207" s="32">
        <f t="shared" si="82"/>
        <v>3.9093041438623922E-3</v>
      </c>
      <c r="F207" s="32" t="str">
        <f t="shared" si="82"/>
        <v/>
      </c>
      <c r="G207" s="33" t="str">
        <f t="shared" si="59"/>
        <v>0</v>
      </c>
      <c r="H207" s="25">
        <f t="shared" si="60"/>
        <v>0</v>
      </c>
    </row>
    <row r="208" spans="1:8" s="34" customFormat="1" ht="15" x14ac:dyDescent="0.2">
      <c r="A208" s="41"/>
      <c r="B208" s="43" t="s">
        <v>453</v>
      </c>
      <c r="C208" s="31">
        <v>9</v>
      </c>
      <c r="D208" s="7">
        <v>0</v>
      </c>
      <c r="E208" s="32">
        <f t="shared" si="82"/>
        <v>7.0367474589523062E-3</v>
      </c>
      <c r="F208" s="32" t="str">
        <f t="shared" si="82"/>
        <v/>
      </c>
      <c r="G208" s="33" t="str">
        <f t="shared" si="59"/>
        <v>0</v>
      </c>
      <c r="H208" s="25">
        <f t="shared" si="60"/>
        <v>0</v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1</v>
      </c>
      <c r="D213" s="7">
        <v>2</v>
      </c>
      <c r="E213" s="32">
        <f t="shared" si="87"/>
        <v>7.8186082877247849E-4</v>
      </c>
      <c r="F213" s="32">
        <f t="shared" si="88"/>
        <v>1.2610340479192938E-3</v>
      </c>
      <c r="G213" s="33">
        <f t="shared" si="59"/>
        <v>1</v>
      </c>
      <c r="H213" s="25">
        <f t="shared" si="60"/>
        <v>7.8186082877247849E-4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1</v>
      </c>
      <c r="D215" s="7">
        <v>0</v>
      </c>
      <c r="E215" s="32">
        <f t="shared" si="87"/>
        <v>7.8186082877247849E-4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31</v>
      </c>
      <c r="D216" s="7">
        <v>50</v>
      </c>
      <c r="E216" s="32">
        <f t="shared" si="87"/>
        <v>2.4237685691946835E-2</v>
      </c>
      <c r="F216" s="32">
        <f t="shared" si="88"/>
        <v>3.1525851197982346E-2</v>
      </c>
      <c r="G216" s="33">
        <f t="shared" si="59"/>
        <v>0.61290322580645162</v>
      </c>
      <c r="H216" s="25">
        <f t="shared" si="60"/>
        <v>1.4855355746677092E-2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1</v>
      </c>
      <c r="E218" s="32" t="str">
        <f t="shared" si="87"/>
        <v/>
      </c>
      <c r="F218" s="32">
        <f t="shared" si="88"/>
        <v>6.3051702395964691E-4</v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3</v>
      </c>
      <c r="D219" s="7">
        <v>4</v>
      </c>
      <c r="E219" s="32">
        <f t="shared" si="87"/>
        <v>2.3455824863174357E-3</v>
      </c>
      <c r="F219" s="32">
        <f t="shared" si="88"/>
        <v>2.5220680958385876E-3</v>
      </c>
      <c r="G219" s="33">
        <f t="shared" si="59"/>
        <v>0.33333333333333331</v>
      </c>
      <c r="H219" s="25">
        <f t="shared" si="60"/>
        <v>7.8186082877247849E-4</v>
      </c>
    </row>
    <row r="220" spans="1:8" s="34" customFormat="1" ht="15" x14ac:dyDescent="0.2">
      <c r="A220" s="41"/>
      <c r="B220" s="43" t="s">
        <v>598</v>
      </c>
      <c r="C220" s="31">
        <v>2</v>
      </c>
      <c r="D220" s="7">
        <v>1</v>
      </c>
      <c r="E220" s="32">
        <f t="shared" si="87"/>
        <v>1.563721657544957E-3</v>
      </c>
      <c r="F220" s="32">
        <f t="shared" si="88"/>
        <v>6.3051702395964691E-4</v>
      </c>
      <c r="G220" s="33">
        <f t="shared" si="59"/>
        <v>-0.5</v>
      </c>
      <c r="H220" s="25">
        <f t="shared" si="60"/>
        <v>-7.8186082877247849E-4</v>
      </c>
    </row>
    <row r="221" spans="1:8" s="34" customFormat="1" ht="15" x14ac:dyDescent="0.2">
      <c r="A221" s="41"/>
      <c r="B221" s="43" t="s">
        <v>455</v>
      </c>
      <c r="C221" s="31">
        <v>3</v>
      </c>
      <c r="D221" s="7">
        <v>4</v>
      </c>
      <c r="E221" s="32">
        <f t="shared" si="87"/>
        <v>2.3455824863174357E-3</v>
      </c>
      <c r="F221" s="32">
        <f t="shared" si="88"/>
        <v>2.5220680958385876E-3</v>
      </c>
      <c r="G221" s="33">
        <f t="shared" si="59"/>
        <v>0.33333333333333331</v>
      </c>
      <c r="H221" s="25">
        <f t="shared" si="60"/>
        <v>7.8186082877247849E-4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1</v>
      </c>
      <c r="D227" s="7">
        <v>5</v>
      </c>
      <c r="E227" s="32">
        <f t="shared" si="87"/>
        <v>7.8186082877247849E-4</v>
      </c>
      <c r="F227" s="32">
        <f t="shared" si="88"/>
        <v>3.1525851197982345E-3</v>
      </c>
      <c r="G227" s="33">
        <f t="shared" si="59"/>
        <v>4</v>
      </c>
      <c r="H227" s="25">
        <f t="shared" si="60"/>
        <v>3.1274433150899139E-3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11</v>
      </c>
      <c r="D229" s="7">
        <v>3</v>
      </c>
      <c r="E229" s="32">
        <f t="shared" si="87"/>
        <v>8.6004691164972627E-3</v>
      </c>
      <c r="F229" s="32">
        <f t="shared" si="88"/>
        <v>1.8915510718789407E-3</v>
      </c>
      <c r="G229" s="33">
        <f t="shared" si="59"/>
        <v>-0.72727272727272729</v>
      </c>
      <c r="H229" s="25">
        <f t="shared" si="60"/>
        <v>-6.2548866301798279E-3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2</v>
      </c>
      <c r="D232" s="7">
        <v>31</v>
      </c>
      <c r="E232" s="32">
        <f t="shared" si="87"/>
        <v>1.563721657544957E-3</v>
      </c>
      <c r="F232" s="32">
        <f t="shared" si="88"/>
        <v>1.9546027742749054E-2</v>
      </c>
      <c r="G232" s="33">
        <f t="shared" si="59"/>
        <v>14.5</v>
      </c>
      <c r="H232" s="25">
        <f t="shared" si="60"/>
        <v>2.2673964034401875E-2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2</v>
      </c>
      <c r="D235" s="7">
        <v>2</v>
      </c>
      <c r="E235" s="32">
        <f t="shared" si="87"/>
        <v>1.563721657544957E-3</v>
      </c>
      <c r="F235" s="32">
        <f t="shared" si="88"/>
        <v>1.2610340479192938E-3</v>
      </c>
      <c r="G235" s="33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2</v>
      </c>
      <c r="D237" s="7">
        <v>2</v>
      </c>
      <c r="E237" s="32">
        <f t="shared" si="87"/>
        <v>1.563721657544957E-3</v>
      </c>
      <c r="F237" s="32">
        <f t="shared" si="88"/>
        <v>1.2610340479192938E-3</v>
      </c>
      <c r="G237" s="33">
        <f t="shared" si="59"/>
        <v>0</v>
      </c>
      <c r="H237" s="25">
        <f t="shared" si="60"/>
        <v>0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3</v>
      </c>
      <c r="E241" s="32" t="str">
        <f t="shared" si="87"/>
        <v/>
      </c>
      <c r="F241" s="32">
        <f t="shared" si="88"/>
        <v>1.8915510718789407E-3</v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3</v>
      </c>
      <c r="D243" s="7">
        <v>1</v>
      </c>
      <c r="E243" s="32">
        <f t="shared" si="87"/>
        <v>2.3455824863174357E-3</v>
      </c>
      <c r="F243" s="32">
        <f t="shared" si="88"/>
        <v>6.3051702395964691E-4</v>
      </c>
      <c r="G243" s="33">
        <f t="shared" si="91"/>
        <v>-0.66666666666666663</v>
      </c>
      <c r="H243" s="25">
        <f t="shared" si="92"/>
        <v>-1.563721657544957E-3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1</v>
      </c>
      <c r="D251" s="7">
        <v>1</v>
      </c>
      <c r="E251" s="32">
        <f t="shared" si="87"/>
        <v>7.8186082877247849E-4</v>
      </c>
      <c r="F251" s="32">
        <f t="shared" si="88"/>
        <v>6.3051702395964691E-4</v>
      </c>
      <c r="G251" s="33">
        <f t="shared" si="91"/>
        <v>0</v>
      </c>
      <c r="H251" s="25">
        <f t="shared" si="92"/>
        <v>0</v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1</v>
      </c>
      <c r="D254" s="7">
        <v>0</v>
      </c>
      <c r="E254" s="32">
        <f t="shared" si="93"/>
        <v>7.8186082877247849E-4</v>
      </c>
      <c r="F254" s="32" t="str">
        <f t="shared" si="94"/>
        <v/>
      </c>
      <c r="G254" s="33" t="str">
        <f t="shared" si="95"/>
        <v>0</v>
      </c>
      <c r="H254" s="25">
        <f t="shared" si="96"/>
        <v>0</v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16</v>
      </c>
      <c r="D256" s="7">
        <v>12</v>
      </c>
      <c r="E256" s="32">
        <f t="shared" si="97"/>
        <v>1.2509773260359656E-2</v>
      </c>
      <c r="F256" s="32">
        <f t="shared" si="97"/>
        <v>7.5662042875157629E-3</v>
      </c>
      <c r="G256" s="33">
        <f t="shared" si="91"/>
        <v>-0.25</v>
      </c>
      <c r="H256" s="25">
        <f t="shared" si="92"/>
        <v>-3.1274433150899139E-3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1</v>
      </c>
      <c r="E259" s="32" t="str">
        <f t="shared" si="98"/>
        <v/>
      </c>
      <c r="F259" s="32">
        <f t="shared" si="99"/>
        <v>6.3051702395964691E-4</v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30</v>
      </c>
      <c r="D263" s="7">
        <v>15</v>
      </c>
      <c r="E263" s="32">
        <f t="shared" si="98"/>
        <v>2.3455824863174355E-2</v>
      </c>
      <c r="F263" s="32">
        <f t="shared" si="99"/>
        <v>9.4577553593947032E-3</v>
      </c>
      <c r="G263" s="33">
        <f t="shared" si="100"/>
        <v>-0.5</v>
      </c>
      <c r="H263" s="25">
        <f t="shared" si="101"/>
        <v>-1.1727912431587178E-2</v>
      </c>
    </row>
    <row r="264" spans="1:8" s="34" customFormat="1" ht="15" x14ac:dyDescent="0.2">
      <c r="A264" s="41"/>
      <c r="B264" s="43" t="s">
        <v>60</v>
      </c>
      <c r="C264" s="31">
        <v>12</v>
      </c>
      <c r="D264" s="7">
        <v>14</v>
      </c>
      <c r="E264" s="32">
        <f t="shared" ref="E264:F268" si="102">+IF(C264=0,"",C264/C$165)</f>
        <v>9.3823299452697427E-3</v>
      </c>
      <c r="F264" s="32">
        <f t="shared" si="102"/>
        <v>8.8272383354350576E-3</v>
      </c>
      <c r="G264" s="33">
        <f t="shared" si="91"/>
        <v>0.16666666666666666</v>
      </c>
      <c r="H264" s="25">
        <f t="shared" si="92"/>
        <v>1.563721657544957E-3</v>
      </c>
    </row>
    <row r="265" spans="1:8" s="34" customFormat="1" ht="15" x14ac:dyDescent="0.2">
      <c r="A265" s="41"/>
      <c r="B265" s="43" t="s">
        <v>65</v>
      </c>
      <c r="C265" s="31">
        <v>4</v>
      </c>
      <c r="D265" s="7">
        <v>10</v>
      </c>
      <c r="E265" s="32">
        <f t="shared" si="102"/>
        <v>3.1274433150899139E-3</v>
      </c>
      <c r="F265" s="32">
        <f t="shared" si="102"/>
        <v>6.3051702395964691E-3</v>
      </c>
      <c r="G265" s="33">
        <f t="shared" si="91"/>
        <v>1.5</v>
      </c>
      <c r="H265" s="25">
        <f t="shared" si="92"/>
        <v>4.6911649726348714E-3</v>
      </c>
    </row>
    <row r="266" spans="1:8" s="34" customFormat="1" ht="15" x14ac:dyDescent="0.2">
      <c r="A266" s="41"/>
      <c r="B266" s="43" t="s">
        <v>61</v>
      </c>
      <c r="C266" s="31">
        <v>1</v>
      </c>
      <c r="D266" s="7">
        <v>15</v>
      </c>
      <c r="E266" s="32">
        <f t="shared" si="102"/>
        <v>7.8186082877247849E-4</v>
      </c>
      <c r="F266" s="32">
        <f t="shared" si="102"/>
        <v>9.4577553593947032E-3</v>
      </c>
      <c r="G266" s="33">
        <f t="shared" si="91"/>
        <v>14</v>
      </c>
      <c r="H266" s="25">
        <f t="shared" si="92"/>
        <v>1.0946051602814699E-2</v>
      </c>
    </row>
    <row r="267" spans="1:8" s="34" customFormat="1" ht="15" x14ac:dyDescent="0.2">
      <c r="A267" s="41"/>
      <c r="B267" s="43" t="s">
        <v>247</v>
      </c>
      <c r="C267" s="31">
        <v>2</v>
      </c>
      <c r="D267" s="7">
        <v>2</v>
      </c>
      <c r="E267" s="32">
        <f t="shared" si="102"/>
        <v>1.563721657544957E-3</v>
      </c>
      <c r="F267" s="32">
        <f t="shared" si="102"/>
        <v>1.2610340479192938E-3</v>
      </c>
      <c r="G267" s="33">
        <f t="shared" si="91"/>
        <v>0</v>
      </c>
      <c r="H267" s="25">
        <f t="shared" si="92"/>
        <v>0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6</v>
      </c>
      <c r="E269" s="32" t="str">
        <f t="shared" ref="E269" si="103">+IF(C269=0,"",C269/C$165)</f>
        <v/>
      </c>
      <c r="F269" s="32">
        <f t="shared" ref="F269" si="104">+IF(D269=0,"",D269/D$165)</f>
        <v>3.7831021437578815E-3</v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4</v>
      </c>
      <c r="D272" s="7">
        <v>3</v>
      </c>
      <c r="E272" s="32">
        <f t="shared" si="107"/>
        <v>3.1274433150899139E-3</v>
      </c>
      <c r="F272" s="32">
        <f t="shared" si="107"/>
        <v>1.8915510718789407E-3</v>
      </c>
      <c r="G272" s="33">
        <f t="shared" si="91"/>
        <v>-0.25</v>
      </c>
      <c r="H272" s="25">
        <f t="shared" si="92"/>
        <v>-7.8186082877247849E-4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68</v>
      </c>
      <c r="D275" s="7">
        <v>19</v>
      </c>
      <c r="E275" s="32">
        <f t="shared" si="107"/>
        <v>5.3166536356528536E-2</v>
      </c>
      <c r="F275" s="32">
        <f t="shared" si="107"/>
        <v>1.1979823455233291E-2</v>
      </c>
      <c r="G275" s="33">
        <f t="shared" si="91"/>
        <v>-0.72058823529411764</v>
      </c>
      <c r="H275" s="25">
        <f t="shared" si="92"/>
        <v>-3.8311180609851447E-2</v>
      </c>
    </row>
    <row r="276" spans="1:8" s="34" customFormat="1" ht="15" x14ac:dyDescent="0.2">
      <c r="A276" s="41"/>
      <c r="B276" s="43" t="s">
        <v>66</v>
      </c>
      <c r="C276" s="31">
        <v>4</v>
      </c>
      <c r="D276" s="7">
        <v>0</v>
      </c>
      <c r="E276" s="32">
        <f t="shared" si="107"/>
        <v>3.1274433150899139E-3</v>
      </c>
      <c r="F276" s="32" t="str">
        <f t="shared" si="107"/>
        <v/>
      </c>
      <c r="G276" s="33" t="str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5</v>
      </c>
      <c r="D277" s="7">
        <v>5</v>
      </c>
      <c r="E277" s="32">
        <f t="shared" ref="E277:E278" si="108">+IF(C277=0,"",C277/C$165)</f>
        <v>3.9093041438623922E-3</v>
      </c>
      <c r="F277" s="32">
        <f t="shared" ref="F277:F278" si="109">+IF(D277=0,"",D277/D$165)</f>
        <v>3.1525851197982345E-3</v>
      </c>
      <c r="G277" s="33">
        <f t="shared" ref="G277:G278" si="110">+IF(OR(AND(D277=0),(C277=0)),"0",((D277-C277)/C277))</f>
        <v>0</v>
      </c>
      <c r="H277" s="25">
        <f t="shared" ref="H277:H278" si="111">+IF(OR(AND(E277=""),(G277="")),"",E277*G277)</f>
        <v>0</v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2</v>
      </c>
      <c r="D279" s="7">
        <v>7</v>
      </c>
      <c r="E279" s="32">
        <f>+IF(C279=0,"",C279/C$165)</f>
        <v>1.563721657544957E-3</v>
      </c>
      <c r="F279" s="32">
        <f>+IF(D279=0,"",D279/D$165)</f>
        <v>4.4136191677175288E-3</v>
      </c>
      <c r="G279" s="33">
        <f t="shared" si="91"/>
        <v>2.5</v>
      </c>
      <c r="H279" s="25">
        <f t="shared" si="92"/>
        <v>3.9093041438623922E-3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1</v>
      </c>
      <c r="D282" s="7">
        <v>0</v>
      </c>
      <c r="E282" s="32">
        <f t="shared" si="112"/>
        <v>7.8186082877247849E-4</v>
      </c>
      <c r="F282" s="32" t="str">
        <f t="shared" si="113"/>
        <v/>
      </c>
      <c r="G282" s="33" t="str">
        <f t="shared" si="114"/>
        <v>0</v>
      </c>
      <c r="H282" s="25">
        <f t="shared" si="115"/>
        <v>0</v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1</v>
      </c>
      <c r="D286" s="7">
        <v>0</v>
      </c>
      <c r="E286" s="32">
        <f>+IF(C286=0,"",C286/C$165)</f>
        <v>7.8186082877247849E-4</v>
      </c>
      <c r="F286" s="32" t="str">
        <f>+IF(D286=0,"",D286/D$165)</f>
        <v/>
      </c>
      <c r="G286" s="33" t="str">
        <f t="shared" si="91"/>
        <v>0</v>
      </c>
      <c r="H286" s="25">
        <f t="shared" si="92"/>
        <v>0</v>
      </c>
    </row>
    <row r="287" spans="1:8" s="34" customFormat="1" ht="15" x14ac:dyDescent="0.2">
      <c r="A287" s="41"/>
      <c r="B287" s="43" t="s">
        <v>472</v>
      </c>
      <c r="C287" s="31">
        <v>13</v>
      </c>
      <c r="D287" s="7">
        <v>49</v>
      </c>
      <c r="E287" s="32">
        <f>+IF(C287=0,"",C287/C$165)</f>
        <v>1.0164190774042221E-2</v>
      </c>
      <c r="F287" s="32">
        <f>+IF(D287=0,"",D287/D$165)</f>
        <v>3.0895334174022699E-2</v>
      </c>
      <c r="G287" s="33">
        <f t="shared" si="91"/>
        <v>2.7692307692307692</v>
      </c>
      <c r="H287" s="25">
        <f t="shared" si="92"/>
        <v>2.8146989835809228E-2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9</v>
      </c>
      <c r="D289" s="7">
        <v>36</v>
      </c>
      <c r="E289" s="32">
        <f t="shared" ref="E289:E311" si="124">+IF(C289=0,"",C289/C$165)</f>
        <v>7.0367474589523062E-3</v>
      </c>
      <c r="F289" s="32">
        <f t="shared" ref="F289:F311" si="125">+IF(D289=0,"",D289/D$165)</f>
        <v>2.269861286254729E-2</v>
      </c>
      <c r="G289" s="33">
        <f t="shared" si="91"/>
        <v>3</v>
      </c>
      <c r="H289" s="25">
        <f t="shared" si="92"/>
        <v>2.1110242376856918E-2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1</v>
      </c>
      <c r="E290" s="32" t="str">
        <f t="shared" si="124"/>
        <v/>
      </c>
      <c r="F290" s="32">
        <f t="shared" si="125"/>
        <v>6.3051702395964691E-4</v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105</v>
      </c>
      <c r="D292" s="7">
        <v>248</v>
      </c>
      <c r="E292" s="32">
        <f t="shared" si="124"/>
        <v>8.2095387021110244E-2</v>
      </c>
      <c r="F292" s="32">
        <f t="shared" si="125"/>
        <v>0.15636822194199243</v>
      </c>
      <c r="G292" s="33">
        <f t="shared" si="91"/>
        <v>1.361904761904762</v>
      </c>
      <c r="H292" s="25">
        <f t="shared" si="92"/>
        <v>0.11180609851446444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1</v>
      </c>
      <c r="D294" s="7">
        <v>0</v>
      </c>
      <c r="E294" s="32">
        <f t="shared" si="124"/>
        <v>7.8186082877247849E-4</v>
      </c>
      <c r="F294" s="32" t="str">
        <f t="shared" si="125"/>
        <v/>
      </c>
      <c r="G294" s="33" t="str">
        <f t="shared" si="91"/>
        <v>0</v>
      </c>
      <c r="H294" s="25">
        <f t="shared" si="92"/>
        <v>0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3</v>
      </c>
      <c r="D296" s="7">
        <v>0</v>
      </c>
      <c r="E296" s="32">
        <f t="shared" si="124"/>
        <v>2.3455824863174357E-3</v>
      </c>
      <c r="F296" s="32" t="str">
        <f t="shared" si="125"/>
        <v/>
      </c>
      <c r="G296" s="33" t="str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2</v>
      </c>
      <c r="D297" s="7">
        <v>4</v>
      </c>
      <c r="E297" s="32">
        <f t="shared" si="124"/>
        <v>1.563721657544957E-3</v>
      </c>
      <c r="F297" s="32">
        <f t="shared" si="125"/>
        <v>2.5220680958385876E-3</v>
      </c>
      <c r="G297" s="33">
        <f t="shared" si="91"/>
        <v>1</v>
      </c>
      <c r="H297" s="25">
        <f t="shared" si="92"/>
        <v>1.563721657544957E-3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1</v>
      </c>
      <c r="D299" s="7">
        <v>2</v>
      </c>
      <c r="E299" s="32">
        <f t="shared" si="124"/>
        <v>7.8186082877247849E-4</v>
      </c>
      <c r="F299" s="32">
        <f t="shared" si="125"/>
        <v>1.2610340479192938E-3</v>
      </c>
      <c r="G299" s="33">
        <f t="shared" si="91"/>
        <v>1</v>
      </c>
      <c r="H299" s="25">
        <f t="shared" si="92"/>
        <v>7.8186082877247849E-4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4</v>
      </c>
      <c r="D301" s="7">
        <v>8</v>
      </c>
      <c r="E301" s="32">
        <f t="shared" si="124"/>
        <v>3.1274433150899139E-3</v>
      </c>
      <c r="F301" s="32">
        <f t="shared" si="125"/>
        <v>5.0441361916771753E-3</v>
      </c>
      <c r="G301" s="33">
        <f t="shared" si="91"/>
        <v>1</v>
      </c>
      <c r="H301" s="25">
        <f t="shared" si="92"/>
        <v>3.1274433150899139E-3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5</v>
      </c>
      <c r="E302" s="32" t="str">
        <f t="shared" si="124"/>
        <v/>
      </c>
      <c r="F302" s="32">
        <f t="shared" si="125"/>
        <v>3.1525851197982345E-3</v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52</v>
      </c>
      <c r="D303" s="7">
        <v>61</v>
      </c>
      <c r="E303" s="32">
        <f t="shared" si="124"/>
        <v>4.0656763096168884E-2</v>
      </c>
      <c r="F303" s="32">
        <f t="shared" si="125"/>
        <v>3.8461538461538464E-2</v>
      </c>
      <c r="G303" s="33">
        <f t="shared" si="91"/>
        <v>0.17307692307692307</v>
      </c>
      <c r="H303" s="25">
        <f t="shared" si="92"/>
        <v>7.036747458952307E-3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4</v>
      </c>
      <c r="D305" s="7">
        <v>0</v>
      </c>
      <c r="E305" s="32">
        <f t="shared" si="124"/>
        <v>3.1274433150899139E-3</v>
      </c>
      <c r="F305" s="32" t="str">
        <f t="shared" si="125"/>
        <v/>
      </c>
      <c r="G305" s="33" t="str">
        <f t="shared" si="91"/>
        <v>0</v>
      </c>
      <c r="H305" s="25">
        <f t="shared" si="92"/>
        <v>0</v>
      </c>
    </row>
    <row r="306" spans="1:8" s="34" customFormat="1" ht="15" x14ac:dyDescent="0.2">
      <c r="A306" s="41"/>
      <c r="B306" s="43" t="s">
        <v>483</v>
      </c>
      <c r="C306" s="31">
        <v>4</v>
      </c>
      <c r="D306" s="7">
        <v>0</v>
      </c>
      <c r="E306" s="32">
        <f t="shared" si="124"/>
        <v>3.1274433150899139E-3</v>
      </c>
      <c r="F306" s="32" t="str">
        <f t="shared" si="125"/>
        <v/>
      </c>
      <c r="G306" s="33" t="str">
        <f t="shared" si="91"/>
        <v>0</v>
      </c>
      <c r="H306" s="25">
        <f t="shared" si="92"/>
        <v>0</v>
      </c>
    </row>
    <row r="307" spans="1:8" s="34" customFormat="1" ht="30" x14ac:dyDescent="0.2">
      <c r="A307" s="41"/>
      <c r="B307" s="43" t="s">
        <v>484</v>
      </c>
      <c r="C307" s="31">
        <v>2</v>
      </c>
      <c r="D307" s="7">
        <v>0</v>
      </c>
      <c r="E307" s="32">
        <f t="shared" si="124"/>
        <v>1.563721657544957E-3</v>
      </c>
      <c r="F307" s="32" t="str">
        <f t="shared" si="125"/>
        <v/>
      </c>
      <c r="G307" s="33" t="str">
        <f t="shared" si="91"/>
        <v>0</v>
      </c>
      <c r="H307" s="25">
        <f t="shared" si="92"/>
        <v>0</v>
      </c>
    </row>
    <row r="308" spans="1:8" s="34" customFormat="1" ht="15" x14ac:dyDescent="0.2">
      <c r="A308" s="41"/>
      <c r="B308" s="43" t="s">
        <v>485</v>
      </c>
      <c r="C308" s="31">
        <v>1</v>
      </c>
      <c r="D308" s="7">
        <v>1</v>
      </c>
      <c r="E308" s="32">
        <f t="shared" si="124"/>
        <v>7.8186082877247849E-4</v>
      </c>
      <c r="F308" s="32">
        <f t="shared" si="125"/>
        <v>6.3051702395964691E-4</v>
      </c>
      <c r="G308" s="33">
        <f t="shared" si="91"/>
        <v>0</v>
      </c>
      <c r="H308" s="25">
        <f t="shared" si="92"/>
        <v>0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4</v>
      </c>
      <c r="D312" s="7">
        <v>4</v>
      </c>
      <c r="E312" s="32">
        <f t="shared" ref="E312" si="126">+IF(C312=0,"",C312/C$165)</f>
        <v>3.1274433150899139E-3</v>
      </c>
      <c r="F312" s="32">
        <f t="shared" ref="F312" si="127">+IF(D312=0,"",D312/D$165)</f>
        <v>2.5220680958385876E-3</v>
      </c>
      <c r="G312" s="33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2</v>
      </c>
      <c r="D313" s="7">
        <v>1</v>
      </c>
      <c r="E313" s="32">
        <f t="shared" ref="E313:F316" si="130">+IF(C313=0,"",C313/C$165)</f>
        <v>1.563721657544957E-3</v>
      </c>
      <c r="F313" s="32">
        <f t="shared" si="130"/>
        <v>6.3051702395964691E-4</v>
      </c>
      <c r="G313" s="33">
        <f t="shared" si="91"/>
        <v>-0.5</v>
      </c>
      <c r="H313" s="25">
        <f t="shared" si="92"/>
        <v>-7.8186082877247849E-4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2</v>
      </c>
      <c r="E318" s="32" t="str">
        <f t="shared" si="131"/>
        <v/>
      </c>
      <c r="F318" s="32">
        <f t="shared" si="132"/>
        <v>1.2610340479192938E-3</v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4</v>
      </c>
      <c r="D322" s="7">
        <v>0</v>
      </c>
      <c r="E322" s="32">
        <f t="shared" si="131"/>
        <v>3.1274433150899139E-3</v>
      </c>
      <c r="F322" s="32" t="str">
        <f t="shared" si="132"/>
        <v/>
      </c>
      <c r="G322" s="33" t="str">
        <f t="shared" si="133"/>
        <v>0</v>
      </c>
      <c r="H322" s="25">
        <f t="shared" si="134"/>
        <v>0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4174</v>
      </c>
      <c r="D333" s="71">
        <f>SUM(D334:D547)</f>
        <v>4848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0.16147580258744609</v>
      </c>
      <c r="H333" s="73">
        <f>+IF(OR(AND(E333=""),(G333="")),"",E333*G333)</f>
        <v>0.16147580258744609</v>
      </c>
    </row>
    <row r="334" spans="1:8" s="34" customFormat="1" ht="15" x14ac:dyDescent="0.2">
      <c r="A334" s="41"/>
      <c r="B334" s="30" t="s">
        <v>75</v>
      </c>
      <c r="C334" s="31">
        <v>25</v>
      </c>
      <c r="D334" s="7">
        <v>19</v>
      </c>
      <c r="E334" s="32">
        <f t="shared" si="139"/>
        <v>5.9894585529468138E-3</v>
      </c>
      <c r="F334" s="32">
        <f t="shared" si="140"/>
        <v>3.9191419141914189E-3</v>
      </c>
      <c r="G334" s="33">
        <f>+IF(OR(AND(D334=0),(C334=0)),"0",((D334-C334)/C334))</f>
        <v>-0.24</v>
      </c>
      <c r="H334" s="25">
        <f>+IF(OR(AND(E334=""),(G334="")),"",E334*G334)</f>
        <v>-1.4374700527072352E-3</v>
      </c>
    </row>
    <row r="335" spans="1:8" s="34" customFormat="1" ht="15" x14ac:dyDescent="0.2">
      <c r="A335" s="41"/>
      <c r="B335" s="30" t="s">
        <v>79</v>
      </c>
      <c r="C335" s="31">
        <v>1</v>
      </c>
      <c r="D335" s="7">
        <v>10</v>
      </c>
      <c r="E335" s="32">
        <f t="shared" si="139"/>
        <v>2.3957834211787255E-4</v>
      </c>
      <c r="F335" s="32">
        <f t="shared" si="140"/>
        <v>2.0627062706270625E-3</v>
      </c>
      <c r="G335" s="33">
        <f t="shared" ref="G335:G400" si="141">+IF(OR(AND(D335=0),(C335=0)),"0",((D335-C335)/C335))</f>
        <v>9</v>
      </c>
      <c r="H335" s="25">
        <f t="shared" ref="H335:H400" si="142">+IF(OR(AND(E335=""),(G335="")),"",E335*G335)</f>
        <v>2.1562050790608529E-3</v>
      </c>
    </row>
    <row r="336" spans="1:8" s="34" customFormat="1" ht="15" x14ac:dyDescent="0.2">
      <c r="A336" s="41"/>
      <c r="B336" s="30" t="s">
        <v>71</v>
      </c>
      <c r="C336" s="31">
        <v>13</v>
      </c>
      <c r="D336" s="7">
        <v>7</v>
      </c>
      <c r="E336" s="32">
        <f t="shared" si="139"/>
        <v>3.1145184475323429E-3</v>
      </c>
      <c r="F336" s="32">
        <f t="shared" si="140"/>
        <v>1.4438943894389438E-3</v>
      </c>
      <c r="G336" s="33">
        <f t="shared" si="141"/>
        <v>-0.46153846153846156</v>
      </c>
      <c r="H336" s="25">
        <f t="shared" si="142"/>
        <v>-1.4374700527072352E-3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1</v>
      </c>
      <c r="D338" s="7">
        <v>0</v>
      </c>
      <c r="E338" s="32">
        <f t="shared" si="139"/>
        <v>2.3957834211787255E-4</v>
      </c>
      <c r="F338" s="32" t="str">
        <f t="shared" si="140"/>
        <v/>
      </c>
      <c r="G338" s="33" t="str">
        <f t="shared" si="141"/>
        <v>0</v>
      </c>
      <c r="H338" s="25">
        <f t="shared" si="142"/>
        <v>0</v>
      </c>
    </row>
    <row r="339" spans="1:8" s="34" customFormat="1" ht="15" x14ac:dyDescent="0.2">
      <c r="A339" s="41"/>
      <c r="B339" s="30" t="s">
        <v>497</v>
      </c>
      <c r="C339" s="31">
        <v>49</v>
      </c>
      <c r="D339" s="7">
        <v>54</v>
      </c>
      <c r="E339" s="32">
        <f t="shared" si="139"/>
        <v>1.1739338763775755E-2</v>
      </c>
      <c r="F339" s="32">
        <f t="shared" si="140"/>
        <v>1.1138613861386138E-2</v>
      </c>
      <c r="G339" s="33">
        <f t="shared" si="141"/>
        <v>0.10204081632653061</v>
      </c>
      <c r="H339" s="25">
        <f t="shared" si="142"/>
        <v>1.1978917105893627E-3</v>
      </c>
    </row>
    <row r="340" spans="1:8" s="34" customFormat="1" ht="15" x14ac:dyDescent="0.2">
      <c r="A340" s="41"/>
      <c r="B340" s="30" t="s">
        <v>82</v>
      </c>
      <c r="C340" s="31">
        <v>7</v>
      </c>
      <c r="D340" s="7">
        <v>3</v>
      </c>
      <c r="E340" s="32">
        <f t="shared" si="139"/>
        <v>1.6770483948251077E-3</v>
      </c>
      <c r="F340" s="32">
        <f t="shared" si="140"/>
        <v>6.1881188118811882E-4</v>
      </c>
      <c r="G340" s="33">
        <f t="shared" si="141"/>
        <v>-0.5714285714285714</v>
      </c>
      <c r="H340" s="25">
        <f t="shared" si="142"/>
        <v>-9.5831336847149011E-4</v>
      </c>
    </row>
    <row r="341" spans="1:8" s="34" customFormat="1" ht="15" x14ac:dyDescent="0.2">
      <c r="A341" s="41"/>
      <c r="B341" s="30" t="s">
        <v>600</v>
      </c>
      <c r="C341" s="31">
        <v>5</v>
      </c>
      <c r="D341" s="7">
        <v>2</v>
      </c>
      <c r="E341" s="32">
        <f t="shared" si="139"/>
        <v>1.1978917105893627E-3</v>
      </c>
      <c r="F341" s="32">
        <f t="shared" si="140"/>
        <v>4.1254125412541255E-4</v>
      </c>
      <c r="G341" s="33">
        <f t="shared" si="141"/>
        <v>-0.6</v>
      </c>
      <c r="H341" s="25">
        <f t="shared" si="142"/>
        <v>-7.1873502635361761E-4</v>
      </c>
    </row>
    <row r="342" spans="1:8" s="34" customFormat="1" ht="15" x14ac:dyDescent="0.2">
      <c r="A342" s="41"/>
      <c r="B342" s="30" t="s">
        <v>81</v>
      </c>
      <c r="C342" s="31">
        <v>10</v>
      </c>
      <c r="D342" s="7">
        <v>109</v>
      </c>
      <c r="E342" s="32">
        <f t="shared" si="139"/>
        <v>2.3957834211787254E-3</v>
      </c>
      <c r="F342" s="32">
        <f t="shared" si="140"/>
        <v>2.2483498349834985E-2</v>
      </c>
      <c r="G342" s="33">
        <f t="shared" si="141"/>
        <v>9.9</v>
      </c>
      <c r="H342" s="25">
        <f t="shared" si="142"/>
        <v>2.3718255869669382E-2</v>
      </c>
    </row>
    <row r="343" spans="1:8" s="34" customFormat="1" ht="15" x14ac:dyDescent="0.2">
      <c r="A343" s="41"/>
      <c r="B343" s="30" t="s">
        <v>256</v>
      </c>
      <c r="C343" s="31">
        <v>5</v>
      </c>
      <c r="D343" s="7">
        <v>2</v>
      </c>
      <c r="E343" s="32">
        <f t="shared" si="139"/>
        <v>1.1978917105893627E-3</v>
      </c>
      <c r="F343" s="32">
        <f t="shared" si="140"/>
        <v>4.1254125412541255E-4</v>
      </c>
      <c r="G343" s="33">
        <f t="shared" si="141"/>
        <v>-0.6</v>
      </c>
      <c r="H343" s="25">
        <f t="shared" si="142"/>
        <v>-7.1873502635361761E-4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247</v>
      </c>
      <c r="D345" s="7">
        <v>233</v>
      </c>
      <c r="E345" s="32">
        <f t="shared" si="139"/>
        <v>5.9175850503114517E-2</v>
      </c>
      <c r="F345" s="32">
        <f t="shared" si="140"/>
        <v>4.806105610561056E-2</v>
      </c>
      <c r="G345" s="33">
        <f t="shared" si="141"/>
        <v>-5.6680161943319839E-2</v>
      </c>
      <c r="H345" s="25">
        <f t="shared" si="142"/>
        <v>-3.3540967896502154E-3</v>
      </c>
    </row>
    <row r="346" spans="1:8" s="34" customFormat="1" ht="15" x14ac:dyDescent="0.2">
      <c r="A346" s="41"/>
      <c r="B346" s="30" t="s">
        <v>601</v>
      </c>
      <c r="C346" s="31">
        <v>7</v>
      </c>
      <c r="D346" s="7">
        <v>22</v>
      </c>
      <c r="E346" s="32">
        <f t="shared" si="139"/>
        <v>1.6770483948251077E-3</v>
      </c>
      <c r="F346" s="32">
        <f t="shared" si="140"/>
        <v>4.5379537953795382E-3</v>
      </c>
      <c r="G346" s="33">
        <f t="shared" si="141"/>
        <v>2.1428571428571428</v>
      </c>
      <c r="H346" s="25">
        <f t="shared" si="142"/>
        <v>3.5936751317680879E-3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18</v>
      </c>
      <c r="D348" s="7">
        <v>47</v>
      </c>
      <c r="E348" s="32">
        <f t="shared" si="139"/>
        <v>4.3124101581217059E-3</v>
      </c>
      <c r="F348" s="32">
        <f t="shared" si="140"/>
        <v>9.6947194719471941E-3</v>
      </c>
      <c r="G348" s="33">
        <f t="shared" si="141"/>
        <v>1.6111111111111112</v>
      </c>
      <c r="H348" s="25">
        <f t="shared" si="142"/>
        <v>6.9477719214183038E-3</v>
      </c>
    </row>
    <row r="349" spans="1:8" s="34" customFormat="1" ht="15" x14ac:dyDescent="0.2">
      <c r="A349" s="41"/>
      <c r="B349" s="30" t="s">
        <v>77</v>
      </c>
      <c r="C349" s="31">
        <v>106</v>
      </c>
      <c r="D349" s="7">
        <v>6</v>
      </c>
      <c r="E349" s="32">
        <f t="shared" si="139"/>
        <v>2.5395304264494489E-2</v>
      </c>
      <c r="F349" s="32">
        <f t="shared" si="140"/>
        <v>1.2376237623762376E-3</v>
      </c>
      <c r="G349" s="33">
        <f t="shared" si="141"/>
        <v>-0.94339622641509435</v>
      </c>
      <c r="H349" s="25">
        <f t="shared" si="142"/>
        <v>-2.3957834211787255E-2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1</v>
      </c>
      <c r="E351" s="32" t="str">
        <f t="shared" si="139"/>
        <v/>
      </c>
      <c r="F351" s="32">
        <f t="shared" si="140"/>
        <v>2.0627062706270627E-4</v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36</v>
      </c>
      <c r="D353" s="7">
        <v>131</v>
      </c>
      <c r="E353" s="32">
        <f t="shared" si="139"/>
        <v>8.6248203162434117E-3</v>
      </c>
      <c r="F353" s="32">
        <f t="shared" si="140"/>
        <v>2.7021452145214522E-2</v>
      </c>
      <c r="G353" s="33">
        <f t="shared" si="141"/>
        <v>2.6388888888888888</v>
      </c>
      <c r="H353" s="25">
        <f t="shared" si="142"/>
        <v>2.2759942501197891E-2</v>
      </c>
    </row>
    <row r="354" spans="1:8" s="34" customFormat="1" ht="15" x14ac:dyDescent="0.2">
      <c r="A354" s="41"/>
      <c r="B354" s="30" t="s">
        <v>259</v>
      </c>
      <c r="C354" s="31">
        <v>3</v>
      </c>
      <c r="D354" s="7">
        <v>7</v>
      </c>
      <c r="E354" s="32">
        <f t="shared" si="139"/>
        <v>7.1873502635361761E-4</v>
      </c>
      <c r="F354" s="32">
        <f t="shared" si="140"/>
        <v>1.4438943894389438E-3</v>
      </c>
      <c r="G354" s="33">
        <f t="shared" si="141"/>
        <v>1.3333333333333333</v>
      </c>
      <c r="H354" s="25">
        <f t="shared" si="142"/>
        <v>9.5831336847149011E-4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3</v>
      </c>
      <c r="D356" s="7">
        <v>17</v>
      </c>
      <c r="E356" s="32">
        <f t="shared" si="139"/>
        <v>7.1873502635361761E-4</v>
      </c>
      <c r="F356" s="32">
        <f t="shared" si="140"/>
        <v>3.5066006600660065E-3</v>
      </c>
      <c r="G356" s="33">
        <f t="shared" si="141"/>
        <v>4.666666666666667</v>
      </c>
      <c r="H356" s="25">
        <f t="shared" si="142"/>
        <v>3.3540967896502159E-3</v>
      </c>
    </row>
    <row r="357" spans="1:8" s="34" customFormat="1" ht="15" x14ac:dyDescent="0.2">
      <c r="A357" s="41"/>
      <c r="B357" s="30" t="s">
        <v>602</v>
      </c>
      <c r="C357" s="31">
        <v>48</v>
      </c>
      <c r="D357" s="7">
        <v>56</v>
      </c>
      <c r="E357" s="32">
        <f t="shared" si="139"/>
        <v>1.1499760421657882E-2</v>
      </c>
      <c r="F357" s="32">
        <f t="shared" si="140"/>
        <v>1.155115511551155E-2</v>
      </c>
      <c r="G357" s="33">
        <f t="shared" si="141"/>
        <v>0.16666666666666666</v>
      </c>
      <c r="H357" s="25">
        <f t="shared" si="142"/>
        <v>1.9166267369429802E-3</v>
      </c>
    </row>
    <row r="358" spans="1:8" s="34" customFormat="1" ht="15" x14ac:dyDescent="0.2">
      <c r="A358" s="41"/>
      <c r="B358" s="30" t="s">
        <v>87</v>
      </c>
      <c r="C358" s="31">
        <v>19</v>
      </c>
      <c r="D358" s="7">
        <v>153</v>
      </c>
      <c r="E358" s="32">
        <f t="shared" si="139"/>
        <v>4.5519885002395779E-3</v>
      </c>
      <c r="F358" s="32">
        <f t="shared" si="140"/>
        <v>3.155940594059406E-2</v>
      </c>
      <c r="G358" s="33">
        <f t="shared" si="141"/>
        <v>7.0526315789473681</v>
      </c>
      <c r="H358" s="25">
        <f t="shared" si="142"/>
        <v>3.2103497843794918E-2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1</v>
      </c>
      <c r="D360" s="7">
        <v>0</v>
      </c>
      <c r="E360" s="32">
        <f t="shared" si="139"/>
        <v>2.3957834211787255E-4</v>
      </c>
      <c r="F360" s="32" t="str">
        <f t="shared" si="140"/>
        <v/>
      </c>
      <c r="G360" s="33" t="str">
        <f t="shared" si="141"/>
        <v>0</v>
      </c>
      <c r="H360" s="25">
        <f t="shared" si="142"/>
        <v>0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2</v>
      </c>
      <c r="D362" s="7">
        <v>1</v>
      </c>
      <c r="E362" s="32">
        <f t="shared" si="139"/>
        <v>4.7915668423574511E-4</v>
      </c>
      <c r="F362" s="32">
        <f t="shared" si="140"/>
        <v>2.0627062706270627E-4</v>
      </c>
      <c r="G362" s="33">
        <f t="shared" si="141"/>
        <v>-0.5</v>
      </c>
      <c r="H362" s="25">
        <f t="shared" si="142"/>
        <v>-2.3957834211787255E-4</v>
      </c>
    </row>
    <row r="363" spans="1:8" s="34" customFormat="1" ht="15" x14ac:dyDescent="0.2">
      <c r="A363" s="41"/>
      <c r="B363" s="30" t="s">
        <v>346</v>
      </c>
      <c r="C363" s="31">
        <v>1</v>
      </c>
      <c r="D363" s="7">
        <v>15</v>
      </c>
      <c r="E363" s="32">
        <f t="shared" si="139"/>
        <v>2.3957834211787255E-4</v>
      </c>
      <c r="F363" s="32">
        <f t="shared" si="140"/>
        <v>3.0940594059405942E-3</v>
      </c>
      <c r="G363" s="33">
        <f t="shared" si="141"/>
        <v>14</v>
      </c>
      <c r="H363" s="25">
        <f t="shared" si="142"/>
        <v>3.3540967896502159E-3</v>
      </c>
    </row>
    <row r="364" spans="1:8" s="34" customFormat="1" ht="15" x14ac:dyDescent="0.2">
      <c r="A364" s="41"/>
      <c r="B364" s="30" t="s">
        <v>499</v>
      </c>
      <c r="C364" s="31">
        <v>2</v>
      </c>
      <c r="D364" s="7">
        <v>0</v>
      </c>
      <c r="E364" s="32">
        <f t="shared" si="139"/>
        <v>4.7915668423574511E-4</v>
      </c>
      <c r="F364" s="32" t="str">
        <f t="shared" si="140"/>
        <v/>
      </c>
      <c r="G364" s="33" t="str">
        <f t="shared" si="141"/>
        <v>0</v>
      </c>
      <c r="H364" s="25">
        <f t="shared" si="142"/>
        <v>0</v>
      </c>
    </row>
    <row r="365" spans="1:8" s="34" customFormat="1" ht="15" x14ac:dyDescent="0.2">
      <c r="A365" s="41"/>
      <c r="B365" s="30" t="s">
        <v>500</v>
      </c>
      <c r="C365" s="31">
        <v>205</v>
      </c>
      <c r="D365" s="7">
        <v>117</v>
      </c>
      <c r="E365" s="32">
        <f t="shared" ref="E365:E387" si="145">+IF(C365=0,"",C365/C$333)</f>
        <v>4.9113560134163875E-2</v>
      </c>
      <c r="F365" s="32">
        <f t="shared" ref="F365:F387" si="146">+IF(D365=0,"",D365/D$333)</f>
        <v>2.4133663366336634E-2</v>
      </c>
      <c r="G365" s="33">
        <f t="shared" si="141"/>
        <v>-0.42926829268292682</v>
      </c>
      <c r="H365" s="25">
        <f t="shared" si="142"/>
        <v>-2.1082894106372783E-2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0</v>
      </c>
      <c r="E366" s="32" t="str">
        <f t="shared" si="145"/>
        <v/>
      </c>
      <c r="F366" s="32" t="str">
        <f t="shared" si="146"/>
        <v/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3</v>
      </c>
      <c r="E367" s="32" t="str">
        <f t="shared" si="145"/>
        <v/>
      </c>
      <c r="F367" s="32">
        <f t="shared" si="146"/>
        <v>6.1881188118811882E-4</v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1</v>
      </c>
      <c r="D368" s="7">
        <v>1</v>
      </c>
      <c r="E368" s="32">
        <f t="shared" si="145"/>
        <v>2.3957834211787255E-4</v>
      </c>
      <c r="F368" s="32">
        <f t="shared" si="146"/>
        <v>2.0627062706270627E-4</v>
      </c>
      <c r="G368" s="33">
        <f t="shared" si="141"/>
        <v>0</v>
      </c>
      <c r="H368" s="25">
        <f t="shared" si="142"/>
        <v>0</v>
      </c>
    </row>
    <row r="369" spans="1:8" s="34" customFormat="1" ht="15" x14ac:dyDescent="0.2">
      <c r="A369" s="41"/>
      <c r="B369" s="30" t="s">
        <v>262</v>
      </c>
      <c r="C369" s="31">
        <v>9</v>
      </c>
      <c r="D369" s="7">
        <v>11</v>
      </c>
      <c r="E369" s="32">
        <f t="shared" si="145"/>
        <v>2.1562050790608529E-3</v>
      </c>
      <c r="F369" s="32">
        <f t="shared" si="146"/>
        <v>2.2689768976897691E-3</v>
      </c>
      <c r="G369" s="33">
        <f t="shared" si="141"/>
        <v>0.22222222222222221</v>
      </c>
      <c r="H369" s="25">
        <f t="shared" si="142"/>
        <v>4.7915668423574505E-4</v>
      </c>
    </row>
    <row r="370" spans="1:8" s="34" customFormat="1" ht="15" x14ac:dyDescent="0.2">
      <c r="A370" s="41"/>
      <c r="B370" s="30" t="s">
        <v>503</v>
      </c>
      <c r="C370" s="31">
        <v>4</v>
      </c>
      <c r="D370" s="7">
        <v>3</v>
      </c>
      <c r="E370" s="32">
        <f t="shared" si="145"/>
        <v>9.5831336847149022E-4</v>
      </c>
      <c r="F370" s="32">
        <f t="shared" si="146"/>
        <v>6.1881188118811882E-4</v>
      </c>
      <c r="G370" s="33">
        <f t="shared" si="141"/>
        <v>-0.25</v>
      </c>
      <c r="H370" s="25">
        <f t="shared" si="142"/>
        <v>-2.3957834211787255E-4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232</v>
      </c>
      <c r="E371" s="32" t="str">
        <f t="shared" si="145"/>
        <v/>
      </c>
      <c r="F371" s="32">
        <f t="shared" si="146"/>
        <v>4.7854785478547858E-2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563</v>
      </c>
      <c r="D372" s="7">
        <v>350</v>
      </c>
      <c r="E372" s="32">
        <f t="shared" si="145"/>
        <v>0.13488260661236223</v>
      </c>
      <c r="F372" s="32">
        <f t="shared" si="146"/>
        <v>7.2194719471947194E-2</v>
      </c>
      <c r="G372" s="33">
        <f t="shared" si="141"/>
        <v>-0.37833037300177619</v>
      </c>
      <c r="H372" s="25">
        <f t="shared" si="142"/>
        <v>-5.1030186871106845E-2</v>
      </c>
    </row>
    <row r="373" spans="1:8" s="34" customFormat="1" ht="15" x14ac:dyDescent="0.2">
      <c r="A373" s="41"/>
      <c r="B373" s="30" t="s">
        <v>95</v>
      </c>
      <c r="C373" s="31">
        <v>41</v>
      </c>
      <c r="D373" s="7">
        <v>86</v>
      </c>
      <c r="E373" s="32">
        <f t="shared" si="145"/>
        <v>9.8227120268327747E-3</v>
      </c>
      <c r="F373" s="32">
        <f t="shared" si="146"/>
        <v>1.7739273927392739E-2</v>
      </c>
      <c r="G373" s="33">
        <f t="shared" si="141"/>
        <v>1.0975609756097562</v>
      </c>
      <c r="H373" s="25">
        <f t="shared" si="142"/>
        <v>1.0781025395304266E-2</v>
      </c>
    </row>
    <row r="374" spans="1:8" s="34" customFormat="1" ht="15" x14ac:dyDescent="0.2">
      <c r="A374" s="41"/>
      <c r="B374" s="30" t="s">
        <v>88</v>
      </c>
      <c r="C374" s="31">
        <v>100</v>
      </c>
      <c r="D374" s="7">
        <v>119</v>
      </c>
      <c r="E374" s="32">
        <f t="shared" si="145"/>
        <v>2.3957834211787255E-2</v>
      </c>
      <c r="F374" s="32">
        <f t="shared" si="146"/>
        <v>2.4546204620462045E-2</v>
      </c>
      <c r="G374" s="33">
        <f t="shared" si="141"/>
        <v>0.19</v>
      </c>
      <c r="H374" s="25">
        <f t="shared" si="142"/>
        <v>4.5519885002395788E-3</v>
      </c>
    </row>
    <row r="375" spans="1:8" s="34" customFormat="1" ht="15" x14ac:dyDescent="0.2">
      <c r="A375" s="41"/>
      <c r="B375" s="30" t="s">
        <v>94</v>
      </c>
      <c r="C375" s="31">
        <v>32</v>
      </c>
      <c r="D375" s="7">
        <v>22</v>
      </c>
      <c r="E375" s="32">
        <f t="shared" si="145"/>
        <v>7.6665069477719217E-3</v>
      </c>
      <c r="F375" s="32">
        <f t="shared" si="146"/>
        <v>4.5379537953795382E-3</v>
      </c>
      <c r="G375" s="33">
        <f t="shared" si="141"/>
        <v>-0.3125</v>
      </c>
      <c r="H375" s="25">
        <f t="shared" si="142"/>
        <v>-2.3957834211787254E-3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1</v>
      </c>
      <c r="D377" s="7">
        <v>4</v>
      </c>
      <c r="E377" s="32">
        <f t="shared" si="145"/>
        <v>2.3957834211787255E-4</v>
      </c>
      <c r="F377" s="32">
        <f t="shared" si="146"/>
        <v>8.2508250825082509E-4</v>
      </c>
      <c r="G377" s="33">
        <f t="shared" si="141"/>
        <v>3</v>
      </c>
      <c r="H377" s="25">
        <f t="shared" si="142"/>
        <v>7.1873502635361772E-4</v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5</v>
      </c>
      <c r="E378" s="32" t="str">
        <f t="shared" si="145"/>
        <v/>
      </c>
      <c r="F378" s="32">
        <f t="shared" si="146"/>
        <v>1.0313531353135313E-3</v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4</v>
      </c>
      <c r="D379" s="7">
        <v>9</v>
      </c>
      <c r="E379" s="32">
        <f t="shared" si="145"/>
        <v>9.5831336847149022E-4</v>
      </c>
      <c r="F379" s="32">
        <f t="shared" si="146"/>
        <v>1.8564356435643563E-3</v>
      </c>
      <c r="G379" s="33">
        <f t="shared" si="141"/>
        <v>1.25</v>
      </c>
      <c r="H379" s="25">
        <f t="shared" si="142"/>
        <v>1.1978917105893627E-3</v>
      </c>
    </row>
    <row r="380" spans="1:8" s="34" customFormat="1" ht="15" x14ac:dyDescent="0.2">
      <c r="A380" s="41"/>
      <c r="B380" s="30" t="s">
        <v>603</v>
      </c>
      <c r="C380" s="31">
        <v>1</v>
      </c>
      <c r="D380" s="7">
        <v>0</v>
      </c>
      <c r="E380" s="32">
        <f t="shared" si="145"/>
        <v>2.3957834211787255E-4</v>
      </c>
      <c r="F380" s="32" t="str">
        <f t="shared" si="146"/>
        <v/>
      </c>
      <c r="G380" s="33" t="str">
        <f t="shared" si="141"/>
        <v>0</v>
      </c>
      <c r="H380" s="25">
        <f t="shared" si="142"/>
        <v>0</v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4</v>
      </c>
      <c r="E381" s="32" t="str">
        <f t="shared" si="145"/>
        <v/>
      </c>
      <c r="F381" s="32">
        <f t="shared" si="146"/>
        <v>8.2508250825082509E-4</v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1</v>
      </c>
      <c r="D383" s="7">
        <v>3</v>
      </c>
      <c r="E383" s="32">
        <f t="shared" si="145"/>
        <v>2.3957834211787255E-4</v>
      </c>
      <c r="F383" s="32">
        <f t="shared" si="146"/>
        <v>6.1881188118811882E-4</v>
      </c>
      <c r="G383" s="33">
        <f t="shared" si="141"/>
        <v>2</v>
      </c>
      <c r="H383" s="25">
        <f t="shared" si="142"/>
        <v>4.7915668423574511E-4</v>
      </c>
    </row>
    <row r="384" spans="1:8" s="34" customFormat="1" ht="15" x14ac:dyDescent="0.2">
      <c r="A384" s="41"/>
      <c r="B384" s="30" t="s">
        <v>96</v>
      </c>
      <c r="C384" s="31">
        <v>6</v>
      </c>
      <c r="D384" s="7">
        <v>38</v>
      </c>
      <c r="E384" s="32">
        <f t="shared" si="145"/>
        <v>1.4374700527072352E-3</v>
      </c>
      <c r="F384" s="32">
        <f t="shared" si="146"/>
        <v>7.8382838283828377E-3</v>
      </c>
      <c r="G384" s="33">
        <f t="shared" si="141"/>
        <v>5.333333333333333</v>
      </c>
      <c r="H384" s="25">
        <f t="shared" si="142"/>
        <v>7.6665069477719209E-3</v>
      </c>
    </row>
    <row r="385" spans="1:8" s="34" customFormat="1" ht="15" x14ac:dyDescent="0.2">
      <c r="A385" s="41"/>
      <c r="B385" s="30" t="s">
        <v>266</v>
      </c>
      <c r="C385" s="31">
        <v>159</v>
      </c>
      <c r="D385" s="7">
        <v>94</v>
      </c>
      <c r="E385" s="32">
        <f t="shared" si="145"/>
        <v>3.8092956396741734E-2</v>
      </c>
      <c r="F385" s="32">
        <f t="shared" si="146"/>
        <v>1.9389438943894388E-2</v>
      </c>
      <c r="G385" s="33">
        <f t="shared" si="141"/>
        <v>-0.4088050314465409</v>
      </c>
      <c r="H385" s="25">
        <f t="shared" si="142"/>
        <v>-1.5572592237661716E-2</v>
      </c>
    </row>
    <row r="386" spans="1:8" s="34" customFormat="1" ht="15" x14ac:dyDescent="0.2">
      <c r="A386" s="41"/>
      <c r="B386" s="30" t="s">
        <v>605</v>
      </c>
      <c r="C386" s="31">
        <v>1</v>
      </c>
      <c r="D386" s="7">
        <v>1</v>
      </c>
      <c r="E386" s="32">
        <f t="shared" si="145"/>
        <v>2.3957834211787255E-4</v>
      </c>
      <c r="F386" s="32">
        <f t="shared" si="146"/>
        <v>2.0627062706270627E-4</v>
      </c>
      <c r="G386" s="33">
        <f t="shared" si="141"/>
        <v>0</v>
      </c>
      <c r="H386" s="25">
        <f t="shared" si="142"/>
        <v>0</v>
      </c>
    </row>
    <row r="387" spans="1:8" s="34" customFormat="1" ht="15" x14ac:dyDescent="0.2">
      <c r="A387" s="41"/>
      <c r="B387" s="30" t="s">
        <v>90</v>
      </c>
      <c r="C387" s="31">
        <v>11</v>
      </c>
      <c r="D387" s="7">
        <v>13</v>
      </c>
      <c r="E387" s="32">
        <f t="shared" si="145"/>
        <v>2.6353617632965979E-3</v>
      </c>
      <c r="F387" s="32">
        <f t="shared" si="146"/>
        <v>2.6815181518151814E-3</v>
      </c>
      <c r="G387" s="33">
        <f t="shared" si="141"/>
        <v>0.18181818181818182</v>
      </c>
      <c r="H387" s="25">
        <f t="shared" si="142"/>
        <v>4.7915668423574511E-4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2</v>
      </c>
      <c r="E390" s="32" t="str">
        <f t="shared" si="153"/>
        <v/>
      </c>
      <c r="F390" s="32">
        <f t="shared" si="154"/>
        <v>4.1254125412541255E-4</v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1</v>
      </c>
      <c r="D391" s="7">
        <v>0</v>
      </c>
      <c r="E391" s="32">
        <f t="shared" si="153"/>
        <v>2.3957834211787255E-4</v>
      </c>
      <c r="F391" s="32" t="str">
        <f t="shared" si="154"/>
        <v/>
      </c>
      <c r="G391" s="33" t="str">
        <f t="shared" si="141"/>
        <v>0</v>
      </c>
      <c r="H391" s="25">
        <f t="shared" si="142"/>
        <v>0</v>
      </c>
    </row>
    <row r="392" spans="1:8" s="34" customFormat="1" ht="15" x14ac:dyDescent="0.2">
      <c r="A392" s="41"/>
      <c r="B392" s="30" t="s">
        <v>89</v>
      </c>
      <c r="C392" s="31">
        <v>4</v>
      </c>
      <c r="D392" s="7">
        <v>0</v>
      </c>
      <c r="E392" s="32">
        <f t="shared" si="153"/>
        <v>9.5831336847149022E-4</v>
      </c>
      <c r="F392" s="32" t="str">
        <f t="shared" si="154"/>
        <v/>
      </c>
      <c r="G392" s="33" t="str">
        <f t="shared" si="141"/>
        <v>0</v>
      </c>
      <c r="H392" s="25">
        <f t="shared" si="142"/>
        <v>0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200</v>
      </c>
      <c r="D395" s="7">
        <v>227</v>
      </c>
      <c r="E395" s="32">
        <f t="shared" si="153"/>
        <v>4.791566842357451E-2</v>
      </c>
      <c r="F395" s="32">
        <f t="shared" si="154"/>
        <v>4.6823432343234321E-2</v>
      </c>
      <c r="G395" s="33">
        <f t="shared" si="141"/>
        <v>0.13500000000000001</v>
      </c>
      <c r="H395" s="25">
        <f t="shared" si="142"/>
        <v>6.4686152371825597E-3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10</v>
      </c>
      <c r="D398" s="7">
        <v>0</v>
      </c>
      <c r="E398" s="32">
        <f t="shared" si="153"/>
        <v>2.3957834211787254E-3</v>
      </c>
      <c r="F398" s="32" t="str">
        <f t="shared" si="154"/>
        <v/>
      </c>
      <c r="G398" s="33" t="str">
        <f t="shared" si="141"/>
        <v>0</v>
      </c>
      <c r="H398" s="25">
        <f t="shared" si="142"/>
        <v>0</v>
      </c>
    </row>
    <row r="399" spans="1:8" s="34" customFormat="1" ht="15" x14ac:dyDescent="0.2">
      <c r="A399" s="41"/>
      <c r="B399" s="30" t="s">
        <v>507</v>
      </c>
      <c r="C399" s="31">
        <v>3</v>
      </c>
      <c r="D399" s="7">
        <v>13</v>
      </c>
      <c r="E399" s="32">
        <f t="shared" si="153"/>
        <v>7.1873502635361761E-4</v>
      </c>
      <c r="F399" s="32">
        <f t="shared" si="154"/>
        <v>2.6815181518151814E-3</v>
      </c>
      <c r="G399" s="33">
        <f t="shared" si="141"/>
        <v>3.3333333333333335</v>
      </c>
      <c r="H399" s="25">
        <f t="shared" si="142"/>
        <v>2.3957834211787254E-3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11</v>
      </c>
      <c r="E403" s="32" t="str">
        <f t="shared" ref="E403:E405" si="159">+IF(C403=0,"",C403/C$333)</f>
        <v/>
      </c>
      <c r="F403" s="32">
        <f t="shared" ref="F403:F405" si="160">+IF(D403=0,"",D403/D$333)</f>
        <v>2.2689768976897691E-3</v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4</v>
      </c>
      <c r="E404" s="32" t="str">
        <f t="shared" si="159"/>
        <v/>
      </c>
      <c r="F404" s="32">
        <f t="shared" si="160"/>
        <v>8.2508250825082509E-4</v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16</v>
      </c>
      <c r="D406" s="7">
        <v>0</v>
      </c>
      <c r="E406" s="32">
        <f t="shared" si="155"/>
        <v>3.8332534738859609E-3</v>
      </c>
      <c r="F406" s="32" t="str">
        <f t="shared" si="156"/>
        <v/>
      </c>
      <c r="G406" s="33" t="str">
        <f t="shared" si="157"/>
        <v>0</v>
      </c>
      <c r="H406" s="25">
        <f t="shared" si="158"/>
        <v>0</v>
      </c>
    </row>
    <row r="407" spans="1:8" s="34" customFormat="1" ht="15" x14ac:dyDescent="0.2">
      <c r="A407" s="41"/>
      <c r="B407" s="30" t="s">
        <v>274</v>
      </c>
      <c r="C407" s="31">
        <v>98</v>
      </c>
      <c r="D407" s="7">
        <v>135</v>
      </c>
      <c r="E407" s="32">
        <f t="shared" si="155"/>
        <v>2.3478677527551509E-2</v>
      </c>
      <c r="F407" s="32">
        <f t="shared" si="156"/>
        <v>2.7846534653465347E-2</v>
      </c>
      <c r="G407" s="33">
        <f t="shared" si="157"/>
        <v>0.37755102040816324</v>
      </c>
      <c r="H407" s="25">
        <f t="shared" si="158"/>
        <v>8.8643986583612829E-3</v>
      </c>
    </row>
    <row r="408" spans="1:8" s="34" customFormat="1" ht="15" x14ac:dyDescent="0.2">
      <c r="A408" s="41"/>
      <c r="B408" s="30" t="s">
        <v>508</v>
      </c>
      <c r="C408" s="31">
        <v>4</v>
      </c>
      <c r="D408" s="7">
        <v>0</v>
      </c>
      <c r="E408" s="32">
        <f t="shared" si="155"/>
        <v>9.5831336847149022E-4</v>
      </c>
      <c r="F408" s="32" t="str">
        <f t="shared" si="156"/>
        <v/>
      </c>
      <c r="G408" s="33" t="str">
        <f t="shared" si="157"/>
        <v>0</v>
      </c>
      <c r="H408" s="25">
        <f t="shared" si="158"/>
        <v>0</v>
      </c>
    </row>
    <row r="409" spans="1:8" s="34" customFormat="1" ht="30" x14ac:dyDescent="0.2">
      <c r="A409" s="41"/>
      <c r="B409" s="30" t="s">
        <v>275</v>
      </c>
      <c r="C409" s="31">
        <v>18</v>
      </c>
      <c r="D409" s="7">
        <v>77</v>
      </c>
      <c r="E409" s="32">
        <f t="shared" si="155"/>
        <v>4.3124101581217059E-3</v>
      </c>
      <c r="F409" s="32">
        <f t="shared" si="156"/>
        <v>1.5882838283828384E-2</v>
      </c>
      <c r="G409" s="33">
        <f t="shared" si="157"/>
        <v>3.2777777777777777</v>
      </c>
      <c r="H409" s="25">
        <f t="shared" si="158"/>
        <v>1.4135122184954481E-2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192</v>
      </c>
      <c r="D411" s="7">
        <v>105</v>
      </c>
      <c r="E411" s="32">
        <f t="shared" ref="E411" si="163">+IF(C411=0,"",C411/C$333)</f>
        <v>4.5999041686631527E-2</v>
      </c>
      <c r="F411" s="32">
        <f t="shared" ref="F411" si="164">+IF(D411=0,"",D411/D$333)</f>
        <v>2.1658415841584157E-2</v>
      </c>
      <c r="G411" s="33">
        <f t="shared" ref="G411" si="165">+IF(OR(AND(D411=0),(C411=0)),"0",((D411-C411)/C411))</f>
        <v>-0.453125</v>
      </c>
      <c r="H411" s="25">
        <f t="shared" ref="H411" si="166">+IF(OR(AND(E411=""),(G411="")),"",E411*G411)</f>
        <v>-2.0843315764254911E-2</v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26</v>
      </c>
      <c r="D413" s="7">
        <v>14</v>
      </c>
      <c r="E413" s="32">
        <f t="shared" si="155"/>
        <v>6.2290368950646859E-3</v>
      </c>
      <c r="F413" s="32">
        <f t="shared" si="156"/>
        <v>2.8877887788778876E-3</v>
      </c>
      <c r="G413" s="33">
        <f t="shared" si="157"/>
        <v>-0.46153846153846156</v>
      </c>
      <c r="H413" s="25">
        <f t="shared" si="158"/>
        <v>-2.8749401054144704E-3</v>
      </c>
    </row>
    <row r="414" spans="1:8" s="34" customFormat="1" ht="15" x14ac:dyDescent="0.2">
      <c r="A414" s="41"/>
      <c r="B414" s="30" t="s">
        <v>278</v>
      </c>
      <c r="C414" s="31">
        <v>6</v>
      </c>
      <c r="D414" s="7">
        <v>54</v>
      </c>
      <c r="E414" s="32">
        <f t="shared" si="155"/>
        <v>1.4374700527072352E-3</v>
      </c>
      <c r="F414" s="32">
        <f t="shared" si="156"/>
        <v>1.1138613861386138E-2</v>
      </c>
      <c r="G414" s="33">
        <f t="shared" si="157"/>
        <v>8</v>
      </c>
      <c r="H414" s="25">
        <f t="shared" si="158"/>
        <v>1.1499760421657882E-2</v>
      </c>
    </row>
    <row r="415" spans="1:8" s="34" customFormat="1" ht="15" x14ac:dyDescent="0.2">
      <c r="A415" s="41"/>
      <c r="B415" s="30" t="s">
        <v>100</v>
      </c>
      <c r="C415" s="31">
        <v>2</v>
      </c>
      <c r="D415" s="7">
        <v>4</v>
      </c>
      <c r="E415" s="32">
        <f t="shared" si="155"/>
        <v>4.7915668423574511E-4</v>
      </c>
      <c r="F415" s="32">
        <f t="shared" si="156"/>
        <v>8.2508250825082509E-4</v>
      </c>
      <c r="G415" s="33">
        <f t="shared" si="157"/>
        <v>1</v>
      </c>
      <c r="H415" s="25">
        <f t="shared" si="158"/>
        <v>4.7915668423574511E-4</v>
      </c>
    </row>
    <row r="416" spans="1:8" s="34" customFormat="1" ht="15" x14ac:dyDescent="0.2">
      <c r="A416" s="41"/>
      <c r="B416" s="30" t="s">
        <v>101</v>
      </c>
      <c r="C416" s="31">
        <v>6</v>
      </c>
      <c r="D416" s="7">
        <v>3</v>
      </c>
      <c r="E416" s="32">
        <f t="shared" si="155"/>
        <v>1.4374700527072352E-3</v>
      </c>
      <c r="F416" s="32">
        <f t="shared" si="156"/>
        <v>6.1881188118811882E-4</v>
      </c>
      <c r="G416" s="33">
        <f t="shared" si="157"/>
        <v>-0.5</v>
      </c>
      <c r="H416" s="25">
        <f t="shared" si="158"/>
        <v>-7.1873502635361761E-4</v>
      </c>
    </row>
    <row r="417" spans="1:8" s="34" customFormat="1" ht="15" x14ac:dyDescent="0.2">
      <c r="A417" s="41"/>
      <c r="B417" s="30" t="s">
        <v>102</v>
      </c>
      <c r="C417" s="31">
        <v>29</v>
      </c>
      <c r="D417" s="7">
        <v>3</v>
      </c>
      <c r="E417" s="32">
        <f t="shared" si="155"/>
        <v>6.9477719214183038E-3</v>
      </c>
      <c r="F417" s="32">
        <f t="shared" si="156"/>
        <v>6.1881188118811882E-4</v>
      </c>
      <c r="G417" s="33">
        <f t="shared" si="157"/>
        <v>-0.89655172413793105</v>
      </c>
      <c r="H417" s="25">
        <f t="shared" si="158"/>
        <v>-6.2290368950646859E-3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40</v>
      </c>
      <c r="D420" s="7">
        <v>30</v>
      </c>
      <c r="E420" s="32">
        <f t="shared" si="167"/>
        <v>9.5831336847149017E-3</v>
      </c>
      <c r="F420" s="32">
        <f t="shared" si="168"/>
        <v>6.1881188118811884E-3</v>
      </c>
      <c r="G420" s="33">
        <f t="shared" si="169"/>
        <v>-0.25</v>
      </c>
      <c r="H420" s="25">
        <f t="shared" si="170"/>
        <v>-2.3957834211787254E-3</v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1</v>
      </c>
      <c r="E425" s="32" t="str">
        <f t="shared" si="155"/>
        <v/>
      </c>
      <c r="F425" s="32">
        <f t="shared" si="156"/>
        <v>2.0627062706270627E-4</v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1</v>
      </c>
      <c r="E426" s="32" t="str">
        <f t="shared" si="155"/>
        <v/>
      </c>
      <c r="F426" s="32">
        <f t="shared" si="156"/>
        <v>2.0627062706270627E-4</v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4</v>
      </c>
      <c r="D427" s="7">
        <v>8</v>
      </c>
      <c r="E427" s="32">
        <f t="shared" si="155"/>
        <v>9.5831336847149022E-4</v>
      </c>
      <c r="F427" s="32">
        <f t="shared" si="156"/>
        <v>1.6501650165016502E-3</v>
      </c>
      <c r="G427" s="33">
        <f t="shared" si="157"/>
        <v>1</v>
      </c>
      <c r="H427" s="25">
        <f t="shared" si="158"/>
        <v>9.5831336847149022E-4</v>
      </c>
    </row>
    <row r="428" spans="1:8" s="34" customFormat="1" ht="15" x14ac:dyDescent="0.2">
      <c r="A428" s="41"/>
      <c r="B428" s="30" t="s">
        <v>114</v>
      </c>
      <c r="C428" s="31">
        <v>44</v>
      </c>
      <c r="D428" s="7">
        <v>19</v>
      </c>
      <c r="E428" s="32">
        <f t="shared" si="155"/>
        <v>1.0541447053186392E-2</v>
      </c>
      <c r="F428" s="32">
        <f t="shared" si="156"/>
        <v>3.9191419141914189E-3</v>
      </c>
      <c r="G428" s="33">
        <f t="shared" si="157"/>
        <v>-0.56818181818181823</v>
      </c>
      <c r="H428" s="25">
        <f t="shared" si="158"/>
        <v>-5.9894585529468138E-3</v>
      </c>
    </row>
    <row r="429" spans="1:8" s="34" customFormat="1" ht="15" x14ac:dyDescent="0.2">
      <c r="A429" s="41"/>
      <c r="B429" s="30" t="s">
        <v>280</v>
      </c>
      <c r="C429" s="31">
        <v>6</v>
      </c>
      <c r="D429" s="7">
        <v>19</v>
      </c>
      <c r="E429" s="32">
        <f t="shared" si="155"/>
        <v>1.4374700527072352E-3</v>
      </c>
      <c r="F429" s="32">
        <f t="shared" si="156"/>
        <v>3.9191419141914189E-3</v>
      </c>
      <c r="G429" s="33">
        <f t="shared" si="157"/>
        <v>2.1666666666666665</v>
      </c>
      <c r="H429" s="25">
        <f t="shared" si="158"/>
        <v>3.1145184475323429E-3</v>
      </c>
    </row>
    <row r="430" spans="1:8" s="34" customFormat="1" ht="15" x14ac:dyDescent="0.2">
      <c r="A430" s="41"/>
      <c r="B430" s="30" t="s">
        <v>511</v>
      </c>
      <c r="C430" s="31">
        <v>1</v>
      </c>
      <c r="D430" s="7">
        <v>1</v>
      </c>
      <c r="E430" s="32">
        <f t="shared" si="155"/>
        <v>2.3957834211787255E-4</v>
      </c>
      <c r="F430" s="32">
        <f t="shared" si="156"/>
        <v>2.0627062706270627E-4</v>
      </c>
      <c r="G430" s="33">
        <f t="shared" si="157"/>
        <v>0</v>
      </c>
      <c r="H430" s="25">
        <f t="shared" si="158"/>
        <v>0</v>
      </c>
    </row>
    <row r="431" spans="1:8" s="34" customFormat="1" ht="30" x14ac:dyDescent="0.2">
      <c r="A431" s="41"/>
      <c r="B431" s="30" t="s">
        <v>512</v>
      </c>
      <c r="C431" s="31">
        <v>3</v>
      </c>
      <c r="D431" s="7">
        <v>0</v>
      </c>
      <c r="E431" s="32">
        <f t="shared" si="155"/>
        <v>7.1873502635361761E-4</v>
      </c>
      <c r="F431" s="32" t="str">
        <f t="shared" si="156"/>
        <v/>
      </c>
      <c r="G431" s="33" t="str">
        <f t="shared" si="157"/>
        <v>0</v>
      </c>
      <c r="H431" s="25">
        <f t="shared" si="158"/>
        <v>0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0</v>
      </c>
      <c r="D433" s="7">
        <v>11</v>
      </c>
      <c r="E433" s="32" t="str">
        <f t="shared" si="155"/>
        <v/>
      </c>
      <c r="F433" s="32">
        <f t="shared" si="156"/>
        <v>2.2689768976897691E-3</v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41"/>
      <c r="B434" s="30" t="s">
        <v>281</v>
      </c>
      <c r="C434" s="31">
        <v>40</v>
      </c>
      <c r="D434" s="7">
        <v>0</v>
      </c>
      <c r="E434" s="32">
        <f t="shared" si="155"/>
        <v>9.5831336847149017E-3</v>
      </c>
      <c r="F434" s="32" t="str">
        <f t="shared" si="156"/>
        <v/>
      </c>
      <c r="G434" s="33" t="str">
        <f t="shared" si="157"/>
        <v>0</v>
      </c>
      <c r="H434" s="25">
        <f t="shared" si="158"/>
        <v>0</v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0</v>
      </c>
      <c r="E435" s="32" t="str">
        <f t="shared" si="155"/>
        <v/>
      </c>
      <c r="F435" s="32" t="str">
        <f t="shared" si="156"/>
        <v/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1</v>
      </c>
      <c r="D436" s="7">
        <v>8</v>
      </c>
      <c r="E436" s="32">
        <f t="shared" si="155"/>
        <v>2.3957834211787255E-4</v>
      </c>
      <c r="F436" s="32">
        <f t="shared" si="156"/>
        <v>1.6501650165016502E-3</v>
      </c>
      <c r="G436" s="33">
        <f t="shared" si="157"/>
        <v>7</v>
      </c>
      <c r="H436" s="25">
        <f t="shared" si="158"/>
        <v>1.6770483948251079E-3</v>
      </c>
    </row>
    <row r="437" spans="1:8" s="34" customFormat="1" ht="15" x14ac:dyDescent="0.2">
      <c r="A437" s="41"/>
      <c r="B437" s="30" t="s">
        <v>109</v>
      </c>
      <c r="C437" s="31">
        <v>47</v>
      </c>
      <c r="D437" s="7">
        <v>157</v>
      </c>
      <c r="E437" s="32">
        <f t="shared" si="155"/>
        <v>1.1260182079540009E-2</v>
      </c>
      <c r="F437" s="32">
        <f t="shared" si="156"/>
        <v>3.2384488448844888E-2</v>
      </c>
      <c r="G437" s="33">
        <f t="shared" si="157"/>
        <v>2.3404255319148937</v>
      </c>
      <c r="H437" s="25">
        <f t="shared" si="158"/>
        <v>2.6353617632965978E-2</v>
      </c>
    </row>
    <row r="438" spans="1:8" s="34" customFormat="1" ht="15" x14ac:dyDescent="0.2">
      <c r="A438" s="41"/>
      <c r="B438" s="30" t="s">
        <v>282</v>
      </c>
      <c r="C438" s="31">
        <v>3</v>
      </c>
      <c r="D438" s="7">
        <v>16</v>
      </c>
      <c r="E438" s="32">
        <f t="shared" si="155"/>
        <v>7.1873502635361761E-4</v>
      </c>
      <c r="F438" s="32">
        <f t="shared" si="156"/>
        <v>3.3003300330033004E-3</v>
      </c>
      <c r="G438" s="33">
        <f t="shared" si="157"/>
        <v>4.333333333333333</v>
      </c>
      <c r="H438" s="25">
        <f t="shared" si="158"/>
        <v>3.1145184475323429E-3</v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2</v>
      </c>
      <c r="E440" s="32" t="str">
        <f t="shared" si="155"/>
        <v/>
      </c>
      <c r="F440" s="32">
        <f t="shared" si="156"/>
        <v>4.1254125412541255E-4</v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17</v>
      </c>
      <c r="E441" s="32" t="str">
        <f t="shared" si="155"/>
        <v/>
      </c>
      <c r="F441" s="32">
        <f t="shared" si="156"/>
        <v>3.5066006600660065E-3</v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125</v>
      </c>
      <c r="D443" s="7">
        <v>201</v>
      </c>
      <c r="E443" s="32">
        <f t="shared" si="155"/>
        <v>2.9947292764734068E-2</v>
      </c>
      <c r="F443" s="32">
        <f t="shared" si="156"/>
        <v>4.1460396039603963E-2</v>
      </c>
      <c r="G443" s="33">
        <f t="shared" si="157"/>
        <v>0.60799999999999998</v>
      </c>
      <c r="H443" s="25">
        <f t="shared" si="158"/>
        <v>1.8207954000958312E-2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10</v>
      </c>
      <c r="E447" s="32" t="str">
        <f t="shared" si="155"/>
        <v/>
      </c>
      <c r="F447" s="32">
        <f t="shared" si="156"/>
        <v>2.0627062706270625E-3</v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1</v>
      </c>
      <c r="E448" s="32" t="str">
        <f t="shared" si="155"/>
        <v/>
      </c>
      <c r="F448" s="32">
        <f t="shared" si="156"/>
        <v>2.0627062706270627E-4</v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111</v>
      </c>
      <c r="D451" s="7">
        <v>130</v>
      </c>
      <c r="E451" s="32">
        <f t="shared" si="155"/>
        <v>2.6593195975083854E-2</v>
      </c>
      <c r="F451" s="32">
        <f t="shared" si="156"/>
        <v>2.6815181518151814E-2</v>
      </c>
      <c r="G451" s="33">
        <f t="shared" si="157"/>
        <v>0.17117117117117117</v>
      </c>
      <c r="H451" s="25">
        <f t="shared" si="158"/>
        <v>4.5519885002395788E-3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23</v>
      </c>
      <c r="D453" s="7">
        <v>7</v>
      </c>
      <c r="E453" s="32">
        <f t="shared" si="155"/>
        <v>5.5103018687110688E-3</v>
      </c>
      <c r="F453" s="32">
        <f t="shared" si="156"/>
        <v>1.4438943894389438E-3</v>
      </c>
      <c r="G453" s="33">
        <f t="shared" si="157"/>
        <v>-0.69565217391304346</v>
      </c>
      <c r="H453" s="25">
        <f t="shared" si="158"/>
        <v>-3.8332534738859609E-3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3</v>
      </c>
      <c r="D455" s="7">
        <v>5</v>
      </c>
      <c r="E455" s="32">
        <f t="shared" si="155"/>
        <v>7.1873502635361761E-4</v>
      </c>
      <c r="F455" s="32">
        <f t="shared" si="156"/>
        <v>1.0313531353135313E-3</v>
      </c>
      <c r="G455" s="33">
        <f t="shared" si="157"/>
        <v>0.66666666666666663</v>
      </c>
      <c r="H455" s="25">
        <f t="shared" si="158"/>
        <v>4.7915668423574505E-4</v>
      </c>
    </row>
    <row r="456" spans="1:8" s="34" customFormat="1" ht="15" x14ac:dyDescent="0.2">
      <c r="A456" s="41"/>
      <c r="B456" s="30" t="s">
        <v>287</v>
      </c>
      <c r="C456" s="31">
        <v>373</v>
      </c>
      <c r="D456" s="7">
        <v>57</v>
      </c>
      <c r="E456" s="32">
        <f t="shared" si="155"/>
        <v>8.9362721609966458E-2</v>
      </c>
      <c r="F456" s="32">
        <f t="shared" si="156"/>
        <v>1.1757425742574257E-2</v>
      </c>
      <c r="G456" s="33">
        <f t="shared" si="157"/>
        <v>-0.84718498659517427</v>
      </c>
      <c r="H456" s="25">
        <f t="shared" si="158"/>
        <v>-7.5706756109247722E-2</v>
      </c>
    </row>
    <row r="457" spans="1:8" s="34" customFormat="1" ht="15" x14ac:dyDescent="0.2">
      <c r="A457" s="41"/>
      <c r="B457" s="30" t="s">
        <v>288</v>
      </c>
      <c r="C457" s="31">
        <v>14</v>
      </c>
      <c r="D457" s="7">
        <v>0</v>
      </c>
      <c r="E457" s="32">
        <f t="shared" si="155"/>
        <v>3.3540967896502154E-3</v>
      </c>
      <c r="F457" s="32" t="str">
        <f t="shared" si="156"/>
        <v/>
      </c>
      <c r="G457" s="33" t="str">
        <f t="shared" si="157"/>
        <v>0</v>
      </c>
      <c r="H457" s="25">
        <f t="shared" si="158"/>
        <v>0</v>
      </c>
    </row>
    <row r="458" spans="1:8" s="34" customFormat="1" ht="15" x14ac:dyDescent="0.2">
      <c r="A458" s="41"/>
      <c r="B458" s="30" t="s">
        <v>289</v>
      </c>
      <c r="C458" s="31">
        <v>1</v>
      </c>
      <c r="D458" s="7">
        <v>0</v>
      </c>
      <c r="E458" s="32">
        <f t="shared" si="155"/>
        <v>2.3957834211787255E-4</v>
      </c>
      <c r="F458" s="32" t="str">
        <f t="shared" si="156"/>
        <v/>
      </c>
      <c r="G458" s="33" t="str">
        <f t="shared" si="157"/>
        <v>0</v>
      </c>
      <c r="H458" s="25">
        <f t="shared" si="158"/>
        <v>0</v>
      </c>
    </row>
    <row r="459" spans="1:8" s="34" customFormat="1" ht="15" x14ac:dyDescent="0.2">
      <c r="A459" s="41"/>
      <c r="B459" s="30" t="s">
        <v>104</v>
      </c>
      <c r="C459" s="31">
        <v>3</v>
      </c>
      <c r="D459" s="7">
        <v>1</v>
      </c>
      <c r="E459" s="32">
        <f t="shared" si="155"/>
        <v>7.1873502635361761E-4</v>
      </c>
      <c r="F459" s="32">
        <f t="shared" si="156"/>
        <v>2.0627062706270627E-4</v>
      </c>
      <c r="G459" s="33">
        <f t="shared" si="157"/>
        <v>-0.66666666666666663</v>
      </c>
      <c r="H459" s="25">
        <f t="shared" si="158"/>
        <v>-4.7915668423574505E-4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37</v>
      </c>
      <c r="D461" s="7">
        <v>44</v>
      </c>
      <c r="E461" s="32">
        <f t="shared" si="155"/>
        <v>8.8643986583612847E-3</v>
      </c>
      <c r="F461" s="32">
        <f t="shared" si="156"/>
        <v>9.0759075907590765E-3</v>
      </c>
      <c r="G461" s="33">
        <f t="shared" si="157"/>
        <v>0.1891891891891892</v>
      </c>
      <c r="H461" s="25">
        <f t="shared" si="158"/>
        <v>1.6770483948251079E-3</v>
      </c>
    </row>
    <row r="462" spans="1:8" s="34" customFormat="1" ht="15" x14ac:dyDescent="0.2">
      <c r="A462" s="41"/>
      <c r="B462" s="30" t="s">
        <v>517</v>
      </c>
      <c r="C462" s="31">
        <v>24</v>
      </c>
      <c r="D462" s="7">
        <v>20</v>
      </c>
      <c r="E462" s="32">
        <f t="shared" si="155"/>
        <v>5.7498802108289409E-3</v>
      </c>
      <c r="F462" s="32">
        <f t="shared" si="156"/>
        <v>4.125412541254125E-3</v>
      </c>
      <c r="G462" s="33">
        <f t="shared" si="157"/>
        <v>-0.16666666666666666</v>
      </c>
      <c r="H462" s="25">
        <f t="shared" si="158"/>
        <v>-9.5831336847149011E-4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1</v>
      </c>
      <c r="E463" s="32" t="str">
        <f t="shared" si="155"/>
        <v/>
      </c>
      <c r="F463" s="32">
        <f t="shared" si="156"/>
        <v>2.0627062706270627E-4</v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2</v>
      </c>
      <c r="E464" s="32" t="str">
        <f t="shared" si="155"/>
        <v/>
      </c>
      <c r="F464" s="32">
        <f t="shared" si="156"/>
        <v>4.1254125412541255E-4</v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4</v>
      </c>
      <c r="D467" s="7">
        <v>0</v>
      </c>
      <c r="E467" s="32">
        <f t="shared" si="155"/>
        <v>9.5831336847149022E-4</v>
      </c>
      <c r="F467" s="32" t="str">
        <f t="shared" si="156"/>
        <v/>
      </c>
      <c r="G467" s="33" t="str">
        <f t="shared" si="157"/>
        <v>0</v>
      </c>
      <c r="H467" s="25">
        <f t="shared" si="158"/>
        <v>0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2</v>
      </c>
      <c r="E469" s="32" t="str">
        <f t="shared" si="155"/>
        <v/>
      </c>
      <c r="F469" s="32">
        <f t="shared" si="156"/>
        <v>4.1254125412541255E-4</v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2</v>
      </c>
      <c r="D470" s="7">
        <v>0</v>
      </c>
      <c r="E470" s="32">
        <f t="shared" si="155"/>
        <v>4.7915668423574511E-4</v>
      </c>
      <c r="F470" s="32" t="str">
        <f t="shared" si="156"/>
        <v/>
      </c>
      <c r="G470" s="33" t="str">
        <f t="shared" si="157"/>
        <v>0</v>
      </c>
      <c r="H470" s="25">
        <f t="shared" si="158"/>
        <v>0</v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7</v>
      </c>
      <c r="D472" s="7">
        <v>0</v>
      </c>
      <c r="E472" s="32">
        <f t="shared" si="155"/>
        <v>1.6770483948251077E-3</v>
      </c>
      <c r="F472" s="32" t="str">
        <f t="shared" si="156"/>
        <v/>
      </c>
      <c r="G472" s="33" t="str">
        <f t="shared" si="157"/>
        <v>0</v>
      </c>
      <c r="H472" s="25">
        <f t="shared" si="158"/>
        <v>0</v>
      </c>
    </row>
    <row r="473" spans="1:8" s="34" customFormat="1" ht="15" x14ac:dyDescent="0.2">
      <c r="A473" s="41"/>
      <c r="B473" s="30" t="s">
        <v>299</v>
      </c>
      <c r="C473" s="31">
        <v>7</v>
      </c>
      <c r="D473" s="7">
        <v>0</v>
      </c>
      <c r="E473" s="32">
        <f t="shared" si="155"/>
        <v>1.6770483948251077E-3</v>
      </c>
      <c r="F473" s="32" t="str">
        <f t="shared" si="156"/>
        <v/>
      </c>
      <c r="G473" s="33" t="str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1</v>
      </c>
      <c r="E480" s="32" t="str">
        <f t="shared" si="175"/>
        <v/>
      </c>
      <c r="F480" s="32">
        <f t="shared" si="176"/>
        <v>2.0627062706270627E-4</v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21</v>
      </c>
      <c r="D482" s="7">
        <v>6</v>
      </c>
      <c r="E482" s="32">
        <f t="shared" si="175"/>
        <v>5.0311451844753238E-3</v>
      </c>
      <c r="F482" s="32">
        <f t="shared" si="176"/>
        <v>1.2376237623762376E-3</v>
      </c>
      <c r="G482" s="33">
        <f t="shared" si="177"/>
        <v>-0.7142857142857143</v>
      </c>
      <c r="H482" s="25">
        <f t="shared" si="178"/>
        <v>-3.5936751317680884E-3</v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3</v>
      </c>
      <c r="E483" s="32" t="str">
        <f t="shared" si="175"/>
        <v/>
      </c>
      <c r="F483" s="32">
        <f t="shared" si="176"/>
        <v>6.1881188118811882E-4</v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1</v>
      </c>
      <c r="E486" s="32" t="str">
        <f t="shared" si="175"/>
        <v/>
      </c>
      <c r="F486" s="32">
        <f t="shared" si="176"/>
        <v>2.0627062706270627E-4</v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1</v>
      </c>
      <c r="D487" s="7">
        <v>0</v>
      </c>
      <c r="E487" s="32">
        <f t="shared" si="175"/>
        <v>2.3957834211787255E-4</v>
      </c>
      <c r="F487" s="32" t="str">
        <f t="shared" si="176"/>
        <v/>
      </c>
      <c r="G487" s="33" t="str">
        <f t="shared" si="177"/>
        <v>0</v>
      </c>
      <c r="H487" s="25">
        <f t="shared" si="178"/>
        <v>0</v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0</v>
      </c>
      <c r="E488" s="32" t="str">
        <f t="shared" si="175"/>
        <v/>
      </c>
      <c r="F488" s="32" t="str">
        <f t="shared" si="176"/>
        <v/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5</v>
      </c>
      <c r="D489" s="7">
        <v>60</v>
      </c>
      <c r="E489" s="32">
        <f t="shared" si="175"/>
        <v>1.1978917105893627E-3</v>
      </c>
      <c r="F489" s="32">
        <f t="shared" si="176"/>
        <v>1.2376237623762377E-2</v>
      </c>
      <c r="G489" s="33">
        <f t="shared" si="177"/>
        <v>11</v>
      </c>
      <c r="H489" s="25">
        <f t="shared" si="178"/>
        <v>1.3176808816482991E-2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4</v>
      </c>
      <c r="E496" s="32" t="str">
        <f t="shared" si="175"/>
        <v/>
      </c>
      <c r="F496" s="32">
        <f t="shared" si="176"/>
        <v>8.2508250825082509E-4</v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2</v>
      </c>
      <c r="E504" s="32" t="str">
        <f t="shared" si="175"/>
        <v/>
      </c>
      <c r="F504" s="32">
        <f t="shared" si="176"/>
        <v>4.1254125412541255E-4</v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5</v>
      </c>
      <c r="D506" s="7">
        <v>3</v>
      </c>
      <c r="E506" s="32">
        <f t="shared" ref="E506" si="179">+IF(C506=0,"",C506/C$333)</f>
        <v>1.1978917105893627E-3</v>
      </c>
      <c r="F506" s="32">
        <f t="shared" ref="F506" si="180">+IF(D506=0,"",D506/D$333)</f>
        <v>6.1881188118811882E-4</v>
      </c>
      <c r="G506" s="33">
        <f t="shared" ref="G506" si="181">+IF(OR(AND(D506=0),(C506=0)),"0",((D506-C506)/C506))</f>
        <v>-0.4</v>
      </c>
      <c r="H506" s="25">
        <f t="shared" ref="H506" si="182">+IF(OR(AND(E506=""),(G506="")),"",E506*G506)</f>
        <v>-4.7915668423574511E-4</v>
      </c>
    </row>
    <row r="507" spans="1:8" s="34" customFormat="1" ht="15" x14ac:dyDescent="0.2">
      <c r="A507" s="41"/>
      <c r="B507" s="30" t="s">
        <v>137</v>
      </c>
      <c r="C507" s="31">
        <v>26</v>
      </c>
      <c r="D507" s="7">
        <v>119</v>
      </c>
      <c r="E507" s="32">
        <f t="shared" ref="E507:E532" si="183">+IF(C507=0,"",C507/C$333)</f>
        <v>6.2290368950646859E-3</v>
      </c>
      <c r="F507" s="32">
        <f t="shared" ref="F507:F532" si="184">+IF(D507=0,"",D507/D$333)</f>
        <v>2.4546204620462045E-2</v>
      </c>
      <c r="G507" s="33">
        <f t="shared" si="177"/>
        <v>3.5769230769230771</v>
      </c>
      <c r="H507" s="25">
        <f t="shared" si="178"/>
        <v>2.2280785816962148E-2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37</v>
      </c>
      <c r="D510" s="7">
        <v>16</v>
      </c>
      <c r="E510" s="32">
        <f t="shared" si="183"/>
        <v>8.8643986583612847E-3</v>
      </c>
      <c r="F510" s="32">
        <f t="shared" si="184"/>
        <v>3.3003300330033004E-3</v>
      </c>
      <c r="G510" s="33">
        <f t="shared" si="177"/>
        <v>-0.56756756756756754</v>
      </c>
      <c r="H510" s="25">
        <f t="shared" si="178"/>
        <v>-5.0311451844753238E-3</v>
      </c>
    </row>
    <row r="511" spans="1:8" s="34" customFormat="1" ht="15" x14ac:dyDescent="0.2">
      <c r="A511" s="41"/>
      <c r="B511" s="30" t="s">
        <v>349</v>
      </c>
      <c r="C511" s="31">
        <v>8</v>
      </c>
      <c r="D511" s="7">
        <v>20</v>
      </c>
      <c r="E511" s="32">
        <f t="shared" si="183"/>
        <v>1.9166267369429804E-3</v>
      </c>
      <c r="F511" s="32">
        <f t="shared" si="184"/>
        <v>4.125412541254125E-3</v>
      </c>
      <c r="G511" s="33">
        <f t="shared" si="177"/>
        <v>1.5</v>
      </c>
      <c r="H511" s="25">
        <f t="shared" si="178"/>
        <v>2.8749401054144709E-3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1</v>
      </c>
      <c r="D514" s="7">
        <v>16</v>
      </c>
      <c r="E514" s="32">
        <f t="shared" si="183"/>
        <v>2.3957834211787255E-4</v>
      </c>
      <c r="F514" s="32">
        <f t="shared" si="184"/>
        <v>3.3003300330033004E-3</v>
      </c>
      <c r="G514" s="33">
        <f t="shared" si="177"/>
        <v>15</v>
      </c>
      <c r="H514" s="25">
        <f t="shared" si="178"/>
        <v>3.5936751317680884E-3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1</v>
      </c>
      <c r="E515" s="32" t="str">
        <f t="shared" si="183"/>
        <v/>
      </c>
      <c r="F515" s="32">
        <f t="shared" si="184"/>
        <v>2.0627062706270627E-4</v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1</v>
      </c>
      <c r="E516" s="32" t="str">
        <f t="shared" si="183"/>
        <v/>
      </c>
      <c r="F516" s="32">
        <f t="shared" si="184"/>
        <v>2.0627062706270627E-4</v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11</v>
      </c>
      <c r="D520" s="7">
        <v>0</v>
      </c>
      <c r="E520" s="32">
        <f t="shared" si="183"/>
        <v>2.6353617632965979E-3</v>
      </c>
      <c r="F520" s="32" t="str">
        <f t="shared" si="184"/>
        <v/>
      </c>
      <c r="G520" s="33" t="str">
        <f t="shared" si="177"/>
        <v>0</v>
      </c>
      <c r="H520" s="25">
        <f t="shared" si="178"/>
        <v>0</v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2</v>
      </c>
      <c r="E521" s="32" t="str">
        <f t="shared" si="183"/>
        <v/>
      </c>
      <c r="F521" s="32">
        <f t="shared" si="184"/>
        <v>4.1254125412541255E-4</v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32</v>
      </c>
      <c r="D522" s="7">
        <v>8</v>
      </c>
      <c r="E522" s="32">
        <f t="shared" si="183"/>
        <v>7.6665069477719217E-3</v>
      </c>
      <c r="F522" s="32">
        <f t="shared" si="184"/>
        <v>1.6501650165016502E-3</v>
      </c>
      <c r="G522" s="33">
        <f t="shared" si="177"/>
        <v>-0.75</v>
      </c>
      <c r="H522" s="25">
        <f t="shared" si="178"/>
        <v>-5.7498802108289417E-3</v>
      </c>
    </row>
    <row r="523" spans="1:8" s="34" customFormat="1" ht="30" x14ac:dyDescent="0.2">
      <c r="A523" s="41"/>
      <c r="B523" s="30" t="s">
        <v>526</v>
      </c>
      <c r="C523" s="31">
        <v>12</v>
      </c>
      <c r="D523" s="7">
        <v>60</v>
      </c>
      <c r="E523" s="32">
        <f t="shared" si="183"/>
        <v>2.8749401054144704E-3</v>
      </c>
      <c r="F523" s="32">
        <f t="shared" si="184"/>
        <v>1.2376237623762377E-2</v>
      </c>
      <c r="G523" s="33">
        <f t="shared" si="177"/>
        <v>4</v>
      </c>
      <c r="H523" s="25">
        <f t="shared" si="178"/>
        <v>1.1499760421657882E-2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392</v>
      </c>
      <c r="D525" s="7">
        <v>707</v>
      </c>
      <c r="E525" s="32">
        <f t="shared" si="183"/>
        <v>9.3914710110206037E-2</v>
      </c>
      <c r="F525" s="32">
        <f t="shared" si="184"/>
        <v>0.14583333333333334</v>
      </c>
      <c r="G525" s="33">
        <f t="shared" si="177"/>
        <v>0.8035714285714286</v>
      </c>
      <c r="H525" s="25">
        <f t="shared" si="178"/>
        <v>7.5467177767129856E-2</v>
      </c>
    </row>
    <row r="526" spans="1:8" s="34" customFormat="1" ht="15" x14ac:dyDescent="0.2">
      <c r="A526" s="41"/>
      <c r="B526" s="30" t="s">
        <v>321</v>
      </c>
      <c r="C526" s="31">
        <v>10</v>
      </c>
      <c r="D526" s="7">
        <v>0</v>
      </c>
      <c r="E526" s="32">
        <f t="shared" si="183"/>
        <v>2.3957834211787254E-3</v>
      </c>
      <c r="F526" s="32" t="str">
        <f t="shared" si="184"/>
        <v/>
      </c>
      <c r="G526" s="33" t="str">
        <f t="shared" si="177"/>
        <v>0</v>
      </c>
      <c r="H526" s="25">
        <f t="shared" si="178"/>
        <v>0</v>
      </c>
    </row>
    <row r="527" spans="1:8" s="34" customFormat="1" ht="15" x14ac:dyDescent="0.2">
      <c r="A527" s="41"/>
      <c r="B527" s="30" t="s">
        <v>322</v>
      </c>
      <c r="C527" s="31">
        <v>3</v>
      </c>
      <c r="D527" s="7">
        <v>41</v>
      </c>
      <c r="E527" s="32">
        <f t="shared" si="183"/>
        <v>7.1873502635361761E-4</v>
      </c>
      <c r="F527" s="32">
        <f t="shared" si="184"/>
        <v>8.4570957095709571E-3</v>
      </c>
      <c r="G527" s="33">
        <f t="shared" si="177"/>
        <v>12.666666666666666</v>
      </c>
      <c r="H527" s="25">
        <f t="shared" si="178"/>
        <v>9.1039770004791559E-3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164</v>
      </c>
      <c r="D530" s="7">
        <v>97</v>
      </c>
      <c r="E530" s="32">
        <f t="shared" si="183"/>
        <v>3.9290848107331099E-2</v>
      </c>
      <c r="F530" s="32">
        <f t="shared" si="184"/>
        <v>2.0008250825082508E-2</v>
      </c>
      <c r="G530" s="33">
        <f t="shared" si="177"/>
        <v>-0.40853658536585363</v>
      </c>
      <c r="H530" s="25">
        <f t="shared" si="178"/>
        <v>-1.6051748921897459E-2</v>
      </c>
    </row>
    <row r="531" spans="1:8" s="34" customFormat="1" ht="30" x14ac:dyDescent="0.2">
      <c r="A531" s="41"/>
      <c r="B531" s="30" t="s">
        <v>144</v>
      </c>
      <c r="C531" s="31">
        <v>39</v>
      </c>
      <c r="D531" s="7">
        <v>58</v>
      </c>
      <c r="E531" s="32">
        <f t="shared" si="183"/>
        <v>9.3435553425970288E-3</v>
      </c>
      <c r="F531" s="32">
        <f t="shared" si="184"/>
        <v>1.1963696369636964E-2</v>
      </c>
      <c r="G531" s="33">
        <f t="shared" si="177"/>
        <v>0.48717948717948717</v>
      </c>
      <c r="H531" s="25">
        <f t="shared" si="178"/>
        <v>4.5519885002395779E-3</v>
      </c>
    </row>
    <row r="532" spans="1:8" s="34" customFormat="1" ht="15" x14ac:dyDescent="0.2">
      <c r="A532" s="41"/>
      <c r="B532" s="30" t="s">
        <v>324</v>
      </c>
      <c r="C532" s="31">
        <v>58</v>
      </c>
      <c r="D532" s="7">
        <v>142</v>
      </c>
      <c r="E532" s="32">
        <f t="shared" si="183"/>
        <v>1.3895543842836608E-2</v>
      </c>
      <c r="F532" s="32">
        <f t="shared" si="184"/>
        <v>2.9290429042904291E-2</v>
      </c>
      <c r="G532" s="33">
        <f t="shared" si="177"/>
        <v>1.4482758620689655</v>
      </c>
      <c r="H532" s="25">
        <f t="shared" si="178"/>
        <v>2.0124580737901295E-2</v>
      </c>
    </row>
    <row r="533" spans="1:8" s="34" customFormat="1" ht="15" x14ac:dyDescent="0.2">
      <c r="A533" s="41"/>
      <c r="B533" s="30" t="s">
        <v>572</v>
      </c>
      <c r="C533" s="31">
        <v>4</v>
      </c>
      <c r="D533" s="7">
        <v>1</v>
      </c>
      <c r="E533" s="32">
        <f t="shared" ref="E533" si="185">+IF(C533=0,"",C533/C$333)</f>
        <v>9.5831336847149022E-4</v>
      </c>
      <c r="F533" s="32">
        <f t="shared" ref="F533" si="186">+IF(D533=0,"",D533/D$333)</f>
        <v>2.0627062706270627E-4</v>
      </c>
      <c r="G533" s="33">
        <f t="shared" ref="G533" si="187">+IF(OR(AND(D533=0),(C533=0)),"0",((D533-C533)/C533))</f>
        <v>-0.75</v>
      </c>
      <c r="H533" s="25">
        <f t="shared" ref="H533" si="188">+IF(OR(AND(E533=""),(G533="")),"",E533*G533)</f>
        <v>-7.1873502635361772E-4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1</v>
      </c>
      <c r="E536" s="32" t="str">
        <f t="shared" ref="E536:E547" si="189">+IF(C536=0,"",C536/C$333)</f>
        <v/>
      </c>
      <c r="F536" s="32">
        <f t="shared" ref="F536:F547" si="190">+IF(D536=0,"",D536/D$333)</f>
        <v>2.0627062706270627E-4</v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2</v>
      </c>
      <c r="D537" s="7">
        <v>5</v>
      </c>
      <c r="E537" s="32">
        <f t="shared" si="189"/>
        <v>4.7915668423574511E-4</v>
      </c>
      <c r="F537" s="32">
        <f t="shared" si="190"/>
        <v>1.0313531353135313E-3</v>
      </c>
      <c r="G537" s="33">
        <f t="shared" si="191"/>
        <v>1.5</v>
      </c>
      <c r="H537" s="25">
        <f t="shared" si="192"/>
        <v>7.1873502635361772E-4</v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46</v>
      </c>
      <c r="D539" s="7">
        <v>13</v>
      </c>
      <c r="E539" s="32">
        <f t="shared" si="189"/>
        <v>1.1020603737422138E-2</v>
      </c>
      <c r="F539" s="32">
        <f t="shared" si="190"/>
        <v>2.6815181518151814E-3</v>
      </c>
      <c r="G539" s="33">
        <f t="shared" si="191"/>
        <v>-0.71739130434782605</v>
      </c>
      <c r="H539" s="25">
        <f t="shared" si="192"/>
        <v>-7.9060852898897947E-3</v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4</v>
      </c>
      <c r="E540" s="32" t="str">
        <f t="shared" si="189"/>
        <v/>
      </c>
      <c r="F540" s="32">
        <f t="shared" si="190"/>
        <v>8.2508250825082509E-4</v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11</v>
      </c>
      <c r="D541" s="7">
        <v>7</v>
      </c>
      <c r="E541" s="32">
        <f t="shared" si="189"/>
        <v>2.6353617632965979E-3</v>
      </c>
      <c r="F541" s="32">
        <f t="shared" si="190"/>
        <v>1.4438943894389438E-3</v>
      </c>
      <c r="G541" s="33">
        <f t="shared" si="191"/>
        <v>-0.36363636363636365</v>
      </c>
      <c r="H541" s="25">
        <f t="shared" si="192"/>
        <v>-9.5831336847149022E-4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16</v>
      </c>
      <c r="E547" s="32" t="str">
        <f t="shared" si="189"/>
        <v/>
      </c>
      <c r="F547" s="32">
        <f t="shared" si="190"/>
        <v>3.3003300330033004E-3</v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1956</v>
      </c>
      <c r="D553" s="71">
        <f>SUM(D554:D579)</f>
        <v>1826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-6.646216768916155E-2</v>
      </c>
      <c r="H553" s="73">
        <f>+IF(OR(AND(E553=""),(G553="")),"",E553*G553)</f>
        <v>-6.646216768916155E-2</v>
      </c>
    </row>
    <row r="554" spans="1:8" s="34" customFormat="1" ht="15" x14ac:dyDescent="0.2">
      <c r="A554" s="41"/>
      <c r="B554" s="30" t="s">
        <v>332</v>
      </c>
      <c r="C554" s="31">
        <v>15</v>
      </c>
      <c r="D554" s="7">
        <v>0</v>
      </c>
      <c r="E554" s="32">
        <f t="shared" si="193"/>
        <v>7.6687116564417178E-3</v>
      </c>
      <c r="F554" s="32" t="str">
        <f t="shared" si="194"/>
        <v/>
      </c>
      <c r="G554" s="33" t="str">
        <f>+IF(OR(AND(D554=0),(C554=0)),"0",((D554-C554)/C554))</f>
        <v>0</v>
      </c>
      <c r="H554" s="25">
        <f>+IF(OR(AND(E554=""),(G554="")),"",E554*G554)</f>
        <v>0</v>
      </c>
    </row>
    <row r="555" spans="1:8" s="34" customFormat="1" ht="15" x14ac:dyDescent="0.2">
      <c r="A555" s="41"/>
      <c r="B555" s="30" t="s">
        <v>147</v>
      </c>
      <c r="C555" s="31">
        <v>53</v>
      </c>
      <c r="D555" s="7">
        <v>46</v>
      </c>
      <c r="E555" s="32">
        <f t="shared" si="193"/>
        <v>2.7096114519427401E-2</v>
      </c>
      <c r="F555" s="32">
        <f t="shared" si="194"/>
        <v>2.5191675794085433E-2</v>
      </c>
      <c r="G555" s="33">
        <f t="shared" ref="G555:G579" si="195">+IF(OR(AND(D555=0),(C555=0)),"0",((D555-C555)/C555))</f>
        <v>-0.13207547169811321</v>
      </c>
      <c r="H555" s="25">
        <f t="shared" ref="H555:H579" si="196">+IF(OR(AND(E555=""),(G555="")),"",E555*G555)</f>
        <v>-3.5787321063394679E-3</v>
      </c>
    </row>
    <row r="556" spans="1:8" s="34" customFormat="1" ht="15" x14ac:dyDescent="0.2">
      <c r="A556" s="41"/>
      <c r="B556" s="30" t="s">
        <v>608</v>
      </c>
      <c r="C556" s="31">
        <v>127</v>
      </c>
      <c r="D556" s="7">
        <v>177</v>
      </c>
      <c r="E556" s="32">
        <f t="shared" si="193"/>
        <v>6.4928425357873215E-2</v>
      </c>
      <c r="F556" s="32">
        <f t="shared" si="194"/>
        <v>9.6933187294633072E-2</v>
      </c>
      <c r="G556" s="33">
        <f t="shared" si="195"/>
        <v>0.39370078740157483</v>
      </c>
      <c r="H556" s="25">
        <f t="shared" si="196"/>
        <v>2.5562372188139063E-2</v>
      </c>
    </row>
    <row r="557" spans="1:8" s="34" customFormat="1" ht="15" x14ac:dyDescent="0.2">
      <c r="A557" s="41"/>
      <c r="B557" s="30" t="s">
        <v>333</v>
      </c>
      <c r="C557" s="31">
        <v>907</v>
      </c>
      <c r="D557" s="7">
        <v>375</v>
      </c>
      <c r="E557" s="32">
        <f t="shared" si="193"/>
        <v>0.46370143149284254</v>
      </c>
      <c r="F557" s="32">
        <f t="shared" si="194"/>
        <v>0.20536692223439212</v>
      </c>
      <c r="G557" s="33">
        <f t="shared" si="195"/>
        <v>-0.58654906284454245</v>
      </c>
      <c r="H557" s="25">
        <f t="shared" si="196"/>
        <v>-0.27198364008179959</v>
      </c>
    </row>
    <row r="558" spans="1:8" s="34" customFormat="1" ht="15" x14ac:dyDescent="0.2">
      <c r="A558" s="41"/>
      <c r="B558" s="30" t="s">
        <v>148</v>
      </c>
      <c r="C558" s="31">
        <v>4</v>
      </c>
      <c r="D558" s="7">
        <v>36</v>
      </c>
      <c r="E558" s="32">
        <f t="shared" si="193"/>
        <v>2.0449897750511249E-3</v>
      </c>
      <c r="F558" s="32">
        <f t="shared" si="194"/>
        <v>1.9715224534501644E-2</v>
      </c>
      <c r="G558" s="33">
        <f t="shared" si="195"/>
        <v>8</v>
      </c>
      <c r="H558" s="25">
        <f t="shared" si="196"/>
        <v>1.6359918200408999E-2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3</v>
      </c>
      <c r="D560" s="7">
        <v>3</v>
      </c>
      <c r="E560" s="32">
        <f t="shared" si="193"/>
        <v>1.5337423312883436E-3</v>
      </c>
      <c r="F560" s="32">
        <f t="shared" si="194"/>
        <v>1.6429353778751369E-3</v>
      </c>
      <c r="G560" s="33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2</v>
      </c>
      <c r="D562" s="7">
        <v>11</v>
      </c>
      <c r="E562" s="32">
        <f t="shared" si="193"/>
        <v>1.0224948875255625E-3</v>
      </c>
      <c r="F562" s="32">
        <f t="shared" si="194"/>
        <v>6.024096385542169E-3</v>
      </c>
      <c r="G562" s="33">
        <f t="shared" si="195"/>
        <v>4.5</v>
      </c>
      <c r="H562" s="25">
        <f t="shared" si="196"/>
        <v>4.601226993865031E-3</v>
      </c>
    </row>
    <row r="563" spans="1:8" s="34" customFormat="1" ht="15" x14ac:dyDescent="0.2">
      <c r="A563" s="41"/>
      <c r="B563" s="30" t="s">
        <v>531</v>
      </c>
      <c r="C563" s="31">
        <v>6</v>
      </c>
      <c r="D563" s="7">
        <v>5</v>
      </c>
      <c r="E563" s="32">
        <f t="shared" si="193"/>
        <v>3.0674846625766872E-3</v>
      </c>
      <c r="F563" s="32">
        <f t="shared" si="194"/>
        <v>2.7382256297918948E-3</v>
      </c>
      <c r="G563" s="33">
        <f t="shared" si="195"/>
        <v>-0.16666666666666666</v>
      </c>
      <c r="H563" s="25">
        <f t="shared" si="196"/>
        <v>-5.1124744376278113E-4</v>
      </c>
    </row>
    <row r="564" spans="1:8" s="34" customFormat="1" ht="15" x14ac:dyDescent="0.2">
      <c r="A564" s="41"/>
      <c r="B564" s="30" t="s">
        <v>563</v>
      </c>
      <c r="C564" s="31">
        <v>9</v>
      </c>
      <c r="D564" s="7">
        <v>26</v>
      </c>
      <c r="E564" s="32">
        <f t="shared" ref="E564" si="197">+IF(C564=0,"",C564/C$553)</f>
        <v>4.601226993865031E-3</v>
      </c>
      <c r="F564" s="32">
        <f t="shared" ref="F564" si="198">+IF(D564=0,"",D564/D$553)</f>
        <v>1.4238773274917854E-2</v>
      </c>
      <c r="G564" s="33">
        <f t="shared" ref="G564" si="199">+IF(OR(AND(D564=0),(C564=0)),"0",((D564-C564)/C564))</f>
        <v>1.8888888888888888</v>
      </c>
      <c r="H564" s="25">
        <f t="shared" ref="H564" si="200">+IF(OR(AND(E564=""),(G564="")),"",E564*G564)</f>
        <v>8.6912065439672809E-3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95</v>
      </c>
      <c r="D567" s="7">
        <v>433</v>
      </c>
      <c r="E567" s="32">
        <f t="shared" si="205"/>
        <v>4.8568507157464212E-2</v>
      </c>
      <c r="F567" s="32">
        <f t="shared" si="206"/>
        <v>0.23713033953997809</v>
      </c>
      <c r="G567" s="33">
        <f t="shared" si="195"/>
        <v>3.5578947368421052</v>
      </c>
      <c r="H567" s="25">
        <f t="shared" si="196"/>
        <v>0.17280163599182002</v>
      </c>
    </row>
    <row r="568" spans="1:8" s="34" customFormat="1" ht="15" x14ac:dyDescent="0.2">
      <c r="A568" s="41"/>
      <c r="B568" s="30" t="s">
        <v>150</v>
      </c>
      <c r="C568" s="31">
        <v>12</v>
      </c>
      <c r="D568" s="7">
        <v>28</v>
      </c>
      <c r="E568" s="32">
        <f t="shared" si="205"/>
        <v>6.1349693251533744E-3</v>
      </c>
      <c r="F568" s="32">
        <f t="shared" si="206"/>
        <v>1.5334063526834611E-2</v>
      </c>
      <c r="G568" s="33">
        <f t="shared" si="195"/>
        <v>1.3333333333333333</v>
      </c>
      <c r="H568" s="25">
        <f t="shared" si="196"/>
        <v>8.179959100204498E-3</v>
      </c>
    </row>
    <row r="569" spans="1:8" s="34" customFormat="1" ht="15" x14ac:dyDescent="0.2">
      <c r="A569" s="41"/>
      <c r="B569" s="30" t="s">
        <v>151</v>
      </c>
      <c r="C569" s="31">
        <v>10</v>
      </c>
      <c r="D569" s="7">
        <v>10</v>
      </c>
      <c r="E569" s="32">
        <f t="shared" si="205"/>
        <v>5.1124744376278121E-3</v>
      </c>
      <c r="F569" s="32">
        <f t="shared" si="206"/>
        <v>5.4764512595837896E-3</v>
      </c>
      <c r="G569" s="33">
        <f t="shared" si="195"/>
        <v>0</v>
      </c>
      <c r="H569" s="25">
        <f t="shared" si="196"/>
        <v>0</v>
      </c>
    </row>
    <row r="570" spans="1:8" s="34" customFormat="1" ht="15" x14ac:dyDescent="0.2">
      <c r="A570" s="41"/>
      <c r="B570" s="30" t="s">
        <v>338</v>
      </c>
      <c r="C570" s="31">
        <v>520</v>
      </c>
      <c r="D570" s="7">
        <v>535</v>
      </c>
      <c r="E570" s="32">
        <f t="shared" si="205"/>
        <v>0.2658486707566462</v>
      </c>
      <c r="F570" s="32">
        <f t="shared" si="206"/>
        <v>0.29299014238773274</v>
      </c>
      <c r="G570" s="33">
        <f t="shared" si="195"/>
        <v>2.8846153846153848E-2</v>
      </c>
      <c r="H570" s="25">
        <f t="shared" si="196"/>
        <v>7.6687116564417178E-3</v>
      </c>
    </row>
    <row r="571" spans="1:8" s="34" customFormat="1" ht="15" x14ac:dyDescent="0.2">
      <c r="A571" s="41"/>
      <c r="B571" s="30" t="s">
        <v>152</v>
      </c>
      <c r="C571" s="31">
        <v>38</v>
      </c>
      <c r="D571" s="7">
        <v>33</v>
      </c>
      <c r="E571" s="32">
        <f t="shared" si="205"/>
        <v>1.9427402862985686E-2</v>
      </c>
      <c r="F571" s="32">
        <f t="shared" si="206"/>
        <v>1.8072289156626505E-2</v>
      </c>
      <c r="G571" s="33">
        <f t="shared" si="195"/>
        <v>-0.13157894736842105</v>
      </c>
      <c r="H571" s="25">
        <f t="shared" si="196"/>
        <v>-2.5562372188139061E-3</v>
      </c>
    </row>
    <row r="572" spans="1:8" s="34" customFormat="1" ht="15" x14ac:dyDescent="0.2">
      <c r="A572" s="41"/>
      <c r="B572" s="30" t="s">
        <v>339</v>
      </c>
      <c r="C572" s="31">
        <v>9</v>
      </c>
      <c r="D572" s="7">
        <v>16</v>
      </c>
      <c r="E572" s="32">
        <f t="shared" si="205"/>
        <v>4.601226993865031E-3</v>
      </c>
      <c r="F572" s="32">
        <f t="shared" si="206"/>
        <v>8.7623220153340634E-3</v>
      </c>
      <c r="G572" s="33">
        <f t="shared" si="195"/>
        <v>0.77777777777777779</v>
      </c>
      <c r="H572" s="25">
        <f t="shared" si="196"/>
        <v>3.5787321063394687E-3</v>
      </c>
    </row>
    <row r="573" spans="1:8" s="34" customFormat="1" ht="15" x14ac:dyDescent="0.2">
      <c r="A573" s="41"/>
      <c r="B573" s="30" t="s">
        <v>153</v>
      </c>
      <c r="C573" s="31">
        <v>10</v>
      </c>
      <c r="D573" s="7">
        <v>5</v>
      </c>
      <c r="E573" s="32">
        <f t="shared" si="205"/>
        <v>5.1124744376278121E-3</v>
      </c>
      <c r="F573" s="32">
        <f t="shared" si="206"/>
        <v>2.7382256297918948E-3</v>
      </c>
      <c r="G573" s="33">
        <f t="shared" si="195"/>
        <v>-0.5</v>
      </c>
      <c r="H573" s="25">
        <f t="shared" si="196"/>
        <v>-2.5562372188139061E-3</v>
      </c>
    </row>
    <row r="574" spans="1:8" s="34" customFormat="1" ht="15" x14ac:dyDescent="0.2">
      <c r="A574" s="41"/>
      <c r="B574" s="30" t="s">
        <v>154</v>
      </c>
      <c r="C574" s="31">
        <v>1</v>
      </c>
      <c r="D574" s="7">
        <v>0</v>
      </c>
      <c r="E574" s="32">
        <f t="shared" si="205"/>
        <v>5.1124744376278123E-4</v>
      </c>
      <c r="F574" s="32" t="str">
        <f t="shared" si="206"/>
        <v/>
      </c>
      <c r="G574" s="33" t="str">
        <f t="shared" si="195"/>
        <v>0</v>
      </c>
      <c r="H574" s="25">
        <f t="shared" si="196"/>
        <v>0</v>
      </c>
    </row>
    <row r="575" spans="1:8" s="34" customFormat="1" ht="15" x14ac:dyDescent="0.2">
      <c r="A575" s="41"/>
      <c r="B575" s="30" t="s">
        <v>340</v>
      </c>
      <c r="C575" s="31">
        <v>12</v>
      </c>
      <c r="D575" s="7">
        <v>14</v>
      </c>
      <c r="E575" s="32">
        <f t="shared" si="205"/>
        <v>6.1349693251533744E-3</v>
      </c>
      <c r="F575" s="32">
        <f t="shared" si="206"/>
        <v>7.6670317634173054E-3</v>
      </c>
      <c r="G575" s="33">
        <f t="shared" si="195"/>
        <v>0.16666666666666666</v>
      </c>
      <c r="H575" s="25">
        <f t="shared" si="196"/>
        <v>1.0224948875255623E-3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69</v>
      </c>
      <c r="D578" s="7">
        <v>64</v>
      </c>
      <c r="E578" s="32">
        <f t="shared" si="205"/>
        <v>3.5276073619631899E-2</v>
      </c>
      <c r="F578" s="32">
        <f t="shared" si="206"/>
        <v>3.5049288061336253E-2</v>
      </c>
      <c r="G578" s="33">
        <f t="shared" si="195"/>
        <v>-7.2463768115942032E-2</v>
      </c>
      <c r="H578" s="25">
        <f t="shared" si="196"/>
        <v>-2.5562372188139061E-3</v>
      </c>
    </row>
    <row r="579" spans="1:8" s="34" customFormat="1" ht="30" x14ac:dyDescent="0.2">
      <c r="A579" s="41"/>
      <c r="B579" s="30" t="s">
        <v>532</v>
      </c>
      <c r="C579" s="31">
        <v>54</v>
      </c>
      <c r="D579" s="7">
        <v>9</v>
      </c>
      <c r="E579" s="32">
        <f t="shared" si="205"/>
        <v>2.7607361963190184E-2</v>
      </c>
      <c r="F579" s="32">
        <f t="shared" si="206"/>
        <v>4.9288061336254111E-3</v>
      </c>
      <c r="G579" s="33">
        <f t="shared" si="195"/>
        <v>-0.83333333333333337</v>
      </c>
      <c r="H579" s="25">
        <f t="shared" si="196"/>
        <v>-2.3006134969325156E-2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410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374</v>
      </c>
      <c r="C8" s="71">
        <f>+C18+C73+C165+C333+C553</f>
        <v>4237</v>
      </c>
      <c r="D8" s="71">
        <f>+D18+D73+D165+D333+D553</f>
        <v>3901</v>
      </c>
      <c r="E8" s="72">
        <f>+C8/C$8</f>
        <v>1</v>
      </c>
      <c r="F8" s="72">
        <f>+D8/D$8</f>
        <v>1</v>
      </c>
      <c r="G8" s="72">
        <f>+(D8-C8)/C8</f>
        <v>-7.9301392494689635E-2</v>
      </c>
      <c r="H8" s="73">
        <f>+E8*G8</f>
        <v>-7.9301392494689635E-2</v>
      </c>
    </row>
    <row r="9" spans="2:8" x14ac:dyDescent="0.2">
      <c r="B9" s="28" t="str">
        <f>+B18</f>
        <v>Total Vacantes en ocupaciones de nivel Directivo</v>
      </c>
      <c r="C9" s="24">
        <f>+C18</f>
        <v>8</v>
      </c>
      <c r="D9" s="24">
        <f>+D18</f>
        <v>12</v>
      </c>
      <c r="E9" s="25">
        <f t="shared" ref="E9:E13" si="0">C9/$C$8</f>
        <v>1.8881283927307056E-3</v>
      </c>
      <c r="F9" s="25">
        <f>D9/$D$8</f>
        <v>3.0761343245321714E-3</v>
      </c>
      <c r="G9" s="11">
        <f>+IF(OR(AND(D9=0),(C9=0)),"0",((D9-C9)/C9))</f>
        <v>0.5</v>
      </c>
      <c r="H9" s="13">
        <f>+IF(OR(AND(E9=""),(G9="")),"",E9*G9)</f>
        <v>9.4406419636535279E-4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886</v>
      </c>
      <c r="D10" s="24">
        <f>+D73</f>
        <v>258</v>
      </c>
      <c r="E10" s="25">
        <f t="shared" si="0"/>
        <v>0.20911021949492564</v>
      </c>
      <c r="F10" s="25">
        <f>D10/$D$8</f>
        <v>6.6136887977441688E-2</v>
      </c>
      <c r="G10" s="11">
        <f>+IF(OR(AND(D10=0),(C10=0)),"0",((D10-C10)/C10))</f>
        <v>-0.70880361173814899</v>
      </c>
      <c r="H10" s="13">
        <f>+IF(OR(AND(E10=""),(G10="")),"",E10*G10)</f>
        <v>-0.14821807882936039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1028</v>
      </c>
      <c r="D11" s="24">
        <f>+D165</f>
        <v>1374</v>
      </c>
      <c r="E11" s="25">
        <f t="shared" si="0"/>
        <v>0.24262449846589568</v>
      </c>
      <c r="F11" s="25">
        <f>D11/$D$8</f>
        <v>0.35221738015893361</v>
      </c>
      <c r="G11" s="11">
        <f>+IF(OR(AND(D11=0),(C11=0)),"0",((D11-C11)/C11))</f>
        <v>0.33657587548638135</v>
      </c>
      <c r="H11" s="13">
        <f>+IF(OR(AND(E11=""),(G11="")),"",E11*G11)</f>
        <v>8.1661552985603028E-2</v>
      </c>
    </row>
    <row r="12" spans="2:8" x14ac:dyDescent="0.2">
      <c r="B12" s="28" t="str">
        <f>+B333</f>
        <v>Total Vacantes  en ocupaciones de nivel Calificados</v>
      </c>
      <c r="C12" s="24">
        <f>+C333</f>
        <v>1636</v>
      </c>
      <c r="D12" s="24">
        <f>+D333</f>
        <v>990</v>
      </c>
      <c r="E12" s="25">
        <f t="shared" si="0"/>
        <v>0.38612225631342934</v>
      </c>
      <c r="F12" s="25">
        <f>D12/$D$8</f>
        <v>0.25378108177390413</v>
      </c>
      <c r="G12" s="11">
        <f>+IF(OR(AND(D12=0),(C12=0)),"0",((D12-C12)/C12))</f>
        <v>-0.39486552567237165</v>
      </c>
      <c r="H12" s="13">
        <f>+IF(OR(AND(E12=""),(G12="")),"",E12*G12)</f>
        <v>-0.15246636771300451</v>
      </c>
    </row>
    <row r="13" spans="2:8" x14ac:dyDescent="0.2">
      <c r="B13" s="28" t="str">
        <f>+B553</f>
        <v>Total Vacantes en ocupaciones de nivel Elemental</v>
      </c>
      <c r="C13" s="24">
        <f>+C553</f>
        <v>679</v>
      </c>
      <c r="D13" s="24">
        <f>+D553</f>
        <v>1267</v>
      </c>
      <c r="E13" s="25">
        <f t="shared" si="0"/>
        <v>0.16025489733301865</v>
      </c>
      <c r="F13" s="25">
        <f>D13/$D$8</f>
        <v>0.32478851576518841</v>
      </c>
      <c r="G13" s="11">
        <f>+IF(OR(AND(D13=0),(C13=0)),"0",((D13-C13)/C13))</f>
        <v>0.865979381443299</v>
      </c>
      <c r="H13" s="13">
        <f>+IF(OR(AND(E13=""),(G13="")),"",E13*G13)</f>
        <v>0.13877743686570687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8</v>
      </c>
      <c r="D18" s="71">
        <f>SUM(D19:D67)</f>
        <v>12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0.5</v>
      </c>
      <c r="H18" s="73">
        <f>+IF(OR(AND(E18=""),(G18="")),"",E18*G18)</f>
        <v>0.5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1</v>
      </c>
      <c r="D23" s="7">
        <v>0</v>
      </c>
      <c r="E23" s="10">
        <f t="shared" si="1"/>
        <v>0.125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2</v>
      </c>
      <c r="E26" s="10" t="str">
        <f t="shared" si="1"/>
        <v/>
      </c>
      <c r="F26" s="10">
        <f t="shared" si="2"/>
        <v>0.16666666666666666</v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0</v>
      </c>
      <c r="D29" s="7">
        <v>2</v>
      </c>
      <c r="E29" s="10" t="str">
        <f t="shared" si="1"/>
        <v/>
      </c>
      <c r="F29" s="10">
        <f t="shared" si="2"/>
        <v>0.16666666666666666</v>
      </c>
      <c r="G29" s="11" t="str">
        <f t="shared" si="3"/>
        <v>0</v>
      </c>
      <c r="H29" s="13" t="str">
        <f t="shared" si="4"/>
        <v/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0</v>
      </c>
      <c r="D35" s="7">
        <v>2</v>
      </c>
      <c r="E35" s="10" t="str">
        <f t="shared" si="1"/>
        <v/>
      </c>
      <c r="F35" s="10">
        <f t="shared" si="2"/>
        <v>0.16666666666666666</v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1</v>
      </c>
      <c r="E41" s="10" t="str">
        <f t="shared" si="1"/>
        <v/>
      </c>
      <c r="F41" s="10">
        <f t="shared" si="2"/>
        <v>8.3333333333333329E-2</v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2</v>
      </c>
      <c r="D43" s="7">
        <v>1</v>
      </c>
      <c r="E43" s="10">
        <f t="shared" si="1"/>
        <v>0.25</v>
      </c>
      <c r="F43" s="10">
        <f t="shared" si="2"/>
        <v>8.3333333333333329E-2</v>
      </c>
      <c r="G43" s="11">
        <f t="shared" si="3"/>
        <v>-0.5</v>
      </c>
      <c r="H43" s="13">
        <f t="shared" si="4"/>
        <v>-0.125</v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1</v>
      </c>
      <c r="D46" s="7">
        <v>0</v>
      </c>
      <c r="E46" s="10">
        <f t="shared" si="1"/>
        <v>0.125</v>
      </c>
      <c r="F46" s="10" t="str">
        <f t="shared" si="2"/>
        <v/>
      </c>
      <c r="G46" s="11" t="str">
        <f t="shared" si="3"/>
        <v>0</v>
      </c>
      <c r="H46" s="13">
        <f t="shared" si="4"/>
        <v>0</v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1</v>
      </c>
      <c r="D49" s="7">
        <v>1</v>
      </c>
      <c r="E49" s="10">
        <f t="shared" si="1"/>
        <v>0.125</v>
      </c>
      <c r="F49" s="10">
        <f t="shared" si="2"/>
        <v>8.3333333333333329E-2</v>
      </c>
      <c r="G49" s="11">
        <f t="shared" si="3"/>
        <v>0</v>
      </c>
      <c r="H49" s="13">
        <f t="shared" si="4"/>
        <v>0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3</v>
      </c>
      <c r="D53" s="7">
        <v>2</v>
      </c>
      <c r="E53" s="10">
        <f t="shared" si="1"/>
        <v>0.375</v>
      </c>
      <c r="F53" s="10">
        <f t="shared" si="2"/>
        <v>0.16666666666666666</v>
      </c>
      <c r="G53" s="11">
        <f t="shared" si="3"/>
        <v>-0.33333333333333331</v>
      </c>
      <c r="H53" s="13">
        <f t="shared" si="4"/>
        <v>-0.125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0</v>
      </c>
      <c r="D60" s="7">
        <v>1</v>
      </c>
      <c r="E60" s="10" t="str">
        <f t="shared" si="1"/>
        <v/>
      </c>
      <c r="F60" s="10">
        <f t="shared" si="2"/>
        <v>8.3333333333333329E-2</v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0</v>
      </c>
      <c r="E62" s="42" t="str">
        <f t="shared" ref="E62:E63" si="9">+IF(C62=0,"",C62/C$18)</f>
        <v/>
      </c>
      <c r="F62" s="42" t="str">
        <f t="shared" ref="F62:F63" si="10">+IF(D62=0,"",D62/D$18)</f>
        <v/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886</v>
      </c>
      <c r="D73" s="71">
        <f>SUM(D74:D159)</f>
        <v>258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-0.70880361173814899</v>
      </c>
      <c r="H73" s="73">
        <f>+IF(OR(AND(E73=""),(G73="")),"",E73*G73)</f>
        <v>-0.70880361173814899</v>
      </c>
    </row>
    <row r="74" spans="1:8" s="34" customFormat="1" ht="15" x14ac:dyDescent="0.2">
      <c r="A74" s="41"/>
      <c r="B74" s="30" t="s">
        <v>436</v>
      </c>
      <c r="C74" s="31">
        <v>4</v>
      </c>
      <c r="D74" s="7">
        <v>2</v>
      </c>
      <c r="E74" s="32">
        <f>+IF(C74=0,"",C74/C$73)</f>
        <v>4.5146726862302479E-3</v>
      </c>
      <c r="F74" s="32">
        <f>+IF(D74=0,"",D74/D$73)</f>
        <v>7.7519379844961239E-3</v>
      </c>
      <c r="G74" s="33">
        <f>+IF(OR(AND(D74=0),(C74=0)),"0",((D74-C74)/C74))</f>
        <v>-0.5</v>
      </c>
      <c r="H74" s="25">
        <f>+IF(OR(AND(E74=""),(G74="")),"",E74*G74)</f>
        <v>-2.257336343115124E-3</v>
      </c>
    </row>
    <row r="75" spans="1:8" s="34" customFormat="1" ht="30" x14ac:dyDescent="0.2">
      <c r="A75" s="41"/>
      <c r="B75" s="30" t="s">
        <v>586</v>
      </c>
      <c r="C75" s="31">
        <v>0</v>
      </c>
      <c r="D75" s="7">
        <v>0</v>
      </c>
      <c r="E75" s="32" t="str">
        <f t="shared" ref="E75:E146" si="13">+IF(C75=0,"",C75/C$73)</f>
        <v/>
      </c>
      <c r="F75" s="32" t="str">
        <f t="shared" ref="F75:F146" si="14">+IF(D75=0,"",D75/D$73)</f>
        <v/>
      </c>
      <c r="G75" s="33" t="str">
        <f t="shared" ref="G75:G146" si="15">+IF(OR(AND(D75=0),(C75=0)),"0",((D75-C75)/C75))</f>
        <v>0</v>
      </c>
      <c r="H75" s="25" t="str">
        <f t="shared" ref="H75:H146" si="16">+IF(OR(AND(E75=""),(G75="")),"",E75*G75)</f>
        <v/>
      </c>
    </row>
    <row r="76" spans="1:8" s="34" customFormat="1" ht="15" x14ac:dyDescent="0.2">
      <c r="A76" s="41"/>
      <c r="B76" s="30" t="s">
        <v>534</v>
      </c>
      <c r="C76" s="31">
        <v>0</v>
      </c>
      <c r="D76" s="7">
        <v>0</v>
      </c>
      <c r="E76" s="32" t="str">
        <f t="shared" ref="E76" si="17">+IF(C76=0,"",C76/C$73)</f>
        <v/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 t="str">
        <f t="shared" ref="H76" si="20">+IF(OR(AND(E76=""),(G76="")),"",E76*G76)</f>
        <v/>
      </c>
    </row>
    <row r="77" spans="1:8" s="34" customFormat="1" ht="15" x14ac:dyDescent="0.2">
      <c r="A77" s="41"/>
      <c r="B77" s="30" t="s">
        <v>587</v>
      </c>
      <c r="C77" s="31">
        <v>0</v>
      </c>
      <c r="D77" s="7">
        <v>1</v>
      </c>
      <c r="E77" s="32" t="str">
        <f t="shared" si="13"/>
        <v/>
      </c>
      <c r="F77" s="32">
        <f t="shared" si="14"/>
        <v>3.875968992248062E-3</v>
      </c>
      <c r="G77" s="33" t="str">
        <f t="shared" si="15"/>
        <v>0</v>
      </c>
      <c r="H77" s="25" t="str">
        <f t="shared" si="16"/>
        <v/>
      </c>
    </row>
    <row r="78" spans="1:8" s="34" customFormat="1" ht="15" x14ac:dyDescent="0.2">
      <c r="A78" s="41"/>
      <c r="B78" s="30" t="s">
        <v>178</v>
      </c>
      <c r="C78" s="31">
        <v>9</v>
      </c>
      <c r="D78" s="7">
        <v>1</v>
      </c>
      <c r="E78" s="32">
        <f t="shared" si="13"/>
        <v>1.0158013544018058E-2</v>
      </c>
      <c r="F78" s="32">
        <f t="shared" si="14"/>
        <v>3.875968992248062E-3</v>
      </c>
      <c r="G78" s="33">
        <f t="shared" si="15"/>
        <v>-0.88888888888888884</v>
      </c>
      <c r="H78" s="25">
        <f t="shared" si="16"/>
        <v>-9.0293453724604959E-3</v>
      </c>
    </row>
    <row r="79" spans="1:8" s="34" customFormat="1" ht="15" x14ac:dyDescent="0.2">
      <c r="A79" s="41"/>
      <c r="B79" s="30" t="s">
        <v>16</v>
      </c>
      <c r="C79" s="31">
        <v>5</v>
      </c>
      <c r="D79" s="7">
        <v>3</v>
      </c>
      <c r="E79" s="32">
        <f t="shared" si="13"/>
        <v>5.6433408577878106E-3</v>
      </c>
      <c r="F79" s="32">
        <f t="shared" si="14"/>
        <v>1.1627906976744186E-2</v>
      </c>
      <c r="G79" s="33">
        <f t="shared" si="15"/>
        <v>-0.4</v>
      </c>
      <c r="H79" s="25">
        <f t="shared" si="16"/>
        <v>-2.2573363431151244E-3</v>
      </c>
    </row>
    <row r="80" spans="1:8" s="34" customFormat="1" ht="15" x14ac:dyDescent="0.2">
      <c r="A80" s="41"/>
      <c r="B80" s="30" t="s">
        <v>35</v>
      </c>
      <c r="C80" s="31">
        <v>5</v>
      </c>
      <c r="D80" s="7">
        <v>0</v>
      </c>
      <c r="E80" s="32">
        <f t="shared" ref="E80" si="21">+IF(C80=0,"",C80/C$73)</f>
        <v>5.6433408577878106E-3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0</v>
      </c>
      <c r="D82" s="7">
        <v>0</v>
      </c>
      <c r="E82" s="32" t="str">
        <f t="shared" si="13"/>
        <v/>
      </c>
      <c r="F82" s="32" t="str">
        <f t="shared" si="14"/>
        <v/>
      </c>
      <c r="G82" s="33" t="str">
        <f t="shared" si="15"/>
        <v>0</v>
      </c>
      <c r="H82" s="25" t="str">
        <f t="shared" si="16"/>
        <v/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3</v>
      </c>
      <c r="E83" s="32" t="str">
        <f t="shared" si="13"/>
        <v/>
      </c>
      <c r="F83" s="32">
        <f t="shared" si="14"/>
        <v>1.1627906976744186E-2</v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0</v>
      </c>
      <c r="D85" s="7">
        <v>3</v>
      </c>
      <c r="E85" s="32" t="str">
        <f t="shared" si="13"/>
        <v/>
      </c>
      <c r="F85" s="32">
        <f t="shared" si="14"/>
        <v>1.1627906976744186E-2</v>
      </c>
      <c r="G85" s="33" t="str">
        <f t="shared" si="15"/>
        <v>0</v>
      </c>
      <c r="H85" s="25" t="str">
        <f t="shared" si="16"/>
        <v/>
      </c>
    </row>
    <row r="86" spans="1:8" s="34" customFormat="1" ht="15" x14ac:dyDescent="0.2">
      <c r="A86" s="41"/>
      <c r="B86" s="30" t="s">
        <v>17</v>
      </c>
      <c r="C86" s="31">
        <v>7</v>
      </c>
      <c r="D86" s="7">
        <v>0</v>
      </c>
      <c r="E86" s="32">
        <f t="shared" si="13"/>
        <v>7.900677200902935E-3</v>
      </c>
      <c r="F86" s="32" t="str">
        <f t="shared" si="14"/>
        <v/>
      </c>
      <c r="G86" s="33" t="str">
        <f t="shared" si="15"/>
        <v>0</v>
      </c>
      <c r="H86" s="25">
        <f t="shared" si="16"/>
        <v>0</v>
      </c>
    </row>
    <row r="87" spans="1:8" s="34" customFormat="1" ht="15" x14ac:dyDescent="0.2">
      <c r="A87" s="41"/>
      <c r="B87" s="30" t="s">
        <v>183</v>
      </c>
      <c r="C87" s="31">
        <v>8</v>
      </c>
      <c r="D87" s="7">
        <v>1</v>
      </c>
      <c r="E87" s="32">
        <f t="shared" si="13"/>
        <v>9.0293453724604959E-3</v>
      </c>
      <c r="F87" s="32">
        <f t="shared" si="14"/>
        <v>3.875968992248062E-3</v>
      </c>
      <c r="G87" s="33">
        <f t="shared" si="15"/>
        <v>-0.875</v>
      </c>
      <c r="H87" s="25">
        <f t="shared" si="16"/>
        <v>-7.9006772009029332E-3</v>
      </c>
    </row>
    <row r="88" spans="1:8" s="34" customFormat="1" ht="15" x14ac:dyDescent="0.2">
      <c r="A88" s="41"/>
      <c r="B88" s="30" t="s">
        <v>588</v>
      </c>
      <c r="C88" s="31">
        <v>0</v>
      </c>
      <c r="D88" s="7">
        <v>2</v>
      </c>
      <c r="E88" s="32" t="str">
        <f t="shared" ref="E88" si="25">+IF(C88=0,"",C88/C$73)</f>
        <v/>
      </c>
      <c r="F88" s="32">
        <f t="shared" ref="F88" si="26">+IF(D88=0,"",D88/D$73)</f>
        <v>7.7519379844961239E-3</v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41"/>
      <c r="B89" s="30" t="s">
        <v>184</v>
      </c>
      <c r="C89" s="31">
        <v>2</v>
      </c>
      <c r="D89" s="7">
        <v>21</v>
      </c>
      <c r="E89" s="32">
        <f t="shared" si="13"/>
        <v>2.257336343115124E-3</v>
      </c>
      <c r="F89" s="32">
        <f t="shared" si="14"/>
        <v>8.1395348837209308E-2</v>
      </c>
      <c r="G89" s="33">
        <f t="shared" si="15"/>
        <v>9.5</v>
      </c>
      <c r="H89" s="25">
        <f t="shared" si="16"/>
        <v>2.1444695259593676E-2</v>
      </c>
    </row>
    <row r="90" spans="1:8" s="34" customFormat="1" ht="15" x14ac:dyDescent="0.2">
      <c r="A90" s="41"/>
      <c r="B90" s="30" t="s">
        <v>185</v>
      </c>
      <c r="C90" s="31">
        <v>0</v>
      </c>
      <c r="D90" s="7">
        <v>1</v>
      </c>
      <c r="E90" s="32" t="str">
        <f t="shared" si="13"/>
        <v/>
      </c>
      <c r="F90" s="32">
        <f t="shared" si="14"/>
        <v>3.875968992248062E-3</v>
      </c>
      <c r="G90" s="33" t="str">
        <f t="shared" si="15"/>
        <v>0</v>
      </c>
      <c r="H90" s="25" t="str">
        <f t="shared" si="16"/>
        <v/>
      </c>
    </row>
    <row r="91" spans="1:8" s="34" customFormat="1" ht="15" x14ac:dyDescent="0.2">
      <c r="A91" s="41"/>
      <c r="B91" s="30" t="s">
        <v>21</v>
      </c>
      <c r="C91" s="31">
        <v>0</v>
      </c>
      <c r="D91" s="7">
        <v>1</v>
      </c>
      <c r="E91" s="32" t="str">
        <f t="shared" si="13"/>
        <v/>
      </c>
      <c r="F91" s="32">
        <f t="shared" si="14"/>
        <v>3.875968992248062E-3</v>
      </c>
      <c r="G91" s="33" t="str">
        <f t="shared" si="15"/>
        <v>0</v>
      </c>
      <c r="H91" s="25" t="str">
        <f t="shared" si="16"/>
        <v/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1</v>
      </c>
      <c r="E92" s="32" t="str">
        <f t="shared" si="13"/>
        <v/>
      </c>
      <c r="F92" s="32">
        <f t="shared" si="14"/>
        <v>3.875968992248062E-3</v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0</v>
      </c>
      <c r="D93" s="7">
        <v>1</v>
      </c>
      <c r="E93" s="32" t="str">
        <f t="shared" si="13"/>
        <v/>
      </c>
      <c r="F93" s="32">
        <f t="shared" si="14"/>
        <v>3.875968992248062E-3</v>
      </c>
      <c r="G93" s="33" t="str">
        <f t="shared" si="15"/>
        <v>0</v>
      </c>
      <c r="H93" s="25" t="str">
        <f t="shared" si="16"/>
        <v/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0</v>
      </c>
      <c r="D96" s="7">
        <v>7</v>
      </c>
      <c r="E96" s="32" t="str">
        <f t="shared" si="13"/>
        <v/>
      </c>
      <c r="F96" s="32">
        <f t="shared" si="14"/>
        <v>2.7131782945736434E-2</v>
      </c>
      <c r="G96" s="33" t="str">
        <f t="shared" si="15"/>
        <v>0</v>
      </c>
      <c r="H96" s="25" t="str">
        <f t="shared" si="16"/>
        <v/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0</v>
      </c>
      <c r="D100" s="7">
        <v>1</v>
      </c>
      <c r="E100" s="32" t="str">
        <f t="shared" si="13"/>
        <v/>
      </c>
      <c r="F100" s="32">
        <f t="shared" si="14"/>
        <v>3.875968992248062E-3</v>
      </c>
      <c r="G100" s="33" t="str">
        <f t="shared" si="15"/>
        <v>0</v>
      </c>
      <c r="H100" s="25" t="str">
        <f t="shared" si="16"/>
        <v/>
      </c>
    </row>
    <row r="101" spans="1:8" s="34" customFormat="1" ht="15" x14ac:dyDescent="0.2">
      <c r="A101" s="41"/>
      <c r="B101" s="30" t="s">
        <v>439</v>
      </c>
      <c r="C101" s="31">
        <v>5</v>
      </c>
      <c r="D101" s="7">
        <v>11</v>
      </c>
      <c r="E101" s="32">
        <f t="shared" si="13"/>
        <v>5.6433408577878106E-3</v>
      </c>
      <c r="F101" s="32">
        <f t="shared" si="14"/>
        <v>4.2635658914728682E-2</v>
      </c>
      <c r="G101" s="33">
        <f t="shared" si="15"/>
        <v>1.2</v>
      </c>
      <c r="H101" s="25">
        <f t="shared" si="16"/>
        <v>6.7720090293453723E-3</v>
      </c>
    </row>
    <row r="102" spans="1:8" s="34" customFormat="1" ht="15" x14ac:dyDescent="0.2">
      <c r="A102" s="41"/>
      <c r="B102" s="30" t="s">
        <v>18</v>
      </c>
      <c r="C102" s="31">
        <v>0</v>
      </c>
      <c r="D102" s="7">
        <v>1</v>
      </c>
      <c r="E102" s="32" t="str">
        <f t="shared" si="13"/>
        <v/>
      </c>
      <c r="F102" s="32">
        <f t="shared" si="14"/>
        <v>3.875968992248062E-3</v>
      </c>
      <c r="G102" s="33" t="str">
        <f t="shared" si="15"/>
        <v>0</v>
      </c>
      <c r="H102" s="25" t="str">
        <f t="shared" si="16"/>
        <v/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1</v>
      </c>
      <c r="E105" s="32" t="str">
        <f t="shared" ref="E105" si="33">+IF(C105=0,"",C105/C$73)</f>
        <v/>
      </c>
      <c r="F105" s="32">
        <f t="shared" ref="F105" si="34">+IF(D105=0,"",D105/D$73)</f>
        <v>3.875968992248062E-3</v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0</v>
      </c>
      <c r="D107" s="7">
        <v>0</v>
      </c>
      <c r="E107" s="32" t="str">
        <f t="shared" si="13"/>
        <v/>
      </c>
      <c r="F107" s="32" t="str">
        <f t="shared" si="14"/>
        <v/>
      </c>
      <c r="G107" s="33" t="str">
        <f t="shared" si="15"/>
        <v>0</v>
      </c>
      <c r="H107" s="25" t="str">
        <f t="shared" si="16"/>
        <v/>
      </c>
    </row>
    <row r="108" spans="1:8" s="34" customFormat="1" ht="15" x14ac:dyDescent="0.2">
      <c r="A108" s="41"/>
      <c r="B108" s="30" t="s">
        <v>193</v>
      </c>
      <c r="C108" s="31">
        <v>1</v>
      </c>
      <c r="D108" s="7">
        <v>0</v>
      </c>
      <c r="E108" s="32">
        <f t="shared" si="13"/>
        <v>1.128668171557562E-3</v>
      </c>
      <c r="F108" s="32" t="str">
        <f t="shared" si="14"/>
        <v/>
      </c>
      <c r="G108" s="33" t="str">
        <f t="shared" si="15"/>
        <v>0</v>
      </c>
      <c r="H108" s="25">
        <f t="shared" si="16"/>
        <v>0</v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0</v>
      </c>
      <c r="E109" s="32" t="str">
        <f t="shared" si="13"/>
        <v/>
      </c>
      <c r="F109" s="32" t="str">
        <f t="shared" si="14"/>
        <v/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0</v>
      </c>
      <c r="D110" s="7">
        <v>0</v>
      </c>
      <c r="E110" s="32" t="str">
        <f t="shared" si="13"/>
        <v/>
      </c>
      <c r="F110" s="32" t="str">
        <f t="shared" si="14"/>
        <v/>
      </c>
      <c r="G110" s="33" t="str">
        <f t="shared" si="15"/>
        <v>0</v>
      </c>
      <c r="H110" s="25" t="str">
        <f t="shared" si="16"/>
        <v/>
      </c>
    </row>
    <row r="111" spans="1:8" s="34" customFormat="1" ht="15" x14ac:dyDescent="0.2">
      <c r="A111" s="41"/>
      <c r="B111" s="30" t="s">
        <v>196</v>
      </c>
      <c r="C111" s="31">
        <v>1</v>
      </c>
      <c r="D111" s="7">
        <v>7</v>
      </c>
      <c r="E111" s="32">
        <f t="shared" si="13"/>
        <v>1.128668171557562E-3</v>
      </c>
      <c r="F111" s="32">
        <f t="shared" si="14"/>
        <v>2.7131782945736434E-2</v>
      </c>
      <c r="G111" s="33">
        <f t="shared" si="15"/>
        <v>6</v>
      </c>
      <c r="H111" s="25">
        <f t="shared" si="16"/>
        <v>6.7720090293453723E-3</v>
      </c>
    </row>
    <row r="112" spans="1:8" s="34" customFormat="1" ht="15" x14ac:dyDescent="0.2">
      <c r="A112" s="41"/>
      <c r="B112" s="30" t="s">
        <v>197</v>
      </c>
      <c r="C112" s="31">
        <v>0</v>
      </c>
      <c r="D112" s="7">
        <v>0</v>
      </c>
      <c r="E112" s="32" t="str">
        <f t="shared" si="13"/>
        <v/>
      </c>
      <c r="F112" s="32" t="str">
        <f t="shared" si="14"/>
        <v/>
      </c>
      <c r="G112" s="33" t="str">
        <f t="shared" si="15"/>
        <v>0</v>
      </c>
      <c r="H112" s="25" t="str">
        <f t="shared" si="16"/>
        <v/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0</v>
      </c>
      <c r="E113" s="32" t="str">
        <f t="shared" si="13"/>
        <v/>
      </c>
      <c r="F113" s="32" t="str">
        <f t="shared" si="14"/>
        <v/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5</v>
      </c>
      <c r="D116" s="7">
        <v>4</v>
      </c>
      <c r="E116" s="32">
        <f t="shared" si="13"/>
        <v>5.6433408577878106E-3</v>
      </c>
      <c r="F116" s="32">
        <f t="shared" si="14"/>
        <v>1.5503875968992248E-2</v>
      </c>
      <c r="G116" s="33">
        <f t="shared" si="15"/>
        <v>-0.2</v>
      </c>
      <c r="H116" s="25">
        <f t="shared" si="16"/>
        <v>-1.1286681715575622E-3</v>
      </c>
    </row>
    <row r="117" spans="1:8" s="34" customFormat="1" ht="15" x14ac:dyDescent="0.2">
      <c r="A117" s="41"/>
      <c r="B117" s="30" t="s">
        <v>24</v>
      </c>
      <c r="C117" s="31">
        <v>4</v>
      </c>
      <c r="D117" s="7">
        <v>1</v>
      </c>
      <c r="E117" s="32">
        <f t="shared" si="13"/>
        <v>4.5146726862302479E-3</v>
      </c>
      <c r="F117" s="32">
        <f t="shared" si="14"/>
        <v>3.875968992248062E-3</v>
      </c>
      <c r="G117" s="33">
        <f t="shared" si="15"/>
        <v>-0.75</v>
      </c>
      <c r="H117" s="25">
        <f t="shared" si="16"/>
        <v>-3.3860045146726862E-3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2</v>
      </c>
      <c r="D119" s="7">
        <v>0</v>
      </c>
      <c r="E119" s="32">
        <f t="shared" si="13"/>
        <v>2.257336343115124E-3</v>
      </c>
      <c r="F119" s="32" t="str">
        <f t="shared" si="14"/>
        <v/>
      </c>
      <c r="G119" s="33" t="str">
        <f t="shared" si="15"/>
        <v>0</v>
      </c>
      <c r="H119" s="25">
        <f t="shared" si="16"/>
        <v>0</v>
      </c>
    </row>
    <row r="120" spans="1:8" s="34" customFormat="1" ht="15" x14ac:dyDescent="0.2">
      <c r="A120" s="41"/>
      <c r="B120" s="30" t="s">
        <v>23</v>
      </c>
      <c r="C120" s="31">
        <v>1</v>
      </c>
      <c r="D120" s="7">
        <v>1</v>
      </c>
      <c r="E120" s="32">
        <f t="shared" si="13"/>
        <v>1.128668171557562E-3</v>
      </c>
      <c r="F120" s="32">
        <f t="shared" si="14"/>
        <v>3.875968992248062E-3</v>
      </c>
      <c r="G120" s="33">
        <f t="shared" si="15"/>
        <v>0</v>
      </c>
      <c r="H120" s="25">
        <f t="shared" si="16"/>
        <v>0</v>
      </c>
    </row>
    <row r="121" spans="1:8" s="34" customFormat="1" ht="15" x14ac:dyDescent="0.2">
      <c r="A121" s="41"/>
      <c r="B121" s="30" t="s">
        <v>26</v>
      </c>
      <c r="C121" s="31">
        <v>0</v>
      </c>
      <c r="D121" s="7">
        <v>13</v>
      </c>
      <c r="E121" s="32" t="str">
        <f t="shared" si="13"/>
        <v/>
      </c>
      <c r="F121" s="32">
        <f t="shared" si="14"/>
        <v>5.0387596899224806E-2</v>
      </c>
      <c r="G121" s="33" t="str">
        <f t="shared" si="15"/>
        <v>0</v>
      </c>
      <c r="H121" s="25" t="str">
        <f t="shared" si="16"/>
        <v/>
      </c>
    </row>
    <row r="122" spans="1:8" s="34" customFormat="1" ht="15" x14ac:dyDescent="0.2">
      <c r="A122" s="41"/>
      <c r="B122" s="30" t="s">
        <v>201</v>
      </c>
      <c r="C122" s="31">
        <v>6</v>
      </c>
      <c r="D122" s="7">
        <v>11</v>
      </c>
      <c r="E122" s="32">
        <f t="shared" si="13"/>
        <v>6.7720090293453723E-3</v>
      </c>
      <c r="F122" s="32">
        <f t="shared" si="14"/>
        <v>4.2635658914728682E-2</v>
      </c>
      <c r="G122" s="33">
        <f t="shared" si="15"/>
        <v>0.83333333333333337</v>
      </c>
      <c r="H122" s="25">
        <f t="shared" si="16"/>
        <v>5.6433408577878106E-3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5</v>
      </c>
      <c r="D124" s="7">
        <v>5</v>
      </c>
      <c r="E124" s="32">
        <f t="shared" si="13"/>
        <v>5.6433408577878106E-3</v>
      </c>
      <c r="F124" s="32">
        <f t="shared" si="14"/>
        <v>1.937984496124031E-2</v>
      </c>
      <c r="G124" s="33">
        <f t="shared" si="15"/>
        <v>0</v>
      </c>
      <c r="H124" s="25">
        <f t="shared" si="16"/>
        <v>0</v>
      </c>
    </row>
    <row r="125" spans="1:8" s="34" customFormat="1" ht="15" x14ac:dyDescent="0.2">
      <c r="A125" s="41"/>
      <c r="B125" s="30" t="s">
        <v>202</v>
      </c>
      <c r="C125" s="31">
        <v>1</v>
      </c>
      <c r="D125" s="7">
        <v>3</v>
      </c>
      <c r="E125" s="32">
        <f t="shared" si="13"/>
        <v>1.128668171557562E-3</v>
      </c>
      <c r="F125" s="32">
        <f t="shared" si="14"/>
        <v>1.1627906976744186E-2</v>
      </c>
      <c r="G125" s="33">
        <f t="shared" si="15"/>
        <v>2</v>
      </c>
      <c r="H125" s="25">
        <f t="shared" si="16"/>
        <v>2.257336343115124E-3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570</v>
      </c>
      <c r="D127" s="7">
        <v>113</v>
      </c>
      <c r="E127" s="32">
        <f t="shared" si="13"/>
        <v>0.64334085778781036</v>
      </c>
      <c r="F127" s="32">
        <f t="shared" si="14"/>
        <v>0.43798449612403101</v>
      </c>
      <c r="G127" s="33">
        <f t="shared" si="15"/>
        <v>-0.80175438596491233</v>
      </c>
      <c r="H127" s="25">
        <f t="shared" si="16"/>
        <v>-0.51580135440180586</v>
      </c>
    </row>
    <row r="128" spans="1:8" s="34" customFormat="1" ht="15" x14ac:dyDescent="0.2">
      <c r="A128" s="41"/>
      <c r="B128" s="30" t="s">
        <v>203</v>
      </c>
      <c r="C128" s="31">
        <v>21</v>
      </c>
      <c r="D128" s="7">
        <v>0</v>
      </c>
      <c r="E128" s="32">
        <f t="shared" si="13"/>
        <v>2.3702031602708805E-2</v>
      </c>
      <c r="F128" s="32" t="str">
        <f t="shared" si="14"/>
        <v/>
      </c>
      <c r="G128" s="33" t="str">
        <f t="shared" si="15"/>
        <v>0</v>
      </c>
      <c r="H128" s="25">
        <f t="shared" si="16"/>
        <v>0</v>
      </c>
    </row>
    <row r="129" spans="1:8" s="34" customFormat="1" ht="15" x14ac:dyDescent="0.2">
      <c r="A129" s="41"/>
      <c r="B129" s="30" t="s">
        <v>204</v>
      </c>
      <c r="C129" s="31">
        <v>64</v>
      </c>
      <c r="D129" s="7">
        <v>20</v>
      </c>
      <c r="E129" s="32">
        <f t="shared" si="13"/>
        <v>7.2234762979683967E-2</v>
      </c>
      <c r="F129" s="32">
        <f t="shared" si="14"/>
        <v>7.7519379844961239E-2</v>
      </c>
      <c r="G129" s="33">
        <f t="shared" si="15"/>
        <v>-0.6875</v>
      </c>
      <c r="H129" s="25">
        <f t="shared" si="16"/>
        <v>-4.9661399548532728E-2</v>
      </c>
    </row>
    <row r="130" spans="1:8" s="34" customFormat="1" ht="15" x14ac:dyDescent="0.2">
      <c r="A130" s="41"/>
      <c r="B130" s="30" t="s">
        <v>28</v>
      </c>
      <c r="C130" s="31">
        <v>0</v>
      </c>
      <c r="D130" s="7">
        <v>0</v>
      </c>
      <c r="E130" s="32" t="str">
        <f t="shared" si="13"/>
        <v/>
      </c>
      <c r="F130" s="32" t="str">
        <f t="shared" si="14"/>
        <v/>
      </c>
      <c r="G130" s="33" t="str">
        <f t="shared" si="15"/>
        <v>0</v>
      </c>
      <c r="H130" s="25" t="str">
        <f t="shared" si="16"/>
        <v/>
      </c>
    </row>
    <row r="131" spans="1:8" s="34" customFormat="1" ht="15" x14ac:dyDescent="0.2">
      <c r="A131" s="41"/>
      <c r="B131" s="30" t="s">
        <v>32</v>
      </c>
      <c r="C131" s="31">
        <v>150</v>
      </c>
      <c r="D131" s="7">
        <v>0</v>
      </c>
      <c r="E131" s="32">
        <f t="shared" si="13"/>
        <v>0.16930022573363432</v>
      </c>
      <c r="F131" s="32" t="str">
        <f t="shared" si="14"/>
        <v/>
      </c>
      <c r="G131" s="33" t="str">
        <f t="shared" si="15"/>
        <v>0</v>
      </c>
      <c r="H131" s="25">
        <f t="shared" si="16"/>
        <v>0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0</v>
      </c>
      <c r="E132" s="32" t="str">
        <f t="shared" ref="E132" si="37">+IF(C132=0,"",C132/C$73)</f>
        <v/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3</v>
      </c>
      <c r="D133" s="7">
        <v>1</v>
      </c>
      <c r="E133" s="32">
        <f t="shared" si="13"/>
        <v>3.3860045146726862E-3</v>
      </c>
      <c r="F133" s="32">
        <f t="shared" si="14"/>
        <v>3.875968992248062E-3</v>
      </c>
      <c r="G133" s="33">
        <f t="shared" si="15"/>
        <v>-0.66666666666666663</v>
      </c>
      <c r="H133" s="25">
        <f t="shared" si="16"/>
        <v>-2.257336343115124E-3</v>
      </c>
    </row>
    <row r="134" spans="1:8" s="34" customFormat="1" ht="15" x14ac:dyDescent="0.2">
      <c r="A134" s="41"/>
      <c r="B134" s="30" t="s">
        <v>29</v>
      </c>
      <c r="C134" s="31">
        <v>1</v>
      </c>
      <c r="D134" s="7">
        <v>0</v>
      </c>
      <c r="E134" s="32">
        <f t="shared" si="13"/>
        <v>1.128668171557562E-3</v>
      </c>
      <c r="F134" s="32" t="str">
        <f t="shared" si="14"/>
        <v/>
      </c>
      <c r="G134" s="33" t="str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0</v>
      </c>
      <c r="D135" s="7">
        <v>0</v>
      </c>
      <c r="E135" s="32" t="str">
        <f t="shared" si="13"/>
        <v/>
      </c>
      <c r="F135" s="32" t="str">
        <f t="shared" si="14"/>
        <v/>
      </c>
      <c r="G135" s="33" t="str">
        <f t="shared" si="15"/>
        <v>0</v>
      </c>
      <c r="H135" s="25" t="str">
        <f t="shared" si="16"/>
        <v/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1</v>
      </c>
      <c r="E137" s="32" t="str">
        <f t="shared" si="13"/>
        <v/>
      </c>
      <c r="F137" s="32">
        <f t="shared" si="14"/>
        <v>3.875968992248062E-3</v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3</v>
      </c>
      <c r="D139" s="7">
        <v>14</v>
      </c>
      <c r="E139" s="32">
        <f t="shared" si="13"/>
        <v>3.3860045146726862E-3</v>
      </c>
      <c r="F139" s="32">
        <f t="shared" si="14"/>
        <v>5.4263565891472867E-2</v>
      </c>
      <c r="G139" s="33">
        <f t="shared" si="15"/>
        <v>3.6666666666666665</v>
      </c>
      <c r="H139" s="25">
        <f t="shared" si="16"/>
        <v>1.2415349887133182E-2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0</v>
      </c>
      <c r="E143" s="32" t="str">
        <f t="shared" si="13"/>
        <v/>
      </c>
      <c r="F143" s="32" t="str">
        <f t="shared" si="14"/>
        <v/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1</v>
      </c>
      <c r="D148" s="7">
        <v>1</v>
      </c>
      <c r="E148" s="32">
        <f t="shared" si="49"/>
        <v>1.128668171557562E-3</v>
      </c>
      <c r="F148" s="32">
        <f t="shared" si="50"/>
        <v>3.875968992248062E-3</v>
      </c>
      <c r="G148" s="33">
        <f t="shared" si="51"/>
        <v>0</v>
      </c>
      <c r="H148" s="25">
        <f t="shared" si="52"/>
        <v>0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0</v>
      </c>
      <c r="D150" s="7">
        <v>0</v>
      </c>
      <c r="E150" s="32" t="str">
        <f t="shared" si="49"/>
        <v/>
      </c>
      <c r="F150" s="32" t="str">
        <f t="shared" si="50"/>
        <v/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2</v>
      </c>
      <c r="D153" s="7">
        <v>0</v>
      </c>
      <c r="E153" s="32">
        <f t="shared" si="49"/>
        <v>2.257336343115124E-3</v>
      </c>
      <c r="F153" s="32" t="str">
        <f t="shared" si="50"/>
        <v/>
      </c>
      <c r="G153" s="33" t="str">
        <f t="shared" si="51"/>
        <v>0</v>
      </c>
      <c r="H153" s="25">
        <f t="shared" si="52"/>
        <v>0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0</v>
      </c>
      <c r="D156" s="7">
        <v>1</v>
      </c>
      <c r="E156" s="32" t="str">
        <f t="shared" ref="E156:E159" si="53">+IF(C156=0,"",C156/C$73)</f>
        <v/>
      </c>
      <c r="F156" s="32">
        <f t="shared" ref="F156:F159" si="54">+IF(D156=0,"",D156/D$73)</f>
        <v>3.875968992248062E-3</v>
      </c>
      <c r="G156" s="33" t="str">
        <f t="shared" ref="G156:G159" si="55">+IF(OR(AND(D156=0),(C156=0)),"0",((D156-C156)/C156))</f>
        <v>0</v>
      </c>
      <c r="H156" s="25" t="str">
        <f t="shared" ref="H156:H159" si="56">+IF(OR(AND(E156=""),(G156="")),"",E156*G156)</f>
        <v/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1028</v>
      </c>
      <c r="D165" s="71">
        <f>SUM(D166:D327)</f>
        <v>1374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0.33657587548638135</v>
      </c>
      <c r="H165" s="73">
        <f>+IF(OR(AND(E165=""),(G165="")),"",E165*G165)</f>
        <v>0.33657587548638135</v>
      </c>
    </row>
    <row r="166" spans="1:8" s="34" customFormat="1" ht="15" x14ac:dyDescent="0.2">
      <c r="A166" s="41"/>
      <c r="B166" s="43" t="s">
        <v>446</v>
      </c>
      <c r="C166" s="31">
        <v>0</v>
      </c>
      <c r="D166" s="7">
        <v>2</v>
      </c>
      <c r="E166" s="32" t="str">
        <f t="shared" si="57"/>
        <v/>
      </c>
      <c r="F166" s="32">
        <f t="shared" si="58"/>
        <v>1.455604075691412E-3</v>
      </c>
      <c r="G166" s="33" t="str">
        <f>+IF(OR(AND(D166=0),(C166=0)),"0",((D166-C166)/C166))</f>
        <v>0</v>
      </c>
      <c r="H166" s="25" t="str">
        <f>+IF(OR(AND(E166=""),(G166="")),"",E166*G166)</f>
        <v/>
      </c>
    </row>
    <row r="167" spans="1:8" s="34" customFormat="1" ht="15" x14ac:dyDescent="0.2">
      <c r="A167" s="41"/>
      <c r="B167" s="43" t="s">
        <v>592</v>
      </c>
      <c r="C167" s="31">
        <v>0</v>
      </c>
      <c r="D167" s="7">
        <v>0</v>
      </c>
      <c r="E167" s="32" t="str">
        <f t="shared" si="57"/>
        <v/>
      </c>
      <c r="F167" s="32" t="str">
        <f t="shared" si="58"/>
        <v/>
      </c>
      <c r="G167" s="33" t="str">
        <f t="shared" ref="G167:G237" si="59">+IF(OR(AND(D167=0),(C167=0)),"0",((D167-C167)/C167))</f>
        <v>0</v>
      </c>
      <c r="H167" s="25" t="str">
        <f t="shared" ref="H167:H237" si="60">+IF(OR(AND(E167=""),(G167="")),"",E167*G167)</f>
        <v/>
      </c>
    </row>
    <row r="168" spans="1:8" s="34" customFormat="1" ht="30" x14ac:dyDescent="0.2">
      <c r="A168" s="41"/>
      <c r="B168" s="43" t="s">
        <v>447</v>
      </c>
      <c r="C168" s="31">
        <v>2</v>
      </c>
      <c r="D168" s="7">
        <v>0</v>
      </c>
      <c r="E168" s="32">
        <f t="shared" si="57"/>
        <v>1.9455252918287938E-3</v>
      </c>
      <c r="F168" s="32" t="str">
        <f t="shared" si="58"/>
        <v/>
      </c>
      <c r="G168" s="33" t="str">
        <f t="shared" si="59"/>
        <v>0</v>
      </c>
      <c r="H168" s="25">
        <f t="shared" si="60"/>
        <v>0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</v>
      </c>
      <c r="D170" s="7">
        <v>1</v>
      </c>
      <c r="E170" s="32">
        <f t="shared" si="57"/>
        <v>9.727626459143969E-4</v>
      </c>
      <c r="F170" s="32">
        <f t="shared" si="58"/>
        <v>7.27802037845706E-4</v>
      </c>
      <c r="G170" s="33">
        <f t="shared" si="59"/>
        <v>0</v>
      </c>
      <c r="H170" s="25">
        <f t="shared" si="60"/>
        <v>0</v>
      </c>
    </row>
    <row r="171" spans="1:8" s="34" customFormat="1" ht="15" x14ac:dyDescent="0.2">
      <c r="A171" s="41"/>
      <c r="B171" s="43" t="s">
        <v>42</v>
      </c>
      <c r="C171" s="31">
        <v>58</v>
      </c>
      <c r="D171" s="7">
        <v>7</v>
      </c>
      <c r="E171" s="32">
        <f t="shared" si="57"/>
        <v>5.642023346303502E-2</v>
      </c>
      <c r="F171" s="32">
        <f t="shared" si="58"/>
        <v>5.0946142649199418E-3</v>
      </c>
      <c r="G171" s="33">
        <f t="shared" si="59"/>
        <v>-0.87931034482758619</v>
      </c>
      <c r="H171" s="25">
        <f t="shared" si="60"/>
        <v>-4.9610894941634238E-2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0</v>
      </c>
      <c r="D173" s="7">
        <v>0</v>
      </c>
      <c r="E173" s="32" t="str">
        <f t="shared" si="57"/>
        <v/>
      </c>
      <c r="F173" s="32" t="str">
        <f t="shared" si="58"/>
        <v/>
      </c>
      <c r="G173" s="33" t="str">
        <f t="shared" si="59"/>
        <v>0</v>
      </c>
      <c r="H173" s="25" t="str">
        <f t="shared" si="60"/>
        <v/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6</v>
      </c>
      <c r="D179" s="7">
        <v>1</v>
      </c>
      <c r="E179" s="32">
        <f t="shared" ref="E179" si="61">+IF(C179=0,"",C179/C$165)</f>
        <v>5.8365758754863814E-3</v>
      </c>
      <c r="F179" s="32">
        <f t="shared" ref="F179" si="62">+IF(D179=0,"",D179/D$165)</f>
        <v>7.27802037845706E-4</v>
      </c>
      <c r="G179" s="33">
        <f t="shared" ref="G179" si="63">+IF(OR(AND(D179=0),(C179=0)),"0",((D179-C179)/C179))</f>
        <v>-0.83333333333333337</v>
      </c>
      <c r="H179" s="25">
        <f t="shared" ref="H179" si="64">+IF(OR(AND(E179=""),(G179="")),"",E179*G179)</f>
        <v>-4.8638132295719845E-3</v>
      </c>
    </row>
    <row r="180" spans="1:8" s="34" customFormat="1" ht="15" x14ac:dyDescent="0.2">
      <c r="A180" s="41"/>
      <c r="B180" s="43" t="s">
        <v>449</v>
      </c>
      <c r="C180" s="31">
        <v>4</v>
      </c>
      <c r="D180" s="7">
        <v>5</v>
      </c>
      <c r="E180" s="32">
        <f t="shared" ref="E180:F183" si="65">+IF(C180=0,"",C180/C$165)</f>
        <v>3.8910505836575876E-3</v>
      </c>
      <c r="F180" s="32">
        <f t="shared" si="65"/>
        <v>3.6390101892285298E-3</v>
      </c>
      <c r="G180" s="33">
        <f t="shared" si="59"/>
        <v>0.25</v>
      </c>
      <c r="H180" s="25">
        <f t="shared" si="60"/>
        <v>9.727626459143969E-4</v>
      </c>
    </row>
    <row r="181" spans="1:8" s="34" customFormat="1" ht="15" x14ac:dyDescent="0.2">
      <c r="A181" s="41"/>
      <c r="B181" s="43" t="s">
        <v>597</v>
      </c>
      <c r="C181" s="31">
        <v>0</v>
      </c>
      <c r="D181" s="7">
        <v>0</v>
      </c>
      <c r="E181" s="32" t="str">
        <f t="shared" si="65"/>
        <v/>
      </c>
      <c r="F181" s="32" t="str">
        <f t="shared" si="65"/>
        <v/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1</v>
      </c>
      <c r="D186" s="7">
        <v>0</v>
      </c>
      <c r="E186" s="32">
        <f t="shared" ref="E186:F191" si="70">+IF(C186=0,"",C186/C$165)</f>
        <v>9.727626459143969E-4</v>
      </c>
      <c r="F186" s="32" t="str">
        <f t="shared" si="70"/>
        <v/>
      </c>
      <c r="G186" s="33" t="str">
        <f t="shared" si="59"/>
        <v>0</v>
      </c>
      <c r="H186" s="25">
        <f t="shared" si="60"/>
        <v>0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2</v>
      </c>
      <c r="D190" s="7">
        <v>0</v>
      </c>
      <c r="E190" s="32">
        <f t="shared" si="70"/>
        <v>1.9455252918287938E-3</v>
      </c>
      <c r="F190" s="32" t="str">
        <f t="shared" si="70"/>
        <v/>
      </c>
      <c r="G190" s="33" t="str">
        <f t="shared" si="59"/>
        <v>0</v>
      </c>
      <c r="H190" s="25">
        <f t="shared" si="60"/>
        <v>0</v>
      </c>
    </row>
    <row r="191" spans="1:8" s="34" customFormat="1" ht="15" x14ac:dyDescent="0.2">
      <c r="A191" s="41"/>
      <c r="B191" s="43" t="s">
        <v>450</v>
      </c>
      <c r="C191" s="31">
        <v>1</v>
      </c>
      <c r="D191" s="7">
        <v>0</v>
      </c>
      <c r="E191" s="32">
        <f t="shared" si="70"/>
        <v>9.727626459143969E-4</v>
      </c>
      <c r="F191" s="32" t="str">
        <f t="shared" si="70"/>
        <v/>
      </c>
      <c r="G191" s="33" t="str">
        <f t="shared" si="59"/>
        <v>0</v>
      </c>
      <c r="H191" s="25">
        <f t="shared" si="60"/>
        <v>0</v>
      </c>
    </row>
    <row r="192" spans="1:8" s="34" customFormat="1" ht="15" x14ac:dyDescent="0.2">
      <c r="A192" s="41"/>
      <c r="B192" s="43" t="s">
        <v>540</v>
      </c>
      <c r="C192" s="31">
        <v>0</v>
      </c>
      <c r="D192" s="7">
        <v>0</v>
      </c>
      <c r="E192" s="32" t="str">
        <f t="shared" ref="E192" si="73">+IF(C192=0,"",C192/C$165)</f>
        <v/>
      </c>
      <c r="F192" s="32" t="str">
        <f t="shared" ref="F192" si="74">+IF(D192=0,"",D192/D$165)</f>
        <v/>
      </c>
      <c r="G192" s="33" t="str">
        <f t="shared" ref="G192" si="75">+IF(OR(AND(D192=0),(C192=0)),"0",((D192-C192)/C192))</f>
        <v>0</v>
      </c>
      <c r="H192" s="25" t="str">
        <f t="shared" ref="H192" si="76">+IF(OR(AND(E192=""),(G192="")),"",E192*G192)</f>
        <v/>
      </c>
    </row>
    <row r="193" spans="1:8" s="34" customFormat="1" ht="15" x14ac:dyDescent="0.2">
      <c r="A193" s="41"/>
      <c r="B193" s="43" t="s">
        <v>219</v>
      </c>
      <c r="C193" s="31">
        <v>6</v>
      </c>
      <c r="D193" s="7">
        <v>10</v>
      </c>
      <c r="E193" s="32">
        <f t="shared" ref="E193:F199" si="77">+IF(C193=0,"",C193/C$165)</f>
        <v>5.8365758754863814E-3</v>
      </c>
      <c r="F193" s="32">
        <f t="shared" si="77"/>
        <v>7.2780203784570596E-3</v>
      </c>
      <c r="G193" s="33">
        <f t="shared" si="59"/>
        <v>0.66666666666666663</v>
      </c>
      <c r="H193" s="25">
        <f t="shared" si="60"/>
        <v>3.8910505836575876E-3</v>
      </c>
    </row>
    <row r="194" spans="1:8" s="34" customFormat="1" ht="15" x14ac:dyDescent="0.2">
      <c r="A194" s="41"/>
      <c r="B194" s="43" t="s">
        <v>220</v>
      </c>
      <c r="C194" s="31">
        <v>8</v>
      </c>
      <c r="D194" s="7">
        <v>3</v>
      </c>
      <c r="E194" s="32">
        <f t="shared" si="77"/>
        <v>7.7821011673151752E-3</v>
      </c>
      <c r="F194" s="32">
        <f t="shared" si="77"/>
        <v>2.1834061135371178E-3</v>
      </c>
      <c r="G194" s="33">
        <f t="shared" si="59"/>
        <v>-0.625</v>
      </c>
      <c r="H194" s="25">
        <f t="shared" si="60"/>
        <v>-4.8638132295719845E-3</v>
      </c>
    </row>
    <row r="195" spans="1:8" s="34" customFormat="1" ht="15" x14ac:dyDescent="0.2">
      <c r="A195" s="41"/>
      <c r="B195" s="43" t="s">
        <v>221</v>
      </c>
      <c r="C195" s="31">
        <v>0</v>
      </c>
      <c r="D195" s="7">
        <v>0</v>
      </c>
      <c r="E195" s="32" t="str">
        <f t="shared" si="77"/>
        <v/>
      </c>
      <c r="F195" s="32" t="str">
        <f t="shared" si="77"/>
        <v/>
      </c>
      <c r="G195" s="33" t="str">
        <f t="shared" si="59"/>
        <v>0</v>
      </c>
      <c r="H195" s="25" t="str">
        <f t="shared" si="60"/>
        <v/>
      </c>
    </row>
    <row r="196" spans="1:8" s="34" customFormat="1" ht="15" x14ac:dyDescent="0.2">
      <c r="A196" s="41"/>
      <c r="B196" s="43" t="s">
        <v>222</v>
      </c>
      <c r="C196" s="31">
        <v>1</v>
      </c>
      <c r="D196" s="7">
        <v>7</v>
      </c>
      <c r="E196" s="32">
        <f t="shared" si="77"/>
        <v>9.727626459143969E-4</v>
      </c>
      <c r="F196" s="32">
        <f t="shared" si="77"/>
        <v>5.0946142649199418E-3</v>
      </c>
      <c r="G196" s="33">
        <f t="shared" si="59"/>
        <v>6</v>
      </c>
      <c r="H196" s="25">
        <f t="shared" si="60"/>
        <v>5.8365758754863814E-3</v>
      </c>
    </row>
    <row r="197" spans="1:8" s="34" customFormat="1" ht="15" x14ac:dyDescent="0.2">
      <c r="A197" s="41"/>
      <c r="B197" s="43" t="s">
        <v>451</v>
      </c>
      <c r="C197" s="31">
        <v>0</v>
      </c>
      <c r="D197" s="7">
        <v>0</v>
      </c>
      <c r="E197" s="32" t="str">
        <f t="shared" si="77"/>
        <v/>
      </c>
      <c r="F197" s="32" t="str">
        <f t="shared" si="77"/>
        <v/>
      </c>
      <c r="G197" s="33" t="str">
        <f t="shared" si="59"/>
        <v>0</v>
      </c>
      <c r="H197" s="25" t="str">
        <f t="shared" si="60"/>
        <v/>
      </c>
    </row>
    <row r="198" spans="1:8" s="34" customFormat="1" ht="15" x14ac:dyDescent="0.2">
      <c r="A198" s="41"/>
      <c r="B198" s="43" t="s">
        <v>452</v>
      </c>
      <c r="C198" s="31">
        <v>0</v>
      </c>
      <c r="D198" s="7">
        <v>0</v>
      </c>
      <c r="E198" s="32" t="str">
        <f t="shared" si="77"/>
        <v/>
      </c>
      <c r="F198" s="32" t="str">
        <f t="shared" si="77"/>
        <v/>
      </c>
      <c r="G198" s="33" t="str">
        <f t="shared" si="59"/>
        <v>0</v>
      </c>
      <c r="H198" s="25" t="str">
        <f t="shared" si="60"/>
        <v/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0</v>
      </c>
      <c r="D200" s="7">
        <v>1</v>
      </c>
      <c r="E200" s="32" t="str">
        <f t="shared" ref="E200" si="78">+IF(C200=0,"",C200/C$165)</f>
        <v/>
      </c>
      <c r="F200" s="32">
        <f t="shared" ref="F200" si="79">+IF(D200=0,"",D200/D$165)</f>
        <v>7.27802037845706E-4</v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0</v>
      </c>
      <c r="D201" s="7">
        <v>1</v>
      </c>
      <c r="E201" s="32" t="str">
        <f t="shared" ref="E201:F208" si="82">+IF(C201=0,"",C201/C$165)</f>
        <v/>
      </c>
      <c r="F201" s="32">
        <f t="shared" si="82"/>
        <v>7.27802037845706E-4</v>
      </c>
      <c r="G201" s="33" t="str">
        <f t="shared" si="59"/>
        <v>0</v>
      </c>
      <c r="H201" s="25" t="str">
        <f t="shared" si="60"/>
        <v/>
      </c>
    </row>
    <row r="202" spans="1:8" s="34" customFormat="1" ht="15" x14ac:dyDescent="0.2">
      <c r="A202" s="41"/>
      <c r="B202" s="43" t="s">
        <v>225</v>
      </c>
      <c r="C202" s="31">
        <v>11</v>
      </c>
      <c r="D202" s="7">
        <v>4</v>
      </c>
      <c r="E202" s="32">
        <f t="shared" si="82"/>
        <v>1.0700389105058366E-2</v>
      </c>
      <c r="F202" s="32">
        <f t="shared" si="82"/>
        <v>2.911208151382824E-3</v>
      </c>
      <c r="G202" s="33">
        <f t="shared" si="59"/>
        <v>-0.63636363636363635</v>
      </c>
      <c r="H202" s="25">
        <f t="shared" si="60"/>
        <v>-6.8093385214007783E-3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16</v>
      </c>
      <c r="D205" s="7">
        <v>18</v>
      </c>
      <c r="E205" s="32">
        <f t="shared" si="82"/>
        <v>1.556420233463035E-2</v>
      </c>
      <c r="F205" s="32">
        <f t="shared" si="82"/>
        <v>1.3100436681222707E-2</v>
      </c>
      <c r="G205" s="33">
        <f t="shared" si="59"/>
        <v>0.125</v>
      </c>
      <c r="H205" s="25">
        <f t="shared" si="60"/>
        <v>1.9455252918287938E-3</v>
      </c>
    </row>
    <row r="206" spans="1:8" s="34" customFormat="1" ht="15" x14ac:dyDescent="0.2">
      <c r="A206" s="41"/>
      <c r="B206" s="43" t="s">
        <v>227</v>
      </c>
      <c r="C206" s="31">
        <v>5</v>
      </c>
      <c r="D206" s="7">
        <v>5</v>
      </c>
      <c r="E206" s="32">
        <f t="shared" si="82"/>
        <v>4.8638132295719845E-3</v>
      </c>
      <c r="F206" s="32">
        <f t="shared" si="82"/>
        <v>3.6390101892285298E-3</v>
      </c>
      <c r="G206" s="33">
        <f t="shared" si="59"/>
        <v>0</v>
      </c>
      <c r="H206" s="25">
        <f t="shared" si="60"/>
        <v>0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1</v>
      </c>
      <c r="E213" s="32" t="str">
        <f t="shared" si="87"/>
        <v/>
      </c>
      <c r="F213" s="32">
        <f t="shared" si="88"/>
        <v>7.27802037845706E-4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17</v>
      </c>
      <c r="D216" s="7">
        <v>47</v>
      </c>
      <c r="E216" s="32">
        <f t="shared" si="87"/>
        <v>1.6536964980544747E-2</v>
      </c>
      <c r="F216" s="32">
        <f t="shared" si="88"/>
        <v>3.4206695778748179E-2</v>
      </c>
      <c r="G216" s="33">
        <f t="shared" si="59"/>
        <v>1.7647058823529411</v>
      </c>
      <c r="H216" s="25">
        <f t="shared" si="60"/>
        <v>2.9182879377431907E-2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824</v>
      </c>
      <c r="D229" s="7">
        <v>1129</v>
      </c>
      <c r="E229" s="32">
        <f t="shared" si="87"/>
        <v>0.80155642023346307</v>
      </c>
      <c r="F229" s="32">
        <f t="shared" si="88"/>
        <v>0.82168850072780208</v>
      </c>
      <c r="G229" s="33">
        <f t="shared" si="59"/>
        <v>0.37014563106796117</v>
      </c>
      <c r="H229" s="25">
        <f t="shared" si="60"/>
        <v>0.29669260700389105</v>
      </c>
    </row>
    <row r="230" spans="1:8" s="34" customFormat="1" ht="15" x14ac:dyDescent="0.2">
      <c r="A230" s="41"/>
      <c r="B230" s="43" t="s">
        <v>55</v>
      </c>
      <c r="C230" s="31">
        <v>13</v>
      </c>
      <c r="D230" s="7">
        <v>0</v>
      </c>
      <c r="E230" s="32">
        <f t="shared" si="87"/>
        <v>1.264591439688716E-2</v>
      </c>
      <c r="F230" s="32" t="str">
        <f t="shared" si="88"/>
        <v/>
      </c>
      <c r="G230" s="33" t="str">
        <f t="shared" si="59"/>
        <v>0</v>
      </c>
      <c r="H230" s="25">
        <f t="shared" si="60"/>
        <v>0</v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1</v>
      </c>
      <c r="D232" s="7">
        <v>0</v>
      </c>
      <c r="E232" s="32">
        <f t="shared" si="87"/>
        <v>9.727626459143969E-4</v>
      </c>
      <c r="F232" s="32" t="str">
        <f t="shared" si="88"/>
        <v/>
      </c>
      <c r="G232" s="33" t="str">
        <f t="shared" si="59"/>
        <v>0</v>
      </c>
      <c r="H232" s="25">
        <f t="shared" si="60"/>
        <v>0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2</v>
      </c>
      <c r="D234" s="7">
        <v>2</v>
      </c>
      <c r="E234" s="32">
        <f t="shared" si="87"/>
        <v>1.9455252918287938E-3</v>
      </c>
      <c r="F234" s="32">
        <f t="shared" si="88"/>
        <v>1.455604075691412E-3</v>
      </c>
      <c r="G234" s="33">
        <f t="shared" si="59"/>
        <v>0</v>
      </c>
      <c r="H234" s="25">
        <f t="shared" si="60"/>
        <v>0</v>
      </c>
    </row>
    <row r="235" spans="1:8" s="34" customFormat="1" ht="15" x14ac:dyDescent="0.2">
      <c r="A235" s="41"/>
      <c r="B235" s="43" t="s">
        <v>54</v>
      </c>
      <c r="C235" s="31">
        <v>0</v>
      </c>
      <c r="D235" s="7">
        <v>0</v>
      </c>
      <c r="E235" s="32" t="str">
        <f t="shared" si="87"/>
        <v/>
      </c>
      <c r="F235" s="32" t="str">
        <f t="shared" si="88"/>
        <v/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3</v>
      </c>
      <c r="D237" s="7">
        <v>0</v>
      </c>
      <c r="E237" s="32">
        <f t="shared" si="87"/>
        <v>2.9182879377431907E-3</v>
      </c>
      <c r="F237" s="32" t="str">
        <f t="shared" si="88"/>
        <v/>
      </c>
      <c r="G237" s="33" t="str">
        <f t="shared" si="59"/>
        <v>0</v>
      </c>
      <c r="H237" s="25">
        <f t="shared" si="60"/>
        <v>0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1</v>
      </c>
      <c r="D239" s="7">
        <v>0</v>
      </c>
      <c r="E239" s="32">
        <f t="shared" si="87"/>
        <v>9.727626459143969E-4</v>
      </c>
      <c r="F239" s="32" t="str">
        <f t="shared" si="88"/>
        <v/>
      </c>
      <c r="G239" s="33" t="str">
        <f t="shared" si="91"/>
        <v>0</v>
      </c>
      <c r="H239" s="25">
        <f t="shared" si="92"/>
        <v>0</v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18</v>
      </c>
      <c r="D256" s="7">
        <v>6</v>
      </c>
      <c r="E256" s="32">
        <f t="shared" si="97"/>
        <v>1.7509727626459144E-2</v>
      </c>
      <c r="F256" s="32">
        <f t="shared" si="97"/>
        <v>4.3668122270742356E-3</v>
      </c>
      <c r="G256" s="33">
        <f t="shared" si="91"/>
        <v>-0.66666666666666663</v>
      </c>
      <c r="H256" s="25">
        <f t="shared" si="92"/>
        <v>-1.1673151750972763E-2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1</v>
      </c>
      <c r="D258" s="7">
        <v>0</v>
      </c>
      <c r="E258" s="32">
        <f t="shared" ref="E258:E263" si="98">+IF(C258=0,"",C258/C$165)</f>
        <v>9.727626459143969E-4</v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10</v>
      </c>
      <c r="D263" s="7">
        <v>1</v>
      </c>
      <c r="E263" s="32">
        <f t="shared" si="98"/>
        <v>9.727626459143969E-3</v>
      </c>
      <c r="F263" s="32">
        <f t="shared" si="99"/>
        <v>7.27802037845706E-4</v>
      </c>
      <c r="G263" s="33">
        <f t="shared" si="100"/>
        <v>-0.9</v>
      </c>
      <c r="H263" s="25">
        <f t="shared" si="101"/>
        <v>-8.7548638132295721E-3</v>
      </c>
    </row>
    <row r="264" spans="1:8" s="34" customFormat="1" ht="15" x14ac:dyDescent="0.2">
      <c r="A264" s="41"/>
      <c r="B264" s="43" t="s">
        <v>60</v>
      </c>
      <c r="C264" s="31">
        <v>2</v>
      </c>
      <c r="D264" s="7">
        <v>0</v>
      </c>
      <c r="E264" s="32">
        <f t="shared" ref="E264:F268" si="102">+IF(C264=0,"",C264/C$165)</f>
        <v>1.9455252918287938E-3</v>
      </c>
      <c r="F264" s="32" t="str">
        <f t="shared" si="102"/>
        <v/>
      </c>
      <c r="G264" s="33" t="str">
        <f t="shared" si="91"/>
        <v>0</v>
      </c>
      <c r="H264" s="25">
        <f t="shared" si="92"/>
        <v>0</v>
      </c>
    </row>
    <row r="265" spans="1:8" s="34" customFormat="1" ht="15" x14ac:dyDescent="0.2">
      <c r="A265" s="41"/>
      <c r="B265" s="43" t="s">
        <v>65</v>
      </c>
      <c r="C265" s="31">
        <v>0</v>
      </c>
      <c r="D265" s="7">
        <v>3</v>
      </c>
      <c r="E265" s="32" t="str">
        <f t="shared" si="102"/>
        <v/>
      </c>
      <c r="F265" s="32">
        <f t="shared" si="102"/>
        <v>2.1834061135371178E-3</v>
      </c>
      <c r="G265" s="33" t="str">
        <f t="shared" si="91"/>
        <v>0</v>
      </c>
      <c r="H265" s="25" t="str">
        <f t="shared" si="92"/>
        <v/>
      </c>
    </row>
    <row r="266" spans="1:8" s="34" customFormat="1" ht="15" x14ac:dyDescent="0.2">
      <c r="A266" s="41"/>
      <c r="B266" s="43" t="s">
        <v>61</v>
      </c>
      <c r="C266" s="31">
        <v>1</v>
      </c>
      <c r="D266" s="7">
        <v>2</v>
      </c>
      <c r="E266" s="32">
        <f t="shared" si="102"/>
        <v>9.727626459143969E-4</v>
      </c>
      <c r="F266" s="32">
        <f t="shared" si="102"/>
        <v>1.455604075691412E-3</v>
      </c>
      <c r="G266" s="33">
        <f t="shared" si="91"/>
        <v>1</v>
      </c>
      <c r="H266" s="25">
        <f t="shared" si="92"/>
        <v>9.727626459143969E-4</v>
      </c>
    </row>
    <row r="267" spans="1:8" s="34" customFormat="1" ht="15" x14ac:dyDescent="0.2">
      <c r="A267" s="41"/>
      <c r="B267" s="43" t="s">
        <v>247</v>
      </c>
      <c r="C267" s="31">
        <v>0</v>
      </c>
      <c r="D267" s="7">
        <v>0</v>
      </c>
      <c r="E267" s="32" t="str">
        <f t="shared" si="102"/>
        <v/>
      </c>
      <c r="F267" s="32" t="str">
        <f t="shared" si="102"/>
        <v/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0</v>
      </c>
      <c r="D272" s="7">
        <v>0</v>
      </c>
      <c r="E272" s="32" t="str">
        <f t="shared" si="107"/>
        <v/>
      </c>
      <c r="F272" s="32" t="str">
        <f t="shared" si="107"/>
        <v/>
      </c>
      <c r="G272" s="33" t="str">
        <f t="shared" si="91"/>
        <v>0</v>
      </c>
      <c r="H272" s="25" t="str">
        <f t="shared" si="92"/>
        <v/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0</v>
      </c>
      <c r="D275" s="7">
        <v>0</v>
      </c>
      <c r="E275" s="32" t="str">
        <f t="shared" si="107"/>
        <v/>
      </c>
      <c r="F275" s="32" t="str">
        <f t="shared" si="107"/>
        <v/>
      </c>
      <c r="G275" s="33" t="str">
        <f t="shared" si="91"/>
        <v>0</v>
      </c>
      <c r="H275" s="25" t="str">
        <f t="shared" si="92"/>
        <v/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0</v>
      </c>
      <c r="E276" s="32" t="str">
        <f t="shared" si="107"/>
        <v/>
      </c>
      <c r="F276" s="32" t="str">
        <f t="shared" si="107"/>
        <v/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0</v>
      </c>
      <c r="D279" s="7">
        <v>4</v>
      </c>
      <c r="E279" s="32" t="str">
        <f>+IF(C279=0,"",C279/C$165)</f>
        <v/>
      </c>
      <c r="F279" s="32">
        <f>+IF(D279=0,"",D279/D$165)</f>
        <v>2.911208151382824E-3</v>
      </c>
      <c r="G279" s="33" t="str">
        <f t="shared" si="91"/>
        <v>0</v>
      </c>
      <c r="H279" s="25" t="str">
        <f t="shared" si="92"/>
        <v/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2</v>
      </c>
      <c r="D287" s="7">
        <v>0</v>
      </c>
      <c r="E287" s="32">
        <f>+IF(C287=0,"",C287/C$165)</f>
        <v>1.9455252918287938E-3</v>
      </c>
      <c r="F287" s="32" t="str">
        <f>+IF(D287=0,"",D287/D$165)</f>
        <v/>
      </c>
      <c r="G287" s="33" t="str">
        <f t="shared" si="91"/>
        <v>0</v>
      </c>
      <c r="H287" s="25">
        <f t="shared" si="92"/>
        <v>0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6</v>
      </c>
      <c r="D289" s="7">
        <v>1</v>
      </c>
      <c r="E289" s="32">
        <f t="shared" ref="E289:E311" si="124">+IF(C289=0,"",C289/C$165)</f>
        <v>5.8365758754863814E-3</v>
      </c>
      <c r="F289" s="32">
        <f t="shared" ref="F289:F311" si="125">+IF(D289=0,"",D289/D$165)</f>
        <v>7.27802037845706E-4</v>
      </c>
      <c r="G289" s="33">
        <f t="shared" si="91"/>
        <v>-0.83333333333333337</v>
      </c>
      <c r="H289" s="25">
        <f t="shared" si="92"/>
        <v>-4.8638132295719845E-3</v>
      </c>
    </row>
    <row r="290" spans="1:8" s="34" customFormat="1" ht="15" x14ac:dyDescent="0.2">
      <c r="A290" s="41"/>
      <c r="B290" s="43" t="s">
        <v>474</v>
      </c>
      <c r="C290" s="31">
        <v>1</v>
      </c>
      <c r="D290" s="7">
        <v>0</v>
      </c>
      <c r="E290" s="32">
        <f t="shared" si="124"/>
        <v>9.727626459143969E-4</v>
      </c>
      <c r="F290" s="32" t="str">
        <f t="shared" si="125"/>
        <v/>
      </c>
      <c r="G290" s="33" t="str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0</v>
      </c>
      <c r="D292" s="7">
        <v>0</v>
      </c>
      <c r="E292" s="32" t="str">
        <f t="shared" si="124"/>
        <v/>
      </c>
      <c r="F292" s="32" t="str">
        <f t="shared" si="125"/>
        <v/>
      </c>
      <c r="G292" s="33" t="str">
        <f t="shared" si="91"/>
        <v>0</v>
      </c>
      <c r="H292" s="25" t="str">
        <f t="shared" si="92"/>
        <v/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0</v>
      </c>
      <c r="D297" s="7">
        <v>0</v>
      </c>
      <c r="E297" s="32" t="str">
        <f t="shared" si="124"/>
        <v/>
      </c>
      <c r="F297" s="32" t="str">
        <f t="shared" si="125"/>
        <v/>
      </c>
      <c r="G297" s="33" t="str">
        <f t="shared" si="91"/>
        <v>0</v>
      </c>
      <c r="H297" s="25" t="str">
        <f t="shared" si="92"/>
        <v/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0</v>
      </c>
      <c r="D301" s="7">
        <v>0</v>
      </c>
      <c r="E301" s="32" t="str">
        <f t="shared" si="124"/>
        <v/>
      </c>
      <c r="F301" s="32" t="str">
        <f t="shared" si="125"/>
        <v/>
      </c>
      <c r="G301" s="33" t="str">
        <f t="shared" si="91"/>
        <v>0</v>
      </c>
      <c r="H301" s="25" t="str">
        <f t="shared" si="92"/>
        <v/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2</v>
      </c>
      <c r="D303" s="7">
        <v>113</v>
      </c>
      <c r="E303" s="32">
        <f t="shared" si="124"/>
        <v>1.9455252918287938E-3</v>
      </c>
      <c r="F303" s="32">
        <f t="shared" si="125"/>
        <v>8.2241630276564781E-2</v>
      </c>
      <c r="G303" s="33">
        <f t="shared" si="91"/>
        <v>55.5</v>
      </c>
      <c r="H303" s="25">
        <f t="shared" si="92"/>
        <v>0.10797665369649806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1</v>
      </c>
      <c r="D305" s="7">
        <v>0</v>
      </c>
      <c r="E305" s="32">
        <f t="shared" si="124"/>
        <v>9.727626459143969E-4</v>
      </c>
      <c r="F305" s="32" t="str">
        <f t="shared" si="125"/>
        <v/>
      </c>
      <c r="G305" s="33" t="str">
        <f t="shared" si="91"/>
        <v>0</v>
      </c>
      <c r="H305" s="25">
        <f t="shared" si="92"/>
        <v>0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1</v>
      </c>
      <c r="D308" s="7">
        <v>0</v>
      </c>
      <c r="E308" s="32">
        <f t="shared" si="124"/>
        <v>9.727626459143969E-4</v>
      </c>
      <c r="F308" s="32" t="str">
        <f t="shared" si="125"/>
        <v/>
      </c>
      <c r="G308" s="33" t="str">
        <f t="shared" si="91"/>
        <v>0</v>
      </c>
      <c r="H308" s="25">
        <f t="shared" si="92"/>
        <v>0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0</v>
      </c>
      <c r="D312" s="7">
        <v>0</v>
      </c>
      <c r="E312" s="32" t="str">
        <f t="shared" ref="E312" si="126">+IF(C312=0,"",C312/C$165)</f>
        <v/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 t="str">
        <f t="shared" ref="H312" si="129">+IF(OR(AND(E312=""),(G312="")),"",E312*G312)</f>
        <v/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1636</v>
      </c>
      <c r="D333" s="71">
        <f>SUM(D334:D547)</f>
        <v>990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-0.39486552567237165</v>
      </c>
      <c r="H333" s="73">
        <f>+IF(OR(AND(E333=""),(G333="")),"",E333*G333)</f>
        <v>-0.39486552567237165</v>
      </c>
    </row>
    <row r="334" spans="1:8" s="34" customFormat="1" ht="15" x14ac:dyDescent="0.2">
      <c r="A334" s="41"/>
      <c r="B334" s="30" t="s">
        <v>75</v>
      </c>
      <c r="C334" s="31">
        <v>11</v>
      </c>
      <c r="D334" s="7">
        <v>32</v>
      </c>
      <c r="E334" s="32">
        <f t="shared" si="139"/>
        <v>6.7237163814180927E-3</v>
      </c>
      <c r="F334" s="32">
        <f t="shared" si="140"/>
        <v>3.2323232323232323E-2</v>
      </c>
      <c r="G334" s="33">
        <f>+IF(OR(AND(D334=0),(C334=0)),"0",((D334-C334)/C334))</f>
        <v>1.9090909090909092</v>
      </c>
      <c r="H334" s="25">
        <f>+IF(OR(AND(E334=""),(G334="")),"",E334*G334)</f>
        <v>1.2836185819070905E-2</v>
      </c>
    </row>
    <row r="335" spans="1:8" s="34" customFormat="1" ht="15" x14ac:dyDescent="0.2">
      <c r="A335" s="41"/>
      <c r="B335" s="30" t="s">
        <v>79</v>
      </c>
      <c r="C335" s="31">
        <v>0</v>
      </c>
      <c r="D335" s="7">
        <v>2</v>
      </c>
      <c r="E335" s="32" t="str">
        <f t="shared" si="139"/>
        <v/>
      </c>
      <c r="F335" s="32">
        <f t="shared" si="140"/>
        <v>2.0202020202020202E-3</v>
      </c>
      <c r="G335" s="33" t="str">
        <f t="shared" ref="G335:G400" si="141">+IF(OR(AND(D335=0),(C335=0)),"0",((D335-C335)/C335))</f>
        <v>0</v>
      </c>
      <c r="H335" s="25" t="str">
        <f t="shared" ref="H335:H400" si="142">+IF(OR(AND(E335=""),(G335="")),"",E335*G335)</f>
        <v/>
      </c>
    </row>
    <row r="336" spans="1:8" s="34" customFormat="1" ht="15" x14ac:dyDescent="0.2">
      <c r="A336" s="41"/>
      <c r="B336" s="30" t="s">
        <v>71</v>
      </c>
      <c r="C336" s="31">
        <v>2</v>
      </c>
      <c r="D336" s="7">
        <v>1</v>
      </c>
      <c r="E336" s="32">
        <f t="shared" si="139"/>
        <v>1.2224938875305623E-3</v>
      </c>
      <c r="F336" s="32">
        <f t="shared" si="140"/>
        <v>1.0101010101010101E-3</v>
      </c>
      <c r="G336" s="33">
        <f t="shared" si="141"/>
        <v>-0.5</v>
      </c>
      <c r="H336" s="25">
        <f t="shared" si="142"/>
        <v>-6.1124694376528117E-4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21</v>
      </c>
      <c r="D339" s="7">
        <v>31</v>
      </c>
      <c r="E339" s="32">
        <f t="shared" si="139"/>
        <v>1.2836185819070905E-2</v>
      </c>
      <c r="F339" s="32">
        <f t="shared" si="140"/>
        <v>3.1313131313131314E-2</v>
      </c>
      <c r="G339" s="33">
        <f t="shared" si="141"/>
        <v>0.47619047619047616</v>
      </c>
      <c r="H339" s="25">
        <f t="shared" si="142"/>
        <v>6.1124694376528113E-3</v>
      </c>
    </row>
    <row r="340" spans="1:8" s="34" customFormat="1" ht="15" x14ac:dyDescent="0.2">
      <c r="A340" s="41"/>
      <c r="B340" s="30" t="s">
        <v>82</v>
      </c>
      <c r="C340" s="31">
        <v>3</v>
      </c>
      <c r="D340" s="7">
        <v>9</v>
      </c>
      <c r="E340" s="32">
        <f t="shared" si="139"/>
        <v>1.8337408312958435E-3</v>
      </c>
      <c r="F340" s="32">
        <f t="shared" si="140"/>
        <v>9.0909090909090905E-3</v>
      </c>
      <c r="G340" s="33">
        <f t="shared" si="141"/>
        <v>2</v>
      </c>
      <c r="H340" s="25">
        <f t="shared" si="142"/>
        <v>3.667481662591687E-3</v>
      </c>
    </row>
    <row r="341" spans="1:8" s="34" customFormat="1" ht="15" x14ac:dyDescent="0.2">
      <c r="A341" s="41"/>
      <c r="B341" s="30" t="s">
        <v>600</v>
      </c>
      <c r="C341" s="31">
        <v>10</v>
      </c>
      <c r="D341" s="7">
        <v>0</v>
      </c>
      <c r="E341" s="32">
        <f t="shared" si="139"/>
        <v>6.1124694376528121E-3</v>
      </c>
      <c r="F341" s="32" t="str">
        <f t="shared" si="140"/>
        <v/>
      </c>
      <c r="G341" s="33" t="str">
        <f t="shared" si="141"/>
        <v>0</v>
      </c>
      <c r="H341" s="25">
        <f t="shared" si="142"/>
        <v>0</v>
      </c>
    </row>
    <row r="342" spans="1:8" s="34" customFormat="1" ht="15" x14ac:dyDescent="0.2">
      <c r="A342" s="41"/>
      <c r="B342" s="30" t="s">
        <v>81</v>
      </c>
      <c r="C342" s="31">
        <v>1</v>
      </c>
      <c r="D342" s="7">
        <v>3</v>
      </c>
      <c r="E342" s="32">
        <f t="shared" si="139"/>
        <v>6.1124694376528117E-4</v>
      </c>
      <c r="F342" s="32">
        <f t="shared" si="140"/>
        <v>3.0303030303030303E-3</v>
      </c>
      <c r="G342" s="33">
        <f t="shared" si="141"/>
        <v>2</v>
      </c>
      <c r="H342" s="25">
        <f t="shared" si="142"/>
        <v>1.2224938875305623E-3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0</v>
      </c>
      <c r="E343" s="32" t="str">
        <f t="shared" si="139"/>
        <v/>
      </c>
      <c r="F343" s="32" t="str">
        <f t="shared" si="140"/>
        <v/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669</v>
      </c>
      <c r="D345" s="7">
        <v>260</v>
      </c>
      <c r="E345" s="32">
        <f t="shared" si="139"/>
        <v>0.40892420537897312</v>
      </c>
      <c r="F345" s="32">
        <f t="shared" si="140"/>
        <v>0.26262626262626265</v>
      </c>
      <c r="G345" s="33">
        <f t="shared" si="141"/>
        <v>-0.6113602391629297</v>
      </c>
      <c r="H345" s="25">
        <f t="shared" si="142"/>
        <v>-0.25</v>
      </c>
    </row>
    <row r="346" spans="1:8" s="34" customFormat="1" ht="15" x14ac:dyDescent="0.2">
      <c r="A346" s="41"/>
      <c r="B346" s="30" t="s">
        <v>601</v>
      </c>
      <c r="C346" s="31">
        <v>3</v>
      </c>
      <c r="D346" s="7">
        <v>0</v>
      </c>
      <c r="E346" s="32">
        <f t="shared" si="139"/>
        <v>1.8337408312958435E-3</v>
      </c>
      <c r="F346" s="32" t="str">
        <f t="shared" si="140"/>
        <v/>
      </c>
      <c r="G346" s="33" t="str">
        <f t="shared" si="141"/>
        <v>0</v>
      </c>
      <c r="H346" s="25">
        <f t="shared" si="142"/>
        <v>0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33</v>
      </c>
      <c r="D348" s="7">
        <v>15</v>
      </c>
      <c r="E348" s="32">
        <f t="shared" si="139"/>
        <v>2.0171149144254278E-2</v>
      </c>
      <c r="F348" s="32">
        <f t="shared" si="140"/>
        <v>1.5151515151515152E-2</v>
      </c>
      <c r="G348" s="33">
        <f t="shared" si="141"/>
        <v>-0.54545454545454541</v>
      </c>
      <c r="H348" s="25">
        <f t="shared" si="142"/>
        <v>-1.100244498777506E-2</v>
      </c>
    </row>
    <row r="349" spans="1:8" s="34" customFormat="1" ht="15" x14ac:dyDescent="0.2">
      <c r="A349" s="41"/>
      <c r="B349" s="30" t="s">
        <v>77</v>
      </c>
      <c r="C349" s="31">
        <v>3</v>
      </c>
      <c r="D349" s="7">
        <v>1</v>
      </c>
      <c r="E349" s="32">
        <f t="shared" si="139"/>
        <v>1.8337408312958435E-3</v>
      </c>
      <c r="F349" s="32">
        <f t="shared" si="140"/>
        <v>1.0101010101010101E-3</v>
      </c>
      <c r="G349" s="33">
        <f t="shared" si="141"/>
        <v>-0.66666666666666663</v>
      </c>
      <c r="H349" s="25">
        <f t="shared" si="142"/>
        <v>-1.2224938875305623E-3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5</v>
      </c>
      <c r="D353" s="7">
        <v>4</v>
      </c>
      <c r="E353" s="32">
        <f t="shared" si="139"/>
        <v>3.0562347188264061E-3</v>
      </c>
      <c r="F353" s="32">
        <f t="shared" si="140"/>
        <v>4.0404040404040404E-3</v>
      </c>
      <c r="G353" s="33">
        <f t="shared" si="141"/>
        <v>-0.2</v>
      </c>
      <c r="H353" s="25">
        <f t="shared" si="142"/>
        <v>-6.1124694376528128E-4</v>
      </c>
    </row>
    <row r="354" spans="1:8" s="34" customFormat="1" ht="15" x14ac:dyDescent="0.2">
      <c r="A354" s="41"/>
      <c r="B354" s="30" t="s">
        <v>259</v>
      </c>
      <c r="C354" s="31">
        <v>1</v>
      </c>
      <c r="D354" s="7">
        <v>0</v>
      </c>
      <c r="E354" s="32">
        <f t="shared" si="139"/>
        <v>6.1124694376528117E-4</v>
      </c>
      <c r="F354" s="32" t="str">
        <f t="shared" si="140"/>
        <v/>
      </c>
      <c r="G354" s="33" t="str">
        <f t="shared" si="141"/>
        <v>0</v>
      </c>
      <c r="H354" s="25">
        <f t="shared" si="142"/>
        <v>0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1</v>
      </c>
      <c r="D356" s="7">
        <v>0</v>
      </c>
      <c r="E356" s="32">
        <f t="shared" si="139"/>
        <v>6.1124694376528117E-4</v>
      </c>
      <c r="F356" s="32" t="str">
        <f t="shared" si="140"/>
        <v/>
      </c>
      <c r="G356" s="33" t="str">
        <f t="shared" si="141"/>
        <v>0</v>
      </c>
      <c r="H356" s="25">
        <f t="shared" si="142"/>
        <v>0</v>
      </c>
    </row>
    <row r="357" spans="1:8" s="34" customFormat="1" ht="15" x14ac:dyDescent="0.2">
      <c r="A357" s="41"/>
      <c r="B357" s="30" t="s">
        <v>602</v>
      </c>
      <c r="C357" s="31">
        <v>11</v>
      </c>
      <c r="D357" s="7">
        <v>9</v>
      </c>
      <c r="E357" s="32">
        <f t="shared" si="139"/>
        <v>6.7237163814180927E-3</v>
      </c>
      <c r="F357" s="32">
        <f t="shared" si="140"/>
        <v>9.0909090909090905E-3</v>
      </c>
      <c r="G357" s="33">
        <f t="shared" si="141"/>
        <v>-0.18181818181818182</v>
      </c>
      <c r="H357" s="25">
        <f t="shared" si="142"/>
        <v>-1.2224938875305623E-3</v>
      </c>
    </row>
    <row r="358" spans="1:8" s="34" customFormat="1" ht="15" x14ac:dyDescent="0.2">
      <c r="A358" s="41"/>
      <c r="B358" s="30" t="s">
        <v>87</v>
      </c>
      <c r="C358" s="31">
        <v>0</v>
      </c>
      <c r="D358" s="7">
        <v>1</v>
      </c>
      <c r="E358" s="32" t="str">
        <f t="shared" si="139"/>
        <v/>
      </c>
      <c r="F358" s="32">
        <f t="shared" si="140"/>
        <v>1.0101010101010101E-3</v>
      </c>
      <c r="G358" s="33" t="str">
        <f t="shared" si="141"/>
        <v>0</v>
      </c>
      <c r="H358" s="25" t="str">
        <f t="shared" si="142"/>
        <v/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3</v>
      </c>
      <c r="D360" s="7">
        <v>1</v>
      </c>
      <c r="E360" s="32">
        <f t="shared" si="139"/>
        <v>1.8337408312958435E-3</v>
      </c>
      <c r="F360" s="32">
        <f t="shared" si="140"/>
        <v>1.0101010101010101E-3</v>
      </c>
      <c r="G360" s="33">
        <f t="shared" si="141"/>
        <v>-0.66666666666666663</v>
      </c>
      <c r="H360" s="25">
        <f t="shared" si="142"/>
        <v>-1.2224938875305623E-3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1</v>
      </c>
      <c r="D362" s="7">
        <v>1</v>
      </c>
      <c r="E362" s="32">
        <f t="shared" si="139"/>
        <v>6.1124694376528117E-4</v>
      </c>
      <c r="F362" s="32">
        <f t="shared" si="140"/>
        <v>1.0101010101010101E-3</v>
      </c>
      <c r="G362" s="33">
        <f t="shared" si="141"/>
        <v>0</v>
      </c>
      <c r="H362" s="25">
        <f t="shared" si="142"/>
        <v>0</v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0</v>
      </c>
      <c r="E363" s="32" t="str">
        <f t="shared" si="139"/>
        <v/>
      </c>
      <c r="F363" s="32" t="str">
        <f t="shared" si="140"/>
        <v/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0</v>
      </c>
      <c r="E364" s="32" t="str">
        <f t="shared" si="139"/>
        <v/>
      </c>
      <c r="F364" s="32" t="str">
        <f t="shared" si="140"/>
        <v/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17</v>
      </c>
      <c r="D365" s="7">
        <v>20</v>
      </c>
      <c r="E365" s="32">
        <f t="shared" ref="E365:E387" si="145">+IF(C365=0,"",C365/C$333)</f>
        <v>1.0391198044009779E-2</v>
      </c>
      <c r="F365" s="32">
        <f t="shared" ref="F365:F387" si="146">+IF(D365=0,"",D365/D$333)</f>
        <v>2.0202020202020204E-2</v>
      </c>
      <c r="G365" s="33">
        <f t="shared" si="141"/>
        <v>0.17647058823529413</v>
      </c>
      <c r="H365" s="25">
        <f t="shared" si="142"/>
        <v>1.8337408312958435E-3</v>
      </c>
    </row>
    <row r="366" spans="1:8" s="34" customFormat="1" ht="15" x14ac:dyDescent="0.2">
      <c r="A366" s="41"/>
      <c r="B366" s="30" t="s">
        <v>501</v>
      </c>
      <c r="C366" s="31">
        <v>2</v>
      </c>
      <c r="D366" s="7">
        <v>1</v>
      </c>
      <c r="E366" s="32">
        <f t="shared" si="145"/>
        <v>1.2224938875305623E-3</v>
      </c>
      <c r="F366" s="32">
        <f t="shared" si="146"/>
        <v>1.0101010101010101E-3</v>
      </c>
      <c r="G366" s="33">
        <f t="shared" si="141"/>
        <v>-0.5</v>
      </c>
      <c r="H366" s="25">
        <f t="shared" si="142"/>
        <v>-6.1124694376528117E-4</v>
      </c>
    </row>
    <row r="367" spans="1:8" s="34" customFormat="1" ht="15" x14ac:dyDescent="0.2">
      <c r="A367" s="41"/>
      <c r="B367" s="30" t="s">
        <v>502</v>
      </c>
      <c r="C367" s="31">
        <v>3</v>
      </c>
      <c r="D367" s="7">
        <v>0</v>
      </c>
      <c r="E367" s="32">
        <f t="shared" si="145"/>
        <v>1.8337408312958435E-3</v>
      </c>
      <c r="F367" s="32" t="str">
        <f t="shared" si="146"/>
        <v/>
      </c>
      <c r="G367" s="33" t="str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2</v>
      </c>
      <c r="D368" s="7">
        <v>2</v>
      </c>
      <c r="E368" s="32">
        <f t="shared" si="145"/>
        <v>1.2224938875305623E-3</v>
      </c>
      <c r="F368" s="32">
        <f t="shared" si="146"/>
        <v>2.0202020202020202E-3</v>
      </c>
      <c r="G368" s="33">
        <f t="shared" si="141"/>
        <v>0</v>
      </c>
      <c r="H368" s="25">
        <f t="shared" si="142"/>
        <v>0</v>
      </c>
    </row>
    <row r="369" spans="1:8" s="34" customFormat="1" ht="15" x14ac:dyDescent="0.2">
      <c r="A369" s="41"/>
      <c r="B369" s="30" t="s">
        <v>262</v>
      </c>
      <c r="C369" s="31">
        <v>15</v>
      </c>
      <c r="D369" s="7">
        <v>13</v>
      </c>
      <c r="E369" s="32">
        <f t="shared" si="145"/>
        <v>9.1687041564792182E-3</v>
      </c>
      <c r="F369" s="32">
        <f t="shared" si="146"/>
        <v>1.3131313131313131E-2</v>
      </c>
      <c r="G369" s="33">
        <f t="shared" si="141"/>
        <v>-0.13333333333333333</v>
      </c>
      <c r="H369" s="25">
        <f t="shared" si="142"/>
        <v>-1.2224938875305623E-3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61</v>
      </c>
      <c r="E371" s="32" t="str">
        <f t="shared" si="145"/>
        <v/>
      </c>
      <c r="F371" s="32">
        <f t="shared" si="146"/>
        <v>6.1616161616161617E-2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144</v>
      </c>
      <c r="D372" s="7">
        <v>94</v>
      </c>
      <c r="E372" s="32">
        <f t="shared" si="145"/>
        <v>8.8019559902200492E-2</v>
      </c>
      <c r="F372" s="32">
        <f t="shared" si="146"/>
        <v>9.494949494949495E-2</v>
      </c>
      <c r="G372" s="33">
        <f t="shared" si="141"/>
        <v>-0.34722222222222221</v>
      </c>
      <c r="H372" s="25">
        <f t="shared" si="142"/>
        <v>-3.0562347188264057E-2</v>
      </c>
    </row>
    <row r="373" spans="1:8" s="34" customFormat="1" ht="15" x14ac:dyDescent="0.2">
      <c r="A373" s="41"/>
      <c r="B373" s="30" t="s">
        <v>95</v>
      </c>
      <c r="C373" s="31">
        <v>2</v>
      </c>
      <c r="D373" s="7">
        <v>88</v>
      </c>
      <c r="E373" s="32">
        <f t="shared" si="145"/>
        <v>1.2224938875305623E-3</v>
      </c>
      <c r="F373" s="32">
        <f t="shared" si="146"/>
        <v>8.8888888888888892E-2</v>
      </c>
      <c r="G373" s="33">
        <f t="shared" si="141"/>
        <v>43</v>
      </c>
      <c r="H373" s="25">
        <f t="shared" si="142"/>
        <v>5.256723716381418E-2</v>
      </c>
    </row>
    <row r="374" spans="1:8" s="34" customFormat="1" ht="15" x14ac:dyDescent="0.2">
      <c r="A374" s="41"/>
      <c r="B374" s="30" t="s">
        <v>88</v>
      </c>
      <c r="C374" s="31">
        <v>2</v>
      </c>
      <c r="D374" s="7">
        <v>33</v>
      </c>
      <c r="E374" s="32">
        <f t="shared" si="145"/>
        <v>1.2224938875305623E-3</v>
      </c>
      <c r="F374" s="32">
        <f t="shared" si="146"/>
        <v>3.3333333333333333E-2</v>
      </c>
      <c r="G374" s="33">
        <f t="shared" si="141"/>
        <v>15.5</v>
      </c>
      <c r="H374" s="25">
        <f t="shared" si="142"/>
        <v>1.8948655256723717E-2</v>
      </c>
    </row>
    <row r="375" spans="1:8" s="34" customFormat="1" ht="15" x14ac:dyDescent="0.2">
      <c r="A375" s="41"/>
      <c r="B375" s="30" t="s">
        <v>94</v>
      </c>
      <c r="C375" s="31">
        <v>2</v>
      </c>
      <c r="D375" s="7">
        <v>5</v>
      </c>
      <c r="E375" s="32">
        <f t="shared" si="145"/>
        <v>1.2224938875305623E-3</v>
      </c>
      <c r="F375" s="32">
        <f t="shared" si="146"/>
        <v>5.0505050505050509E-3</v>
      </c>
      <c r="G375" s="33">
        <f t="shared" si="141"/>
        <v>1.5</v>
      </c>
      <c r="H375" s="25">
        <f t="shared" si="142"/>
        <v>1.8337408312958435E-3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1</v>
      </c>
      <c r="D377" s="7">
        <v>0</v>
      </c>
      <c r="E377" s="32">
        <f t="shared" si="145"/>
        <v>6.1124694376528117E-4</v>
      </c>
      <c r="F377" s="32" t="str">
        <f t="shared" si="146"/>
        <v/>
      </c>
      <c r="G377" s="33" t="str">
        <f t="shared" si="141"/>
        <v>0</v>
      </c>
      <c r="H377" s="25">
        <f t="shared" si="142"/>
        <v>0</v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1</v>
      </c>
      <c r="E378" s="32" t="str">
        <f t="shared" si="145"/>
        <v/>
      </c>
      <c r="F378" s="32">
        <f t="shared" si="146"/>
        <v>1.0101010101010101E-3</v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9</v>
      </c>
      <c r="D379" s="7">
        <v>4</v>
      </c>
      <c r="E379" s="32">
        <f t="shared" si="145"/>
        <v>5.5012224938875308E-3</v>
      </c>
      <c r="F379" s="32">
        <f t="shared" si="146"/>
        <v>4.0404040404040404E-3</v>
      </c>
      <c r="G379" s="33">
        <f t="shared" si="141"/>
        <v>-0.55555555555555558</v>
      </c>
      <c r="H379" s="25">
        <f t="shared" si="142"/>
        <v>-3.0562347188264061E-3</v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0</v>
      </c>
      <c r="E381" s="32" t="str">
        <f t="shared" si="145"/>
        <v/>
      </c>
      <c r="F381" s="32" t="str">
        <f t="shared" si="146"/>
        <v/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3</v>
      </c>
      <c r="D383" s="7">
        <v>10</v>
      </c>
      <c r="E383" s="32">
        <f t="shared" si="145"/>
        <v>1.8337408312958435E-3</v>
      </c>
      <c r="F383" s="32">
        <f t="shared" si="146"/>
        <v>1.0101010101010102E-2</v>
      </c>
      <c r="G383" s="33">
        <f t="shared" si="141"/>
        <v>2.3333333333333335</v>
      </c>
      <c r="H383" s="25">
        <f t="shared" si="142"/>
        <v>4.2787286063569688E-3</v>
      </c>
    </row>
    <row r="384" spans="1:8" s="34" customFormat="1" ht="15" x14ac:dyDescent="0.2">
      <c r="A384" s="41"/>
      <c r="B384" s="30" t="s">
        <v>96</v>
      </c>
      <c r="C384" s="31">
        <v>2</v>
      </c>
      <c r="D384" s="7">
        <v>5</v>
      </c>
      <c r="E384" s="32">
        <f t="shared" si="145"/>
        <v>1.2224938875305623E-3</v>
      </c>
      <c r="F384" s="32">
        <f t="shared" si="146"/>
        <v>5.0505050505050509E-3</v>
      </c>
      <c r="G384" s="33">
        <f t="shared" si="141"/>
        <v>1.5</v>
      </c>
      <c r="H384" s="25">
        <f t="shared" si="142"/>
        <v>1.8337408312958435E-3</v>
      </c>
    </row>
    <row r="385" spans="1:8" s="34" customFormat="1" ht="15" x14ac:dyDescent="0.2">
      <c r="A385" s="41"/>
      <c r="B385" s="30" t="s">
        <v>266</v>
      </c>
      <c r="C385" s="31">
        <v>6</v>
      </c>
      <c r="D385" s="7">
        <v>19</v>
      </c>
      <c r="E385" s="32">
        <f t="shared" si="145"/>
        <v>3.667481662591687E-3</v>
      </c>
      <c r="F385" s="32">
        <f t="shared" si="146"/>
        <v>1.9191919191919191E-2</v>
      </c>
      <c r="G385" s="33">
        <f t="shared" si="141"/>
        <v>2.1666666666666665</v>
      </c>
      <c r="H385" s="25">
        <f t="shared" si="142"/>
        <v>7.9462102689486554E-3</v>
      </c>
    </row>
    <row r="386" spans="1:8" s="34" customFormat="1" ht="15" x14ac:dyDescent="0.2">
      <c r="A386" s="41"/>
      <c r="B386" s="30" t="s">
        <v>605</v>
      </c>
      <c r="C386" s="31">
        <v>0</v>
      </c>
      <c r="D386" s="7">
        <v>0</v>
      </c>
      <c r="E386" s="32" t="str">
        <f t="shared" si="145"/>
        <v/>
      </c>
      <c r="F386" s="32" t="str">
        <f t="shared" si="146"/>
        <v/>
      </c>
      <c r="G386" s="33" t="str">
        <f t="shared" si="141"/>
        <v>0</v>
      </c>
      <c r="H386" s="25" t="str">
        <f t="shared" si="142"/>
        <v/>
      </c>
    </row>
    <row r="387" spans="1:8" s="34" customFormat="1" ht="15" x14ac:dyDescent="0.2">
      <c r="A387" s="41"/>
      <c r="B387" s="30" t="s">
        <v>90</v>
      </c>
      <c r="C387" s="31">
        <v>2</v>
      </c>
      <c r="D387" s="7">
        <v>10</v>
      </c>
      <c r="E387" s="32">
        <f t="shared" si="145"/>
        <v>1.2224938875305623E-3</v>
      </c>
      <c r="F387" s="32">
        <f t="shared" si="146"/>
        <v>1.0101010101010102E-2</v>
      </c>
      <c r="G387" s="33">
        <f t="shared" si="141"/>
        <v>4</v>
      </c>
      <c r="H387" s="25">
        <f t="shared" si="142"/>
        <v>4.8899755501222494E-3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442</v>
      </c>
      <c r="D395" s="7">
        <v>83</v>
      </c>
      <c r="E395" s="32">
        <f t="shared" si="153"/>
        <v>0.27017114914425427</v>
      </c>
      <c r="F395" s="32">
        <f t="shared" si="154"/>
        <v>8.3838383838383837E-2</v>
      </c>
      <c r="G395" s="33">
        <f t="shared" si="141"/>
        <v>-0.81221719457013575</v>
      </c>
      <c r="H395" s="25">
        <f t="shared" si="142"/>
        <v>-0.21943765281173594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2</v>
      </c>
      <c r="D398" s="7">
        <v>0</v>
      </c>
      <c r="E398" s="32">
        <f t="shared" si="153"/>
        <v>1.2224938875305623E-3</v>
      </c>
      <c r="F398" s="32" t="str">
        <f t="shared" si="154"/>
        <v/>
      </c>
      <c r="G398" s="33" t="str">
        <f t="shared" si="141"/>
        <v>0</v>
      </c>
      <c r="H398" s="25">
        <f t="shared" si="142"/>
        <v>0</v>
      </c>
    </row>
    <row r="399" spans="1:8" s="34" customFormat="1" ht="15" x14ac:dyDescent="0.2">
      <c r="A399" s="41"/>
      <c r="B399" s="30" t="s">
        <v>507</v>
      </c>
      <c r="C399" s="31">
        <v>4</v>
      </c>
      <c r="D399" s="7">
        <v>0</v>
      </c>
      <c r="E399" s="32">
        <f t="shared" si="153"/>
        <v>2.4449877750611247E-3</v>
      </c>
      <c r="F399" s="32" t="str">
        <f t="shared" si="154"/>
        <v/>
      </c>
      <c r="G399" s="33" t="str">
        <f t="shared" si="141"/>
        <v>0</v>
      </c>
      <c r="H399" s="25">
        <f t="shared" si="142"/>
        <v>0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6</v>
      </c>
      <c r="E403" s="32" t="str">
        <f t="shared" ref="E403:E405" si="159">+IF(C403=0,"",C403/C$333)</f>
        <v/>
      </c>
      <c r="F403" s="32">
        <f t="shared" ref="F403:F405" si="160">+IF(D403=0,"",D403/D$333)</f>
        <v>6.0606060606060606E-3</v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1</v>
      </c>
      <c r="E404" s="32" t="str">
        <f t="shared" si="159"/>
        <v/>
      </c>
      <c r="F404" s="32">
        <f t="shared" si="160"/>
        <v>1.0101010101010101E-3</v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0</v>
      </c>
      <c r="D407" s="7">
        <v>0</v>
      </c>
      <c r="E407" s="32" t="str">
        <f t="shared" si="155"/>
        <v/>
      </c>
      <c r="F407" s="32" t="str">
        <f t="shared" si="156"/>
        <v/>
      </c>
      <c r="G407" s="33" t="str">
        <f t="shared" si="157"/>
        <v>0</v>
      </c>
      <c r="H407" s="25" t="str">
        <f t="shared" si="158"/>
        <v/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0</v>
      </c>
      <c r="E409" s="32" t="str">
        <f t="shared" si="155"/>
        <v/>
      </c>
      <c r="F409" s="32" t="str">
        <f t="shared" si="156"/>
        <v/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0</v>
      </c>
      <c r="D414" s="7">
        <v>0</v>
      </c>
      <c r="E414" s="32" t="str">
        <f t="shared" si="155"/>
        <v/>
      </c>
      <c r="F414" s="32" t="str">
        <f t="shared" si="156"/>
        <v/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41"/>
      <c r="B415" s="30" t="s">
        <v>100</v>
      </c>
      <c r="C415" s="31">
        <v>0</v>
      </c>
      <c r="D415" s="7">
        <v>0</v>
      </c>
      <c r="E415" s="32" t="str">
        <f t="shared" si="155"/>
        <v/>
      </c>
      <c r="F415" s="32" t="str">
        <f t="shared" si="156"/>
        <v/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0</v>
      </c>
      <c r="D417" s="7">
        <v>0</v>
      </c>
      <c r="E417" s="32" t="str">
        <f t="shared" si="155"/>
        <v/>
      </c>
      <c r="F417" s="32" t="str">
        <f t="shared" si="156"/>
        <v/>
      </c>
      <c r="G417" s="33" t="str">
        <f t="shared" si="157"/>
        <v>0</v>
      </c>
      <c r="H417" s="25" t="str">
        <f t="shared" si="158"/>
        <v/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40</v>
      </c>
      <c r="D421" s="7">
        <v>0</v>
      </c>
      <c r="E421" s="32">
        <f t="shared" si="155"/>
        <v>2.4449877750611249E-2</v>
      </c>
      <c r="F421" s="32" t="str">
        <f t="shared" si="156"/>
        <v/>
      </c>
      <c r="G421" s="33" t="str">
        <f t="shared" si="157"/>
        <v>0</v>
      </c>
      <c r="H421" s="25">
        <f t="shared" si="158"/>
        <v>0</v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0</v>
      </c>
      <c r="D427" s="7">
        <v>0</v>
      </c>
      <c r="E427" s="32" t="str">
        <f t="shared" si="155"/>
        <v/>
      </c>
      <c r="F427" s="32" t="str">
        <f t="shared" si="156"/>
        <v/>
      </c>
      <c r="G427" s="33" t="str">
        <f t="shared" si="157"/>
        <v>0</v>
      </c>
      <c r="H427" s="25" t="str">
        <f t="shared" si="158"/>
        <v/>
      </c>
    </row>
    <row r="428" spans="1:8" s="34" customFormat="1" ht="15" x14ac:dyDescent="0.2">
      <c r="A428" s="41"/>
      <c r="B428" s="30" t="s">
        <v>114</v>
      </c>
      <c r="C428" s="31">
        <v>11</v>
      </c>
      <c r="D428" s="7">
        <v>6</v>
      </c>
      <c r="E428" s="32">
        <f t="shared" si="155"/>
        <v>6.7237163814180927E-3</v>
      </c>
      <c r="F428" s="32">
        <f t="shared" si="156"/>
        <v>6.0606060606060606E-3</v>
      </c>
      <c r="G428" s="33">
        <f t="shared" si="157"/>
        <v>-0.45454545454545453</v>
      </c>
      <c r="H428" s="25">
        <f t="shared" si="158"/>
        <v>-3.0562347188264056E-3</v>
      </c>
    </row>
    <row r="429" spans="1:8" s="34" customFormat="1" ht="15" x14ac:dyDescent="0.2">
      <c r="A429" s="41"/>
      <c r="B429" s="30" t="s">
        <v>280</v>
      </c>
      <c r="C429" s="31">
        <v>0</v>
      </c>
      <c r="D429" s="7">
        <v>0</v>
      </c>
      <c r="E429" s="32" t="str">
        <f t="shared" si="155"/>
        <v/>
      </c>
      <c r="F429" s="32" t="str">
        <f t="shared" si="156"/>
        <v/>
      </c>
      <c r="G429" s="33" t="str">
        <f t="shared" si="157"/>
        <v>0</v>
      </c>
      <c r="H429" s="25" t="str">
        <f t="shared" si="158"/>
        <v/>
      </c>
    </row>
    <row r="430" spans="1:8" s="34" customFormat="1" ht="15" x14ac:dyDescent="0.2">
      <c r="A430" s="41"/>
      <c r="B430" s="30" t="s">
        <v>511</v>
      </c>
      <c r="C430" s="31">
        <v>3</v>
      </c>
      <c r="D430" s="7">
        <v>0</v>
      </c>
      <c r="E430" s="32">
        <f t="shared" si="155"/>
        <v>1.8337408312958435E-3</v>
      </c>
      <c r="F430" s="32" t="str">
        <f t="shared" si="156"/>
        <v/>
      </c>
      <c r="G430" s="33" t="str">
        <f t="shared" si="157"/>
        <v>0</v>
      </c>
      <c r="H430" s="25">
        <f t="shared" si="158"/>
        <v>0</v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2</v>
      </c>
      <c r="E431" s="32" t="str">
        <f t="shared" si="155"/>
        <v/>
      </c>
      <c r="F431" s="32">
        <f t="shared" si="156"/>
        <v>2.0202020202020202E-3</v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2</v>
      </c>
      <c r="D433" s="7">
        <v>0</v>
      </c>
      <c r="E433" s="32">
        <f t="shared" si="155"/>
        <v>1.2224938875305623E-3</v>
      </c>
      <c r="F433" s="32" t="str">
        <f t="shared" si="156"/>
        <v/>
      </c>
      <c r="G433" s="33" t="str">
        <f t="shared" si="157"/>
        <v>0</v>
      </c>
      <c r="H433" s="25">
        <f t="shared" si="158"/>
        <v>0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8</v>
      </c>
      <c r="D435" s="7">
        <v>3</v>
      </c>
      <c r="E435" s="32">
        <f t="shared" si="155"/>
        <v>4.8899755501222494E-3</v>
      </c>
      <c r="F435" s="32">
        <f t="shared" si="156"/>
        <v>3.0303030303030303E-3</v>
      </c>
      <c r="G435" s="33">
        <f t="shared" si="157"/>
        <v>-0.625</v>
      </c>
      <c r="H435" s="25">
        <f t="shared" si="158"/>
        <v>-3.0562347188264061E-3</v>
      </c>
    </row>
    <row r="436" spans="1:8" s="34" customFormat="1" ht="15" x14ac:dyDescent="0.2">
      <c r="A436" s="41"/>
      <c r="B436" s="30" t="s">
        <v>431</v>
      </c>
      <c r="C436" s="31">
        <v>0</v>
      </c>
      <c r="D436" s="7">
        <v>0</v>
      </c>
      <c r="E436" s="32" t="str">
        <f t="shared" si="155"/>
        <v/>
      </c>
      <c r="F436" s="32" t="str">
        <f t="shared" si="156"/>
        <v/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41"/>
      <c r="B437" s="30" t="s">
        <v>109</v>
      </c>
      <c r="C437" s="31">
        <v>3</v>
      </c>
      <c r="D437" s="7">
        <v>1</v>
      </c>
      <c r="E437" s="32">
        <f t="shared" si="155"/>
        <v>1.8337408312958435E-3</v>
      </c>
      <c r="F437" s="32">
        <f t="shared" si="156"/>
        <v>1.0101010101010101E-3</v>
      </c>
      <c r="G437" s="33">
        <f t="shared" si="157"/>
        <v>-0.66666666666666663</v>
      </c>
      <c r="H437" s="25">
        <f t="shared" si="158"/>
        <v>-1.2224938875305623E-3</v>
      </c>
    </row>
    <row r="438" spans="1:8" s="34" customFormat="1" ht="15" x14ac:dyDescent="0.2">
      <c r="A438" s="41"/>
      <c r="B438" s="30" t="s">
        <v>282</v>
      </c>
      <c r="C438" s="31">
        <v>1</v>
      </c>
      <c r="D438" s="7">
        <v>0</v>
      </c>
      <c r="E438" s="32">
        <f t="shared" si="155"/>
        <v>6.1124694376528117E-4</v>
      </c>
      <c r="F438" s="32" t="str">
        <f t="shared" si="156"/>
        <v/>
      </c>
      <c r="G438" s="33" t="str">
        <f t="shared" si="157"/>
        <v>0</v>
      </c>
      <c r="H438" s="25">
        <f t="shared" si="158"/>
        <v>0</v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0</v>
      </c>
      <c r="E440" s="32" t="str">
        <f t="shared" si="155"/>
        <v/>
      </c>
      <c r="F440" s="32" t="str">
        <f t="shared" si="156"/>
        <v/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1</v>
      </c>
      <c r="D442" s="7">
        <v>0</v>
      </c>
      <c r="E442" s="32">
        <f t="shared" si="155"/>
        <v>6.1124694376528117E-4</v>
      </c>
      <c r="F442" s="32" t="str">
        <f t="shared" si="156"/>
        <v/>
      </c>
      <c r="G442" s="33" t="str">
        <f t="shared" si="157"/>
        <v>0</v>
      </c>
      <c r="H442" s="25">
        <f t="shared" si="158"/>
        <v>0</v>
      </c>
    </row>
    <row r="443" spans="1:8" s="34" customFormat="1" ht="15" x14ac:dyDescent="0.2">
      <c r="A443" s="41"/>
      <c r="B443" s="30" t="s">
        <v>283</v>
      </c>
      <c r="C443" s="31">
        <v>43</v>
      </c>
      <c r="D443" s="7">
        <v>52</v>
      </c>
      <c r="E443" s="32">
        <f t="shared" si="155"/>
        <v>2.628361858190709E-2</v>
      </c>
      <c r="F443" s="32">
        <f t="shared" si="156"/>
        <v>5.2525252525252523E-2</v>
      </c>
      <c r="G443" s="33">
        <f t="shared" si="157"/>
        <v>0.20930232558139536</v>
      </c>
      <c r="H443" s="25">
        <f t="shared" si="158"/>
        <v>5.5012224938875308E-3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0</v>
      </c>
      <c r="D451" s="7">
        <v>0</v>
      </c>
      <c r="E451" s="32" t="str">
        <f t="shared" si="155"/>
        <v/>
      </c>
      <c r="F451" s="32" t="str">
        <f t="shared" si="156"/>
        <v/>
      </c>
      <c r="G451" s="33" t="str">
        <f t="shared" si="157"/>
        <v>0</v>
      </c>
      <c r="H451" s="25" t="str">
        <f t="shared" si="158"/>
        <v/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1</v>
      </c>
      <c r="D453" s="7">
        <v>0</v>
      </c>
      <c r="E453" s="32">
        <f t="shared" si="155"/>
        <v>6.1124694376528117E-4</v>
      </c>
      <c r="F453" s="32" t="str">
        <f t="shared" si="156"/>
        <v/>
      </c>
      <c r="G453" s="33" t="str">
        <f t="shared" si="157"/>
        <v>0</v>
      </c>
      <c r="H453" s="25">
        <f t="shared" si="158"/>
        <v>0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0</v>
      </c>
      <c r="E455" s="32" t="str">
        <f t="shared" si="155"/>
        <v/>
      </c>
      <c r="F455" s="32" t="str">
        <f t="shared" si="156"/>
        <v/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0</v>
      </c>
      <c r="D456" s="7">
        <v>0</v>
      </c>
      <c r="E456" s="32" t="str">
        <f t="shared" si="155"/>
        <v/>
      </c>
      <c r="F456" s="32" t="str">
        <f t="shared" si="156"/>
        <v/>
      </c>
      <c r="G456" s="33" t="str">
        <f t="shared" si="157"/>
        <v>0</v>
      </c>
      <c r="H456" s="25" t="str">
        <f t="shared" si="158"/>
        <v/>
      </c>
    </row>
    <row r="457" spans="1:8" s="34" customFormat="1" ht="15" x14ac:dyDescent="0.2">
      <c r="A457" s="41"/>
      <c r="B457" s="30" t="s">
        <v>288</v>
      </c>
      <c r="C457" s="31">
        <v>1</v>
      </c>
      <c r="D457" s="7">
        <v>0</v>
      </c>
      <c r="E457" s="32">
        <f t="shared" si="155"/>
        <v>6.1124694376528117E-4</v>
      </c>
      <c r="F457" s="32" t="str">
        <f t="shared" si="156"/>
        <v/>
      </c>
      <c r="G457" s="33" t="str">
        <f t="shared" si="157"/>
        <v>0</v>
      </c>
      <c r="H457" s="25">
        <f t="shared" si="158"/>
        <v>0</v>
      </c>
    </row>
    <row r="458" spans="1:8" s="34" customFormat="1" ht="15" x14ac:dyDescent="0.2">
      <c r="A458" s="41"/>
      <c r="B458" s="30" t="s">
        <v>289</v>
      </c>
      <c r="C458" s="31">
        <v>0</v>
      </c>
      <c r="D458" s="7">
        <v>70</v>
      </c>
      <c r="E458" s="32" t="str">
        <f t="shared" si="155"/>
        <v/>
      </c>
      <c r="F458" s="32">
        <f t="shared" si="156"/>
        <v>7.0707070707070704E-2</v>
      </c>
      <c r="G458" s="33" t="str">
        <f t="shared" si="157"/>
        <v>0</v>
      </c>
      <c r="H458" s="25" t="str">
        <f t="shared" si="158"/>
        <v/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1</v>
      </c>
      <c r="E460" s="32" t="str">
        <f t="shared" si="155"/>
        <v/>
      </c>
      <c r="F460" s="32">
        <f t="shared" si="156"/>
        <v>1.0101010101010101E-3</v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0</v>
      </c>
      <c r="D461" s="7">
        <v>0</v>
      </c>
      <c r="E461" s="32" t="str">
        <f t="shared" si="155"/>
        <v/>
      </c>
      <c r="F461" s="32" t="str">
        <f t="shared" si="156"/>
        <v/>
      </c>
      <c r="G461" s="33" t="str">
        <f t="shared" si="157"/>
        <v>0</v>
      </c>
      <c r="H461" s="25" t="str">
        <f t="shared" si="158"/>
        <v/>
      </c>
    </row>
    <row r="462" spans="1:8" s="34" customFormat="1" ht="15" x14ac:dyDescent="0.2">
      <c r="A462" s="41"/>
      <c r="B462" s="30" t="s">
        <v>517</v>
      </c>
      <c r="C462" s="31">
        <v>0</v>
      </c>
      <c r="D462" s="7">
        <v>0</v>
      </c>
      <c r="E462" s="32" t="str">
        <f t="shared" si="155"/>
        <v/>
      </c>
      <c r="F462" s="32" t="str">
        <f t="shared" si="156"/>
        <v/>
      </c>
      <c r="G462" s="33" t="str">
        <f t="shared" si="157"/>
        <v>0</v>
      </c>
      <c r="H462" s="25" t="str">
        <f t="shared" si="158"/>
        <v/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5</v>
      </c>
      <c r="D472" s="7">
        <v>0</v>
      </c>
      <c r="E472" s="32">
        <f t="shared" si="155"/>
        <v>3.0562347188264061E-3</v>
      </c>
      <c r="F472" s="32" t="str">
        <f t="shared" si="156"/>
        <v/>
      </c>
      <c r="G472" s="33" t="str">
        <f t="shared" si="157"/>
        <v>0</v>
      </c>
      <c r="H472" s="25">
        <f t="shared" si="158"/>
        <v>0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4</v>
      </c>
      <c r="D482" s="7">
        <v>2</v>
      </c>
      <c r="E482" s="32">
        <f t="shared" si="175"/>
        <v>2.4449877750611247E-3</v>
      </c>
      <c r="F482" s="32">
        <f t="shared" si="176"/>
        <v>2.0202020202020202E-3</v>
      </c>
      <c r="G482" s="33">
        <f t="shared" si="177"/>
        <v>-0.5</v>
      </c>
      <c r="H482" s="25">
        <f t="shared" si="178"/>
        <v>-1.2224938875305623E-3</v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0</v>
      </c>
      <c r="E483" s="32" t="str">
        <f t="shared" si="175"/>
        <v/>
      </c>
      <c r="F483" s="32" t="str">
        <f t="shared" si="176"/>
        <v/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1</v>
      </c>
      <c r="D486" s="7">
        <v>0</v>
      </c>
      <c r="E486" s="32">
        <f t="shared" si="175"/>
        <v>6.1124694376528117E-4</v>
      </c>
      <c r="F486" s="32" t="str">
        <f t="shared" si="176"/>
        <v/>
      </c>
      <c r="G486" s="33" t="str">
        <f t="shared" si="177"/>
        <v>0</v>
      </c>
      <c r="H486" s="25">
        <f t="shared" si="178"/>
        <v>0</v>
      </c>
    </row>
    <row r="487" spans="1:8" s="34" customFormat="1" ht="30" x14ac:dyDescent="0.2">
      <c r="A487" s="41"/>
      <c r="B487" s="30" t="s">
        <v>307</v>
      </c>
      <c r="C487" s="31">
        <v>0</v>
      </c>
      <c r="D487" s="7">
        <v>0</v>
      </c>
      <c r="E487" s="32" t="str">
        <f t="shared" si="175"/>
        <v/>
      </c>
      <c r="F487" s="32" t="str">
        <f t="shared" si="176"/>
        <v/>
      </c>
      <c r="G487" s="33" t="str">
        <f t="shared" si="177"/>
        <v>0</v>
      </c>
      <c r="H487" s="25" t="str">
        <f t="shared" si="178"/>
        <v/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0</v>
      </c>
      <c r="E488" s="32" t="str">
        <f t="shared" si="175"/>
        <v/>
      </c>
      <c r="F488" s="32" t="str">
        <f t="shared" si="176"/>
        <v/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1</v>
      </c>
      <c r="E501" s="32" t="str">
        <f t="shared" si="175"/>
        <v/>
      </c>
      <c r="F501" s="32">
        <f t="shared" si="176"/>
        <v>1.0101010101010101E-3</v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0</v>
      </c>
      <c r="E504" s="32" t="str">
        <f t="shared" si="175"/>
        <v/>
      </c>
      <c r="F504" s="32" t="str">
        <f t="shared" si="176"/>
        <v/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0</v>
      </c>
      <c r="D506" s="7">
        <v>0</v>
      </c>
      <c r="E506" s="32" t="str">
        <f t="shared" ref="E506" si="179">+IF(C506=0,"",C506/C$333)</f>
        <v/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 t="str">
        <f t="shared" ref="H506" si="182">+IF(OR(AND(E506=""),(G506="")),"",E506*G506)</f>
        <v/>
      </c>
    </row>
    <row r="507" spans="1:8" s="34" customFormat="1" ht="15" x14ac:dyDescent="0.2">
      <c r="A507" s="41"/>
      <c r="B507" s="30" t="s">
        <v>137</v>
      </c>
      <c r="C507" s="31">
        <v>2</v>
      </c>
      <c r="D507" s="7">
        <v>0</v>
      </c>
      <c r="E507" s="32">
        <f t="shared" ref="E507:E532" si="183">+IF(C507=0,"",C507/C$333)</f>
        <v>1.2224938875305623E-3</v>
      </c>
      <c r="F507" s="32" t="str">
        <f t="shared" ref="F507:F532" si="184">+IF(D507=0,"",D507/D$333)</f>
        <v/>
      </c>
      <c r="G507" s="33" t="str">
        <f t="shared" si="177"/>
        <v>0</v>
      </c>
      <c r="H507" s="25">
        <f t="shared" si="178"/>
        <v>0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0</v>
      </c>
      <c r="D510" s="7">
        <v>0</v>
      </c>
      <c r="E510" s="32" t="str">
        <f t="shared" si="183"/>
        <v/>
      </c>
      <c r="F510" s="32" t="str">
        <f t="shared" si="184"/>
        <v/>
      </c>
      <c r="G510" s="33" t="str">
        <f t="shared" si="177"/>
        <v>0</v>
      </c>
      <c r="H510" s="25" t="str">
        <f t="shared" si="178"/>
        <v/>
      </c>
    </row>
    <row r="511" spans="1:8" s="34" customFormat="1" ht="15" x14ac:dyDescent="0.2">
      <c r="A511" s="41"/>
      <c r="B511" s="30" t="s">
        <v>349</v>
      </c>
      <c r="C511" s="31">
        <v>1</v>
      </c>
      <c r="D511" s="7">
        <v>0</v>
      </c>
      <c r="E511" s="32">
        <f t="shared" si="183"/>
        <v>6.1124694376528117E-4</v>
      </c>
      <c r="F511" s="32" t="str">
        <f t="shared" si="184"/>
        <v/>
      </c>
      <c r="G511" s="33" t="str">
        <f t="shared" si="177"/>
        <v>0</v>
      </c>
      <c r="H511" s="25">
        <f t="shared" si="178"/>
        <v>0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1</v>
      </c>
      <c r="D514" s="7">
        <v>0</v>
      </c>
      <c r="E514" s="32">
        <f t="shared" si="183"/>
        <v>6.1124694376528117E-4</v>
      </c>
      <c r="F514" s="32" t="str">
        <f t="shared" si="184"/>
        <v/>
      </c>
      <c r="G514" s="33" t="str">
        <f t="shared" si="177"/>
        <v>0</v>
      </c>
      <c r="H514" s="25">
        <f t="shared" si="178"/>
        <v>0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0</v>
      </c>
      <c r="E520" s="32" t="str">
        <f t="shared" si="183"/>
        <v/>
      </c>
      <c r="F520" s="32" t="str">
        <f t="shared" si="184"/>
        <v/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0</v>
      </c>
      <c r="D522" s="7">
        <v>0</v>
      </c>
      <c r="E522" s="32" t="str">
        <f t="shared" si="183"/>
        <v/>
      </c>
      <c r="F522" s="32" t="str">
        <f t="shared" si="184"/>
        <v/>
      </c>
      <c r="G522" s="33" t="str">
        <f t="shared" si="177"/>
        <v>0</v>
      </c>
      <c r="H522" s="25" t="str">
        <f t="shared" si="178"/>
        <v/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61</v>
      </c>
      <c r="D525" s="7">
        <v>2</v>
      </c>
      <c r="E525" s="32">
        <f t="shared" si="183"/>
        <v>3.728606356968215E-2</v>
      </c>
      <c r="F525" s="32">
        <f t="shared" si="184"/>
        <v>2.0202020202020202E-3</v>
      </c>
      <c r="G525" s="33">
        <f t="shared" si="177"/>
        <v>-0.96721311475409832</v>
      </c>
      <c r="H525" s="25">
        <f t="shared" si="178"/>
        <v>-3.6063569682151589E-2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1</v>
      </c>
      <c r="D527" s="7">
        <v>0</v>
      </c>
      <c r="E527" s="32">
        <f t="shared" si="183"/>
        <v>6.1124694376528117E-4</v>
      </c>
      <c r="F527" s="32" t="str">
        <f t="shared" si="184"/>
        <v/>
      </c>
      <c r="G527" s="33" t="str">
        <f t="shared" si="177"/>
        <v>0</v>
      </c>
      <c r="H527" s="25">
        <f t="shared" si="178"/>
        <v>0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2</v>
      </c>
      <c r="D530" s="7">
        <v>16</v>
      </c>
      <c r="E530" s="32">
        <f t="shared" si="183"/>
        <v>1.2224938875305623E-3</v>
      </c>
      <c r="F530" s="32">
        <f t="shared" si="184"/>
        <v>1.6161616161616162E-2</v>
      </c>
      <c r="G530" s="33">
        <f t="shared" si="177"/>
        <v>7</v>
      </c>
      <c r="H530" s="25">
        <f t="shared" si="178"/>
        <v>8.557457212713936E-3</v>
      </c>
    </row>
    <row r="531" spans="1:8" s="34" customFormat="1" ht="30" x14ac:dyDescent="0.2">
      <c r="A531" s="41"/>
      <c r="B531" s="30" t="s">
        <v>144</v>
      </c>
      <c r="C531" s="31">
        <v>0</v>
      </c>
      <c r="D531" s="7">
        <v>0</v>
      </c>
      <c r="E531" s="32" t="str">
        <f t="shared" si="183"/>
        <v/>
      </c>
      <c r="F531" s="32" t="str">
        <f t="shared" si="184"/>
        <v/>
      </c>
      <c r="G531" s="33" t="str">
        <f t="shared" si="177"/>
        <v>0</v>
      </c>
      <c r="H531" s="25" t="str">
        <f t="shared" si="178"/>
        <v/>
      </c>
    </row>
    <row r="532" spans="1:8" s="34" customFormat="1" ht="15" x14ac:dyDescent="0.2">
      <c r="A532" s="41"/>
      <c r="B532" s="30" t="s">
        <v>324</v>
      </c>
      <c r="C532" s="31">
        <v>6</v>
      </c>
      <c r="D532" s="7">
        <v>7</v>
      </c>
      <c r="E532" s="32">
        <f t="shared" si="183"/>
        <v>3.667481662591687E-3</v>
      </c>
      <c r="F532" s="32">
        <f t="shared" si="184"/>
        <v>7.0707070707070711E-3</v>
      </c>
      <c r="G532" s="33">
        <f t="shared" si="177"/>
        <v>0.16666666666666666</v>
      </c>
      <c r="H532" s="25">
        <f t="shared" si="178"/>
        <v>6.1124694376528117E-4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0</v>
      </c>
      <c r="E533" s="32" t="str">
        <f t="shared" ref="E533" si="185">+IF(C533=0,"",C533/C$333)</f>
        <v/>
      </c>
      <c r="F533" s="32" t="str">
        <f t="shared" ref="F533" si="186">+IF(D533=0,"",D533/D$333)</f>
        <v/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0</v>
      </c>
      <c r="D539" s="7">
        <v>1</v>
      </c>
      <c r="E539" s="32" t="str">
        <f t="shared" si="189"/>
        <v/>
      </c>
      <c r="F539" s="32">
        <f t="shared" si="190"/>
        <v>1.0101010101010101E-3</v>
      </c>
      <c r="G539" s="33" t="str">
        <f t="shared" si="191"/>
        <v>0</v>
      </c>
      <c r="H539" s="25" t="str">
        <f t="shared" si="192"/>
        <v/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0</v>
      </c>
      <c r="E540" s="32" t="str">
        <f t="shared" si="189"/>
        <v/>
      </c>
      <c r="F540" s="32" t="str">
        <f t="shared" si="190"/>
        <v/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0</v>
      </c>
      <c r="D541" s="7">
        <v>0</v>
      </c>
      <c r="E541" s="32" t="str">
        <f t="shared" si="189"/>
        <v/>
      </c>
      <c r="F541" s="32" t="str">
        <f t="shared" si="190"/>
        <v/>
      </c>
      <c r="G541" s="33" t="str">
        <f t="shared" si="191"/>
        <v>0</v>
      </c>
      <c r="H541" s="25" t="str">
        <f t="shared" si="192"/>
        <v/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679</v>
      </c>
      <c r="D553" s="71">
        <f>SUM(D554:D579)</f>
        <v>1267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0.865979381443299</v>
      </c>
      <c r="H553" s="73">
        <f>+IF(OR(AND(E553=""),(G553="")),"",E553*G553)</f>
        <v>0.865979381443299</v>
      </c>
    </row>
    <row r="554" spans="1:8" s="34" customFormat="1" ht="15" x14ac:dyDescent="0.2">
      <c r="A554" s="41"/>
      <c r="B554" s="30" t="s">
        <v>332</v>
      </c>
      <c r="C554" s="31">
        <v>0</v>
      </c>
      <c r="D554" s="7">
        <v>23</v>
      </c>
      <c r="E554" s="32" t="str">
        <f t="shared" si="193"/>
        <v/>
      </c>
      <c r="F554" s="32">
        <f t="shared" si="194"/>
        <v>1.8153117600631413E-2</v>
      </c>
      <c r="G554" s="33" t="str">
        <f>+IF(OR(AND(D554=0),(C554=0)),"0",((D554-C554)/C554))</f>
        <v>0</v>
      </c>
      <c r="H554" s="25" t="str">
        <f>+IF(OR(AND(E554=""),(G554="")),"",E554*G554)</f>
        <v/>
      </c>
    </row>
    <row r="555" spans="1:8" s="34" customFormat="1" ht="15" x14ac:dyDescent="0.2">
      <c r="A555" s="41"/>
      <c r="B555" s="30" t="s">
        <v>147</v>
      </c>
      <c r="C555" s="31">
        <v>2</v>
      </c>
      <c r="D555" s="7">
        <v>2</v>
      </c>
      <c r="E555" s="32">
        <f t="shared" si="193"/>
        <v>2.9455081001472753E-3</v>
      </c>
      <c r="F555" s="32">
        <f t="shared" si="194"/>
        <v>1.5785319652722968E-3</v>
      </c>
      <c r="G555" s="33">
        <f t="shared" ref="G555:G579" si="195">+IF(OR(AND(D555=0),(C555=0)),"0",((D555-C555)/C555))</f>
        <v>0</v>
      </c>
      <c r="H555" s="25">
        <f t="shared" ref="H555:H579" si="196">+IF(OR(AND(E555=""),(G555="")),"",E555*G555)</f>
        <v>0</v>
      </c>
    </row>
    <row r="556" spans="1:8" s="34" customFormat="1" ht="15" x14ac:dyDescent="0.2">
      <c r="A556" s="41"/>
      <c r="B556" s="30" t="s">
        <v>608</v>
      </c>
      <c r="C556" s="31">
        <v>203</v>
      </c>
      <c r="D556" s="7">
        <v>342</v>
      </c>
      <c r="E556" s="32">
        <f t="shared" si="193"/>
        <v>0.29896907216494845</v>
      </c>
      <c r="F556" s="32">
        <f t="shared" si="194"/>
        <v>0.26992896606156275</v>
      </c>
      <c r="G556" s="33">
        <f t="shared" si="195"/>
        <v>0.68472906403940892</v>
      </c>
      <c r="H556" s="25">
        <f t="shared" si="196"/>
        <v>0.20471281296023566</v>
      </c>
    </row>
    <row r="557" spans="1:8" s="34" customFormat="1" ht="15" x14ac:dyDescent="0.2">
      <c r="A557" s="41"/>
      <c r="B557" s="30" t="s">
        <v>333</v>
      </c>
      <c r="C557" s="31">
        <v>284</v>
      </c>
      <c r="D557" s="7">
        <v>364</v>
      </c>
      <c r="E557" s="32">
        <f t="shared" si="193"/>
        <v>0.41826215022091312</v>
      </c>
      <c r="F557" s="32">
        <f t="shared" si="194"/>
        <v>0.287292817679558</v>
      </c>
      <c r="G557" s="33">
        <f t="shared" si="195"/>
        <v>0.28169014084507044</v>
      </c>
      <c r="H557" s="25">
        <f t="shared" si="196"/>
        <v>0.11782032400589103</v>
      </c>
    </row>
    <row r="558" spans="1:8" s="34" customFormat="1" ht="15" x14ac:dyDescent="0.2">
      <c r="A558" s="41"/>
      <c r="B558" s="30" t="s">
        <v>148</v>
      </c>
      <c r="C558" s="31">
        <v>0</v>
      </c>
      <c r="D558" s="7">
        <v>0</v>
      </c>
      <c r="E558" s="32" t="str">
        <f t="shared" si="193"/>
        <v/>
      </c>
      <c r="F558" s="32" t="str">
        <f t="shared" si="194"/>
        <v/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0</v>
      </c>
      <c r="D560" s="7">
        <v>1</v>
      </c>
      <c r="E560" s="32" t="str">
        <f t="shared" si="193"/>
        <v/>
      </c>
      <c r="F560" s="32">
        <f t="shared" si="194"/>
        <v>7.8926598263614838E-4</v>
      </c>
      <c r="G560" s="33" t="str">
        <f t="shared" si="195"/>
        <v>0</v>
      </c>
      <c r="H560" s="25" t="str">
        <f t="shared" si="196"/>
        <v/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1</v>
      </c>
      <c r="D562" s="7">
        <v>0</v>
      </c>
      <c r="E562" s="32">
        <f t="shared" si="193"/>
        <v>1.4727540500736377E-3</v>
      </c>
      <c r="F562" s="32" t="str">
        <f t="shared" si="194"/>
        <v/>
      </c>
      <c r="G562" s="33" t="str">
        <f t="shared" si="195"/>
        <v>0</v>
      </c>
      <c r="H562" s="25">
        <f t="shared" si="196"/>
        <v>0</v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2</v>
      </c>
      <c r="D564" s="7">
        <v>2</v>
      </c>
      <c r="E564" s="32">
        <f t="shared" ref="E564" si="197">+IF(C564=0,"",C564/C$553)</f>
        <v>2.9455081001472753E-3</v>
      </c>
      <c r="F564" s="32">
        <f t="shared" ref="F564" si="198">+IF(D564=0,"",D564/D$553)</f>
        <v>1.5785319652722968E-3</v>
      </c>
      <c r="G564" s="33">
        <f t="shared" ref="G564" si="199">+IF(OR(AND(D564=0),(C564=0)),"0",((D564-C564)/C564))</f>
        <v>0</v>
      </c>
      <c r="H564" s="25">
        <f t="shared" ref="H564" si="200">+IF(OR(AND(E564=""),(G564="")),"",E564*G564)</f>
        <v>0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1</v>
      </c>
      <c r="D567" s="7">
        <v>0</v>
      </c>
      <c r="E567" s="32">
        <f t="shared" si="205"/>
        <v>1.4727540500736377E-3</v>
      </c>
      <c r="F567" s="32" t="str">
        <f t="shared" si="206"/>
        <v/>
      </c>
      <c r="G567" s="33" t="str">
        <f t="shared" si="195"/>
        <v>0</v>
      </c>
      <c r="H567" s="25">
        <f t="shared" si="196"/>
        <v>0</v>
      </c>
    </row>
    <row r="568" spans="1:8" s="34" customFormat="1" ht="15" x14ac:dyDescent="0.2">
      <c r="A568" s="41"/>
      <c r="B568" s="30" t="s">
        <v>150</v>
      </c>
      <c r="C568" s="31">
        <v>0</v>
      </c>
      <c r="D568" s="7">
        <v>0</v>
      </c>
      <c r="E568" s="32" t="str">
        <f t="shared" si="205"/>
        <v/>
      </c>
      <c r="F568" s="32" t="str">
        <f t="shared" si="206"/>
        <v/>
      </c>
      <c r="G568" s="33" t="str">
        <f t="shared" si="195"/>
        <v>0</v>
      </c>
      <c r="H568" s="25" t="str">
        <f t="shared" si="196"/>
        <v/>
      </c>
    </row>
    <row r="569" spans="1:8" s="34" customFormat="1" ht="15" x14ac:dyDescent="0.2">
      <c r="A569" s="41"/>
      <c r="B569" s="30" t="s">
        <v>151</v>
      </c>
      <c r="C569" s="31">
        <v>0</v>
      </c>
      <c r="D569" s="7">
        <v>1</v>
      </c>
      <c r="E569" s="32" t="str">
        <f t="shared" si="205"/>
        <v/>
      </c>
      <c r="F569" s="32">
        <f t="shared" si="206"/>
        <v>7.8926598263614838E-4</v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41"/>
      <c r="B570" s="30" t="s">
        <v>338</v>
      </c>
      <c r="C570" s="31">
        <v>120</v>
      </c>
      <c r="D570" s="7">
        <v>520</v>
      </c>
      <c r="E570" s="32">
        <f t="shared" si="205"/>
        <v>0.17673048600883653</v>
      </c>
      <c r="F570" s="32">
        <f t="shared" si="206"/>
        <v>0.41041831097079717</v>
      </c>
      <c r="G570" s="33">
        <f t="shared" si="195"/>
        <v>3.3333333333333335</v>
      </c>
      <c r="H570" s="25">
        <f t="shared" si="196"/>
        <v>0.5891016200294551</v>
      </c>
    </row>
    <row r="571" spans="1:8" s="34" customFormat="1" ht="15" x14ac:dyDescent="0.2">
      <c r="A571" s="41"/>
      <c r="B571" s="30" t="s">
        <v>152</v>
      </c>
      <c r="C571" s="31">
        <v>6</v>
      </c>
      <c r="D571" s="7">
        <v>12</v>
      </c>
      <c r="E571" s="32">
        <f t="shared" si="205"/>
        <v>8.836524300441826E-3</v>
      </c>
      <c r="F571" s="32">
        <f t="shared" si="206"/>
        <v>9.4711917916337814E-3</v>
      </c>
      <c r="G571" s="33">
        <f t="shared" si="195"/>
        <v>1</v>
      </c>
      <c r="H571" s="25">
        <f t="shared" si="196"/>
        <v>8.836524300441826E-3</v>
      </c>
    </row>
    <row r="572" spans="1:8" s="34" customFormat="1" ht="15" x14ac:dyDescent="0.2">
      <c r="A572" s="41"/>
      <c r="B572" s="30" t="s">
        <v>339</v>
      </c>
      <c r="C572" s="31">
        <v>58</v>
      </c>
      <c r="D572" s="7">
        <v>0</v>
      </c>
      <c r="E572" s="32">
        <f t="shared" si="205"/>
        <v>8.5419734904270989E-2</v>
      </c>
      <c r="F572" s="32" t="str">
        <f t="shared" si="206"/>
        <v/>
      </c>
      <c r="G572" s="33" t="str">
        <f t="shared" si="195"/>
        <v>0</v>
      </c>
      <c r="H572" s="25">
        <f t="shared" si="196"/>
        <v>0</v>
      </c>
    </row>
    <row r="573" spans="1:8" s="34" customFormat="1" ht="15" x14ac:dyDescent="0.2">
      <c r="A573" s="41"/>
      <c r="B573" s="30" t="s">
        <v>153</v>
      </c>
      <c r="C573" s="31">
        <v>0</v>
      </c>
      <c r="D573" s="7">
        <v>0</v>
      </c>
      <c r="E573" s="32" t="str">
        <f t="shared" si="205"/>
        <v/>
      </c>
      <c r="F573" s="32" t="str">
        <f t="shared" si="206"/>
        <v/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1</v>
      </c>
      <c r="D575" s="7">
        <v>0</v>
      </c>
      <c r="E575" s="32">
        <f t="shared" si="205"/>
        <v>1.4727540500736377E-3</v>
      </c>
      <c r="F575" s="32" t="str">
        <f t="shared" si="206"/>
        <v/>
      </c>
      <c r="G575" s="33" t="str">
        <f t="shared" si="195"/>
        <v>0</v>
      </c>
      <c r="H575" s="25">
        <f t="shared" si="196"/>
        <v>0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0</v>
      </c>
      <c r="D578" s="7">
        <v>0</v>
      </c>
      <c r="E578" s="32" t="str">
        <f t="shared" si="205"/>
        <v/>
      </c>
      <c r="F578" s="32" t="str">
        <f t="shared" si="206"/>
        <v/>
      </c>
      <c r="G578" s="33" t="str">
        <f t="shared" si="195"/>
        <v>0</v>
      </c>
      <c r="H578" s="25" t="str">
        <f t="shared" si="196"/>
        <v/>
      </c>
    </row>
    <row r="579" spans="1:8" s="34" customFormat="1" ht="30" x14ac:dyDescent="0.2">
      <c r="A579" s="41"/>
      <c r="B579" s="30" t="s">
        <v>532</v>
      </c>
      <c r="C579" s="31">
        <v>1</v>
      </c>
      <c r="D579" s="7">
        <v>0</v>
      </c>
      <c r="E579" s="32">
        <f t="shared" si="205"/>
        <v>1.4727540500736377E-3</v>
      </c>
      <c r="F579" s="32" t="str">
        <f t="shared" si="206"/>
        <v/>
      </c>
      <c r="G579" s="33" t="str">
        <f t="shared" si="195"/>
        <v>0</v>
      </c>
      <c r="H579" s="25">
        <f t="shared" si="196"/>
        <v>0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411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373</v>
      </c>
      <c r="C8" s="71">
        <f>+C18+C73+C165+C333+C553</f>
        <v>9212</v>
      </c>
      <c r="D8" s="71">
        <f>+D18+D73+D165+D333+D553</f>
        <v>10616</v>
      </c>
      <c r="E8" s="72">
        <f>+C8/C$8</f>
        <v>1</v>
      </c>
      <c r="F8" s="72">
        <f>+D8/D$8</f>
        <v>1</v>
      </c>
      <c r="G8" s="72">
        <f>+(D8-C8)/C8</f>
        <v>0.15240990013026487</v>
      </c>
      <c r="H8" s="73">
        <f>+E8*G8</f>
        <v>0.15240990013026487</v>
      </c>
    </row>
    <row r="9" spans="2:8" x14ac:dyDescent="0.2">
      <c r="B9" s="28" t="str">
        <f>+B18</f>
        <v>Total Vacantes en ocupaciones de nivel Directivo</v>
      </c>
      <c r="C9" s="24">
        <f>+C18</f>
        <v>72</v>
      </c>
      <c r="D9" s="24">
        <f>+D18</f>
        <v>32</v>
      </c>
      <c r="E9" s="25">
        <f t="shared" ref="E9:E13" si="0">C9/$C$8</f>
        <v>7.8158923143725571E-3</v>
      </c>
      <c r="F9" s="25">
        <f>D9/$D$8</f>
        <v>3.0143180105501131E-3</v>
      </c>
      <c r="G9" s="11">
        <f>+IF(OR(AND(D9=0),(C9=0)),"0",((D9-C9)/C9))</f>
        <v>-0.55555555555555558</v>
      </c>
      <c r="H9" s="13">
        <f>+IF(OR(AND(E9=""),(G9="")),"",E9*G9)</f>
        <v>-4.3421623968736434E-3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953</v>
      </c>
      <c r="D10" s="24">
        <f>+D73</f>
        <v>2080</v>
      </c>
      <c r="E10" s="25">
        <f t="shared" si="0"/>
        <v>0.10345201910551455</v>
      </c>
      <c r="F10" s="25">
        <f>D10/$D$8</f>
        <v>0.19593067068575734</v>
      </c>
      <c r="G10" s="11">
        <f>+IF(OR(AND(D10=0),(C10=0)),"0",((D10-C10)/C10))</f>
        <v>1.1825813221406085</v>
      </c>
      <c r="H10" s="13">
        <f>+IF(OR(AND(E10=""),(G10="")),"",E10*G10)</f>
        <v>0.12234042553191489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893</v>
      </c>
      <c r="D11" s="24">
        <f>+D165</f>
        <v>1622</v>
      </c>
      <c r="E11" s="25">
        <f t="shared" si="0"/>
        <v>9.6938775510204078E-2</v>
      </c>
      <c r="F11" s="25">
        <f>D11/$D$8</f>
        <v>0.15278824415975886</v>
      </c>
      <c r="G11" s="11">
        <f>+IF(OR(AND(D11=0),(C11=0)),"0",((D11-C11)/C11))</f>
        <v>0.81634938409854418</v>
      </c>
      <c r="H11" s="13">
        <f>+IF(OR(AND(E11=""),(G11="")),"",E11*G11)</f>
        <v>7.9135909683022143E-2</v>
      </c>
    </row>
    <row r="12" spans="2:8" x14ac:dyDescent="0.2">
      <c r="B12" s="28" t="str">
        <f>+B333</f>
        <v>Total Vacantes  en ocupaciones de nivel Calificados</v>
      </c>
      <c r="C12" s="24">
        <f>+C333</f>
        <v>4946</v>
      </c>
      <c r="D12" s="24">
        <f>+D333</f>
        <v>5228</v>
      </c>
      <c r="E12" s="25">
        <f t="shared" si="0"/>
        <v>0.53690838037342592</v>
      </c>
      <c r="F12" s="25">
        <f>D12/$D$8</f>
        <v>0.4924642049736247</v>
      </c>
      <c r="G12" s="11">
        <f>+IF(OR(AND(D12=0),(C12=0)),"0",((D12-C12)/C12))</f>
        <v>5.7015770319450064E-2</v>
      </c>
      <c r="H12" s="13">
        <f>+IF(OR(AND(E12=""),(G12="")),"",E12*G12)</f>
        <v>3.0612244897959183E-2</v>
      </c>
    </row>
    <row r="13" spans="2:8" x14ac:dyDescent="0.2">
      <c r="B13" s="28" t="str">
        <f>+B553</f>
        <v>Total Vacantes en ocupaciones de nivel Elemental</v>
      </c>
      <c r="C13" s="24">
        <f>+C553</f>
        <v>2348</v>
      </c>
      <c r="D13" s="24">
        <f>+D553</f>
        <v>1654</v>
      </c>
      <c r="E13" s="25">
        <f t="shared" si="0"/>
        <v>0.25488493269648282</v>
      </c>
      <c r="F13" s="25">
        <f>D13/$D$8</f>
        <v>0.15580256217030897</v>
      </c>
      <c r="G13" s="11">
        <f>+IF(OR(AND(D13=0),(C13=0)),"0",((D13-C13)/C13))</f>
        <v>-0.29557069846678025</v>
      </c>
      <c r="H13" s="13">
        <f>+IF(OR(AND(E13=""),(G13="")),"",E13*G13)</f>
        <v>-7.5336517585757698E-2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72</v>
      </c>
      <c r="D18" s="71">
        <f>SUM(D19:D67)</f>
        <v>32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-0.55555555555555558</v>
      </c>
      <c r="H18" s="73">
        <f>+IF(OR(AND(E18=""),(G18="")),"",E18*G18)</f>
        <v>-0.55555555555555558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1</v>
      </c>
      <c r="D22" s="7">
        <v>0</v>
      </c>
      <c r="E22" s="10">
        <f t="shared" si="1"/>
        <v>1.3888888888888888E-2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1</v>
      </c>
      <c r="E24" s="10" t="str">
        <f t="shared" si="1"/>
        <v/>
      </c>
      <c r="F24" s="10">
        <f t="shared" si="2"/>
        <v>3.125E-2</v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3</v>
      </c>
      <c r="D26" s="7">
        <v>3</v>
      </c>
      <c r="E26" s="10">
        <f t="shared" si="1"/>
        <v>4.1666666666666664E-2</v>
      </c>
      <c r="F26" s="10">
        <f t="shared" si="2"/>
        <v>9.375E-2</v>
      </c>
      <c r="G26" s="11">
        <f t="shared" si="3"/>
        <v>0</v>
      </c>
      <c r="H26" s="13">
        <f t="shared" si="4"/>
        <v>0</v>
      </c>
    </row>
    <row r="27" spans="1:8" ht="15" x14ac:dyDescent="0.2">
      <c r="B27" s="5" t="s">
        <v>582</v>
      </c>
      <c r="C27" s="7">
        <v>8</v>
      </c>
      <c r="D27" s="7">
        <v>0</v>
      </c>
      <c r="E27" s="10">
        <f t="shared" si="1"/>
        <v>0.1111111111111111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0</v>
      </c>
      <c r="D28" s="7">
        <v>2</v>
      </c>
      <c r="E28" s="10" t="str">
        <f t="shared" si="1"/>
        <v/>
      </c>
      <c r="F28" s="10">
        <f t="shared" si="2"/>
        <v>6.25E-2</v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13</v>
      </c>
      <c r="D29" s="7">
        <v>3</v>
      </c>
      <c r="E29" s="10">
        <f t="shared" si="1"/>
        <v>0.18055555555555555</v>
      </c>
      <c r="F29" s="10">
        <f t="shared" si="2"/>
        <v>9.375E-2</v>
      </c>
      <c r="G29" s="11">
        <f t="shared" si="3"/>
        <v>-0.76923076923076927</v>
      </c>
      <c r="H29" s="13">
        <f t="shared" si="4"/>
        <v>-0.1388888888888889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1</v>
      </c>
      <c r="D31" s="7">
        <v>1</v>
      </c>
      <c r="E31" s="10">
        <f t="shared" si="1"/>
        <v>1.3888888888888888E-2</v>
      </c>
      <c r="F31" s="10">
        <f t="shared" si="2"/>
        <v>3.125E-2</v>
      </c>
      <c r="G31" s="11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3</v>
      </c>
      <c r="D35" s="7">
        <v>1</v>
      </c>
      <c r="E35" s="10">
        <f t="shared" si="1"/>
        <v>4.1666666666666664E-2</v>
      </c>
      <c r="F35" s="10">
        <f t="shared" si="2"/>
        <v>3.125E-2</v>
      </c>
      <c r="G35" s="11">
        <f t="shared" si="3"/>
        <v>-0.66666666666666663</v>
      </c>
      <c r="H35" s="13">
        <f t="shared" si="4"/>
        <v>-2.7777777777777776E-2</v>
      </c>
    </row>
    <row r="36" spans="2:8" ht="30" x14ac:dyDescent="0.2">
      <c r="B36" s="5" t="s">
        <v>162</v>
      </c>
      <c r="C36" s="7">
        <v>1</v>
      </c>
      <c r="D36" s="7">
        <v>0</v>
      </c>
      <c r="E36" s="10">
        <f t="shared" si="1"/>
        <v>1.3888888888888888E-2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0</v>
      </c>
      <c r="D37" s="7">
        <v>1</v>
      </c>
      <c r="E37" s="10" t="str">
        <f t="shared" si="1"/>
        <v/>
      </c>
      <c r="F37" s="10">
        <f t="shared" si="2"/>
        <v>3.125E-2</v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4</v>
      </c>
      <c r="D38" s="7">
        <v>0</v>
      </c>
      <c r="E38" s="10">
        <f t="shared" si="1"/>
        <v>5.5555555555555552E-2</v>
      </c>
      <c r="F38" s="10" t="str">
        <f t="shared" si="2"/>
        <v/>
      </c>
      <c r="G38" s="11" t="str">
        <f t="shared" si="3"/>
        <v>0</v>
      </c>
      <c r="H38" s="13">
        <f t="shared" si="4"/>
        <v>0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5</v>
      </c>
      <c r="D43" s="7">
        <v>0</v>
      </c>
      <c r="E43" s="10">
        <f t="shared" si="1"/>
        <v>6.9444444444444448E-2</v>
      </c>
      <c r="F43" s="10" t="str">
        <f t="shared" si="2"/>
        <v/>
      </c>
      <c r="G43" s="11" t="str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0</v>
      </c>
      <c r="D44" s="7">
        <v>1</v>
      </c>
      <c r="E44" s="10" t="str">
        <f t="shared" si="1"/>
        <v/>
      </c>
      <c r="F44" s="10">
        <f t="shared" si="2"/>
        <v>3.125E-2</v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11</v>
      </c>
      <c r="D49" s="7">
        <v>6</v>
      </c>
      <c r="E49" s="10">
        <f t="shared" si="1"/>
        <v>0.15277777777777779</v>
      </c>
      <c r="F49" s="10">
        <f t="shared" si="2"/>
        <v>0.1875</v>
      </c>
      <c r="G49" s="11">
        <f t="shared" si="3"/>
        <v>-0.45454545454545453</v>
      </c>
      <c r="H49" s="13">
        <f t="shared" si="4"/>
        <v>-6.9444444444444448E-2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2</v>
      </c>
      <c r="D51" s="7">
        <v>0</v>
      </c>
      <c r="E51" s="10">
        <f t="shared" si="1"/>
        <v>2.7777777777777776E-2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6</v>
      </c>
      <c r="D53" s="7">
        <v>2</v>
      </c>
      <c r="E53" s="10">
        <f t="shared" si="1"/>
        <v>8.3333333333333329E-2</v>
      </c>
      <c r="F53" s="10">
        <f t="shared" si="2"/>
        <v>6.25E-2</v>
      </c>
      <c r="G53" s="11">
        <f t="shared" si="3"/>
        <v>-0.66666666666666663</v>
      </c>
      <c r="H53" s="13">
        <f t="shared" si="4"/>
        <v>-5.5555555555555552E-2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1</v>
      </c>
      <c r="E57" s="10" t="str">
        <f t="shared" si="1"/>
        <v/>
      </c>
      <c r="F57" s="10">
        <f t="shared" si="2"/>
        <v>3.125E-2</v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3</v>
      </c>
      <c r="D60" s="7">
        <v>1</v>
      </c>
      <c r="E60" s="10">
        <f t="shared" si="1"/>
        <v>4.1666666666666664E-2</v>
      </c>
      <c r="F60" s="10">
        <f t="shared" si="2"/>
        <v>3.125E-2</v>
      </c>
      <c r="G60" s="11">
        <f t="shared" si="3"/>
        <v>-0.66666666666666663</v>
      </c>
      <c r="H60" s="13">
        <f t="shared" si="4"/>
        <v>-2.7777777777777776E-2</v>
      </c>
    </row>
    <row r="61" spans="1:8" ht="15" x14ac:dyDescent="0.2">
      <c r="B61" s="5" t="s">
        <v>174</v>
      </c>
      <c r="C61" s="7">
        <v>10</v>
      </c>
      <c r="D61" s="7">
        <v>0</v>
      </c>
      <c r="E61" s="10">
        <f t="shared" si="1"/>
        <v>0.1388888888888889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8</v>
      </c>
      <c r="E62" s="42" t="str">
        <f t="shared" ref="E62:E63" si="9">+IF(C62=0,"",C62/C$18)</f>
        <v/>
      </c>
      <c r="F62" s="42">
        <f t="shared" ref="F62:F63" si="10">+IF(D62=0,"",D62/D$18)</f>
        <v>0.25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1</v>
      </c>
      <c r="D65" s="7">
        <v>1</v>
      </c>
      <c r="E65" s="10">
        <f t="shared" si="1"/>
        <v>1.3888888888888888E-2</v>
      </c>
      <c r="F65" s="10">
        <f t="shared" si="2"/>
        <v>3.125E-2</v>
      </c>
      <c r="G65" s="11">
        <f t="shared" si="3"/>
        <v>0</v>
      </c>
      <c r="H65" s="13">
        <f t="shared" si="4"/>
        <v>0</v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953</v>
      </c>
      <c r="D73" s="71">
        <f>SUM(D74:D159)</f>
        <v>2080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1.1825813221406085</v>
      </c>
      <c r="H73" s="73">
        <f>+IF(OR(AND(E73=""),(G73="")),"",E73*G73)</f>
        <v>1.1825813221406085</v>
      </c>
    </row>
    <row r="74" spans="1:8" s="34" customFormat="1" ht="15" x14ac:dyDescent="0.2">
      <c r="A74" s="41"/>
      <c r="B74" s="30" t="s">
        <v>436</v>
      </c>
      <c r="C74" s="31">
        <v>21</v>
      </c>
      <c r="D74" s="7">
        <v>13</v>
      </c>
      <c r="E74" s="32">
        <f>+IF(C74=0,"",C74/C$73)</f>
        <v>2.2035676810073453E-2</v>
      </c>
      <c r="F74" s="32">
        <f>+IF(D74=0,"",D74/D$73)</f>
        <v>6.2500000000000003E-3</v>
      </c>
      <c r="G74" s="33">
        <f>+IF(OR(AND(D74=0),(C74=0)),"0",((D74-C74)/C74))</f>
        <v>-0.38095238095238093</v>
      </c>
      <c r="H74" s="25">
        <f>+IF(OR(AND(E74=""),(G74="")),"",E74*G74)</f>
        <v>-8.3945435466946487E-3</v>
      </c>
    </row>
    <row r="75" spans="1:8" s="34" customFormat="1" ht="30" x14ac:dyDescent="0.2">
      <c r="A75" s="41"/>
      <c r="B75" s="30" t="s">
        <v>586</v>
      </c>
      <c r="C75" s="31">
        <v>17</v>
      </c>
      <c r="D75" s="7">
        <v>13</v>
      </c>
      <c r="E75" s="32">
        <f t="shared" ref="E75:E146" si="13">+IF(C75=0,"",C75/C$73)</f>
        <v>1.7838405036726127E-2</v>
      </c>
      <c r="F75" s="32">
        <f t="shared" ref="F75:F146" si="14">+IF(D75=0,"",D75/D$73)</f>
        <v>6.2500000000000003E-3</v>
      </c>
      <c r="G75" s="33">
        <f t="shared" ref="G75:G146" si="15">+IF(OR(AND(D75=0),(C75=0)),"0",((D75-C75)/C75))</f>
        <v>-0.23529411764705882</v>
      </c>
      <c r="H75" s="25">
        <f t="shared" ref="H75:H146" si="16">+IF(OR(AND(E75=""),(G75="")),"",E75*G75)</f>
        <v>-4.1972717733473244E-3</v>
      </c>
    </row>
    <row r="76" spans="1:8" s="34" customFormat="1" ht="15" x14ac:dyDescent="0.2">
      <c r="A76" s="41"/>
      <c r="B76" s="30" t="s">
        <v>534</v>
      </c>
      <c r="C76" s="31">
        <v>2</v>
      </c>
      <c r="D76" s="7">
        <v>2</v>
      </c>
      <c r="E76" s="32">
        <f t="shared" ref="E76" si="17">+IF(C76=0,"",C76/C$73)</f>
        <v>2.0986358866736622E-3</v>
      </c>
      <c r="F76" s="32">
        <f t="shared" ref="F76" si="18">+IF(D76=0,"",D76/D$73)</f>
        <v>9.6153846153846159E-4</v>
      </c>
      <c r="G76" s="33">
        <f t="shared" ref="G76" si="19">+IF(OR(AND(D76=0),(C76=0)),"0",((D76-C76)/C76))</f>
        <v>0</v>
      </c>
      <c r="H76" s="25">
        <f t="shared" ref="H76" si="20">+IF(OR(AND(E76=""),(G76="")),"",E76*G76)</f>
        <v>0</v>
      </c>
    </row>
    <row r="77" spans="1:8" s="34" customFormat="1" ht="15" x14ac:dyDescent="0.2">
      <c r="A77" s="41"/>
      <c r="B77" s="30" t="s">
        <v>587</v>
      </c>
      <c r="C77" s="31">
        <v>53</v>
      </c>
      <c r="D77" s="7">
        <v>24</v>
      </c>
      <c r="E77" s="32">
        <f t="shared" si="13"/>
        <v>5.5613850996852045E-2</v>
      </c>
      <c r="F77" s="32">
        <f t="shared" si="14"/>
        <v>1.1538461538461539E-2</v>
      </c>
      <c r="G77" s="33">
        <f t="shared" si="15"/>
        <v>-0.54716981132075471</v>
      </c>
      <c r="H77" s="25">
        <f t="shared" si="16"/>
        <v>-3.0430220356768099E-2</v>
      </c>
    </row>
    <row r="78" spans="1:8" s="34" customFormat="1" ht="15" x14ac:dyDescent="0.2">
      <c r="A78" s="41"/>
      <c r="B78" s="30" t="s">
        <v>178</v>
      </c>
      <c r="C78" s="31">
        <v>14</v>
      </c>
      <c r="D78" s="7">
        <v>279</v>
      </c>
      <c r="E78" s="32">
        <f t="shared" si="13"/>
        <v>1.4690451206715634E-2</v>
      </c>
      <c r="F78" s="32">
        <f t="shared" si="14"/>
        <v>0.13413461538461538</v>
      </c>
      <c r="G78" s="33">
        <f t="shared" si="15"/>
        <v>18.928571428571427</v>
      </c>
      <c r="H78" s="25">
        <f t="shared" si="16"/>
        <v>0.27806925498426022</v>
      </c>
    </row>
    <row r="79" spans="1:8" s="34" customFormat="1" ht="15" x14ac:dyDescent="0.2">
      <c r="A79" s="41"/>
      <c r="B79" s="30" t="s">
        <v>16</v>
      </c>
      <c r="C79" s="31">
        <v>2</v>
      </c>
      <c r="D79" s="7">
        <v>0</v>
      </c>
      <c r="E79" s="32">
        <f t="shared" si="13"/>
        <v>2.0986358866736622E-3</v>
      </c>
      <c r="F79" s="32" t="str">
        <f t="shared" si="14"/>
        <v/>
      </c>
      <c r="G79" s="33" t="str">
        <f t="shared" si="15"/>
        <v>0</v>
      </c>
      <c r="H79" s="25">
        <f t="shared" si="16"/>
        <v>0</v>
      </c>
    </row>
    <row r="80" spans="1:8" s="34" customFormat="1" ht="15" x14ac:dyDescent="0.2">
      <c r="A80" s="41"/>
      <c r="B80" s="30" t="s">
        <v>35</v>
      </c>
      <c r="C80" s="31">
        <v>16</v>
      </c>
      <c r="D80" s="7">
        <v>11</v>
      </c>
      <c r="E80" s="32">
        <f t="shared" ref="E80" si="21">+IF(C80=0,"",C80/C$73)</f>
        <v>1.6789087093389297E-2</v>
      </c>
      <c r="F80" s="32">
        <f t="shared" ref="F80" si="22">+IF(D80=0,"",D80/D$73)</f>
        <v>5.2884615384615388E-3</v>
      </c>
      <c r="G80" s="33">
        <f t="shared" ref="G80" si="23">+IF(OR(AND(D80=0),(C80=0)),"0",((D80-C80)/C80))</f>
        <v>-0.3125</v>
      </c>
      <c r="H80" s="25">
        <f t="shared" ref="H80" si="24">+IF(OR(AND(E80=""),(G80="")),"",E80*G80)</f>
        <v>-5.2465897166841559E-3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3</v>
      </c>
      <c r="D82" s="7">
        <v>9</v>
      </c>
      <c r="E82" s="32">
        <f t="shared" si="13"/>
        <v>3.1479538300104933E-3</v>
      </c>
      <c r="F82" s="32">
        <f t="shared" si="14"/>
        <v>4.3269230769230772E-3</v>
      </c>
      <c r="G82" s="33">
        <f t="shared" si="15"/>
        <v>2</v>
      </c>
      <c r="H82" s="25">
        <f t="shared" si="16"/>
        <v>6.2959076600209865E-3</v>
      </c>
    </row>
    <row r="83" spans="1:8" s="34" customFormat="1" ht="15" x14ac:dyDescent="0.2">
      <c r="A83" s="41"/>
      <c r="B83" s="30" t="s">
        <v>437</v>
      </c>
      <c r="C83" s="31">
        <v>2</v>
      </c>
      <c r="D83" s="7">
        <v>0</v>
      </c>
      <c r="E83" s="32">
        <f t="shared" si="13"/>
        <v>2.0986358866736622E-3</v>
      </c>
      <c r="F83" s="32" t="str">
        <f t="shared" si="14"/>
        <v/>
      </c>
      <c r="G83" s="33" t="str">
        <f t="shared" si="15"/>
        <v>0</v>
      </c>
      <c r="H83" s="25">
        <f t="shared" si="16"/>
        <v>0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8</v>
      </c>
      <c r="D85" s="7">
        <v>1</v>
      </c>
      <c r="E85" s="32">
        <f t="shared" si="13"/>
        <v>8.3945435466946487E-3</v>
      </c>
      <c r="F85" s="32">
        <f t="shared" si="14"/>
        <v>4.807692307692308E-4</v>
      </c>
      <c r="G85" s="33">
        <f t="shared" si="15"/>
        <v>-0.875</v>
      </c>
      <c r="H85" s="25">
        <f t="shared" si="16"/>
        <v>-7.3452256033578172E-3</v>
      </c>
    </row>
    <row r="86" spans="1:8" s="34" customFormat="1" ht="15" x14ac:dyDescent="0.2">
      <c r="A86" s="41"/>
      <c r="B86" s="30" t="s">
        <v>17</v>
      </c>
      <c r="C86" s="31">
        <v>1</v>
      </c>
      <c r="D86" s="7">
        <v>0</v>
      </c>
      <c r="E86" s="32">
        <f t="shared" si="13"/>
        <v>1.0493179433368311E-3</v>
      </c>
      <c r="F86" s="32" t="str">
        <f t="shared" si="14"/>
        <v/>
      </c>
      <c r="G86" s="33" t="str">
        <f t="shared" si="15"/>
        <v>0</v>
      </c>
      <c r="H86" s="25">
        <f t="shared" si="16"/>
        <v>0</v>
      </c>
    </row>
    <row r="87" spans="1:8" s="34" customFormat="1" ht="15" x14ac:dyDescent="0.2">
      <c r="A87" s="41"/>
      <c r="B87" s="30" t="s">
        <v>183</v>
      </c>
      <c r="C87" s="31">
        <v>11</v>
      </c>
      <c r="D87" s="7">
        <v>9</v>
      </c>
      <c r="E87" s="32">
        <f t="shared" si="13"/>
        <v>1.1542497376705142E-2</v>
      </c>
      <c r="F87" s="32">
        <f t="shared" si="14"/>
        <v>4.3269230769230772E-3</v>
      </c>
      <c r="G87" s="33">
        <f t="shared" si="15"/>
        <v>-0.18181818181818182</v>
      </c>
      <c r="H87" s="25">
        <f t="shared" si="16"/>
        <v>-2.0986358866736622E-3</v>
      </c>
    </row>
    <row r="88" spans="1:8" s="34" customFormat="1" ht="15" x14ac:dyDescent="0.2">
      <c r="A88" s="41"/>
      <c r="B88" s="30" t="s">
        <v>588</v>
      </c>
      <c r="C88" s="31">
        <v>0</v>
      </c>
      <c r="D88" s="7">
        <v>7</v>
      </c>
      <c r="E88" s="32" t="str">
        <f t="shared" ref="E88" si="25">+IF(C88=0,"",C88/C$73)</f>
        <v/>
      </c>
      <c r="F88" s="32">
        <f t="shared" ref="F88" si="26">+IF(D88=0,"",D88/D$73)</f>
        <v>3.3653846153846156E-3</v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41"/>
      <c r="B89" s="30" t="s">
        <v>184</v>
      </c>
      <c r="C89" s="31">
        <v>37</v>
      </c>
      <c r="D89" s="7">
        <v>24</v>
      </c>
      <c r="E89" s="32">
        <f t="shared" si="13"/>
        <v>3.8824763903462747E-2</v>
      </c>
      <c r="F89" s="32">
        <f t="shared" si="14"/>
        <v>1.1538461538461539E-2</v>
      </c>
      <c r="G89" s="33">
        <f t="shared" si="15"/>
        <v>-0.35135135135135137</v>
      </c>
      <c r="H89" s="25">
        <f t="shared" si="16"/>
        <v>-1.3641133263378805E-2</v>
      </c>
    </row>
    <row r="90" spans="1:8" s="34" customFormat="1" ht="15" x14ac:dyDescent="0.2">
      <c r="A90" s="41"/>
      <c r="B90" s="30" t="s">
        <v>185</v>
      </c>
      <c r="C90" s="31">
        <v>14</v>
      </c>
      <c r="D90" s="7">
        <v>10</v>
      </c>
      <c r="E90" s="32">
        <f t="shared" si="13"/>
        <v>1.4690451206715634E-2</v>
      </c>
      <c r="F90" s="32">
        <f t="shared" si="14"/>
        <v>4.807692307692308E-3</v>
      </c>
      <c r="G90" s="33">
        <f t="shared" si="15"/>
        <v>-0.2857142857142857</v>
      </c>
      <c r="H90" s="25">
        <f t="shared" si="16"/>
        <v>-4.1972717733473235E-3</v>
      </c>
    </row>
    <row r="91" spans="1:8" s="34" customFormat="1" ht="15" x14ac:dyDescent="0.2">
      <c r="A91" s="41"/>
      <c r="B91" s="30" t="s">
        <v>21</v>
      </c>
      <c r="C91" s="31">
        <v>7</v>
      </c>
      <c r="D91" s="7">
        <v>3</v>
      </c>
      <c r="E91" s="32">
        <f t="shared" si="13"/>
        <v>7.3452256033578172E-3</v>
      </c>
      <c r="F91" s="32">
        <f t="shared" si="14"/>
        <v>1.4423076923076924E-3</v>
      </c>
      <c r="G91" s="33">
        <f t="shared" si="15"/>
        <v>-0.5714285714285714</v>
      </c>
      <c r="H91" s="25">
        <f t="shared" si="16"/>
        <v>-4.1972717733473235E-3</v>
      </c>
    </row>
    <row r="92" spans="1:8" s="34" customFormat="1" ht="15" x14ac:dyDescent="0.2">
      <c r="A92" s="41"/>
      <c r="B92" s="30" t="s">
        <v>438</v>
      </c>
      <c r="C92" s="31">
        <v>2</v>
      </c>
      <c r="D92" s="7">
        <v>1</v>
      </c>
      <c r="E92" s="32">
        <f t="shared" si="13"/>
        <v>2.0986358866736622E-3</v>
      </c>
      <c r="F92" s="32">
        <f t="shared" si="14"/>
        <v>4.807692307692308E-4</v>
      </c>
      <c r="G92" s="33">
        <f t="shared" si="15"/>
        <v>-0.5</v>
      </c>
      <c r="H92" s="25">
        <f t="shared" si="16"/>
        <v>-1.0493179433368311E-3</v>
      </c>
    </row>
    <row r="93" spans="1:8" s="34" customFormat="1" ht="15" x14ac:dyDescent="0.2">
      <c r="A93" s="41"/>
      <c r="B93" s="30" t="s">
        <v>186</v>
      </c>
      <c r="C93" s="31">
        <v>1</v>
      </c>
      <c r="D93" s="7">
        <v>0</v>
      </c>
      <c r="E93" s="32">
        <f t="shared" si="13"/>
        <v>1.0493179433368311E-3</v>
      </c>
      <c r="F93" s="32" t="str">
        <f t="shared" si="14"/>
        <v/>
      </c>
      <c r="G93" s="33" t="str">
        <f t="shared" si="15"/>
        <v>0</v>
      </c>
      <c r="H93" s="25">
        <f t="shared" si="16"/>
        <v>0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2</v>
      </c>
      <c r="E94" s="32" t="str">
        <f t="shared" ref="E94:E95" si="29">+IF(C94=0,"",C94/C$73)</f>
        <v/>
      </c>
      <c r="F94" s="32">
        <f t="shared" ref="F94:F95" si="30">+IF(D94=0,"",D94/D$73)</f>
        <v>9.6153846153846159E-4</v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59</v>
      </c>
      <c r="E95" s="32" t="str">
        <f t="shared" si="29"/>
        <v/>
      </c>
      <c r="F95" s="32">
        <f t="shared" si="30"/>
        <v>2.8365384615384615E-2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25</v>
      </c>
      <c r="D96" s="7">
        <v>18</v>
      </c>
      <c r="E96" s="32">
        <f t="shared" si="13"/>
        <v>2.6232948583420776E-2</v>
      </c>
      <c r="F96" s="32">
        <f t="shared" si="14"/>
        <v>8.6538461538461543E-3</v>
      </c>
      <c r="G96" s="33">
        <f t="shared" si="15"/>
        <v>-0.28000000000000003</v>
      </c>
      <c r="H96" s="25">
        <f t="shared" si="16"/>
        <v>-7.3452256033578181E-3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1</v>
      </c>
      <c r="D99" s="7">
        <v>0</v>
      </c>
      <c r="E99" s="32">
        <f t="shared" si="13"/>
        <v>1.0493179433368311E-3</v>
      </c>
      <c r="F99" s="32" t="str">
        <f t="shared" si="14"/>
        <v/>
      </c>
      <c r="G99" s="33" t="str">
        <f t="shared" si="15"/>
        <v>0</v>
      </c>
      <c r="H99" s="25">
        <f t="shared" si="16"/>
        <v>0</v>
      </c>
    </row>
    <row r="100" spans="1:8" s="34" customFormat="1" ht="15" x14ac:dyDescent="0.2">
      <c r="A100" s="41"/>
      <c r="B100" s="30" t="s">
        <v>189</v>
      </c>
      <c r="C100" s="31">
        <v>14</v>
      </c>
      <c r="D100" s="7">
        <v>12</v>
      </c>
      <c r="E100" s="32">
        <f t="shared" si="13"/>
        <v>1.4690451206715634E-2</v>
      </c>
      <c r="F100" s="32">
        <f t="shared" si="14"/>
        <v>5.7692307692307696E-3</v>
      </c>
      <c r="G100" s="33">
        <f t="shared" si="15"/>
        <v>-0.14285714285714285</v>
      </c>
      <c r="H100" s="25">
        <f t="shared" si="16"/>
        <v>-2.0986358866736617E-3</v>
      </c>
    </row>
    <row r="101" spans="1:8" s="34" customFormat="1" ht="15" x14ac:dyDescent="0.2">
      <c r="A101" s="41"/>
      <c r="B101" s="30" t="s">
        <v>439</v>
      </c>
      <c r="C101" s="31">
        <v>20</v>
      </c>
      <c r="D101" s="7">
        <v>3</v>
      </c>
      <c r="E101" s="32">
        <f t="shared" si="13"/>
        <v>2.098635886673662E-2</v>
      </c>
      <c r="F101" s="32">
        <f t="shared" si="14"/>
        <v>1.4423076923076924E-3</v>
      </c>
      <c r="G101" s="33">
        <f t="shared" si="15"/>
        <v>-0.85</v>
      </c>
      <c r="H101" s="25">
        <f t="shared" si="16"/>
        <v>-1.7838405036726127E-2</v>
      </c>
    </row>
    <row r="102" spans="1:8" s="34" customFormat="1" ht="15" x14ac:dyDescent="0.2">
      <c r="A102" s="41"/>
      <c r="B102" s="30" t="s">
        <v>18</v>
      </c>
      <c r="C102" s="31">
        <v>26</v>
      </c>
      <c r="D102" s="7">
        <v>2</v>
      </c>
      <c r="E102" s="32">
        <f t="shared" si="13"/>
        <v>2.7282266526757609E-2</v>
      </c>
      <c r="F102" s="32">
        <f t="shared" si="14"/>
        <v>9.6153846153846159E-4</v>
      </c>
      <c r="G102" s="33">
        <f t="shared" si="15"/>
        <v>-0.92307692307692313</v>
      </c>
      <c r="H102" s="25">
        <f t="shared" si="16"/>
        <v>-2.518363064008395E-2</v>
      </c>
    </row>
    <row r="103" spans="1:8" s="34" customFormat="1" ht="15" x14ac:dyDescent="0.2">
      <c r="A103" s="41"/>
      <c r="B103" s="30" t="s">
        <v>20</v>
      </c>
      <c r="C103" s="31">
        <v>1</v>
      </c>
      <c r="D103" s="7">
        <v>0</v>
      </c>
      <c r="E103" s="32">
        <f t="shared" si="13"/>
        <v>1.0493179433368311E-3</v>
      </c>
      <c r="F103" s="32" t="str">
        <f t="shared" si="14"/>
        <v/>
      </c>
      <c r="G103" s="33" t="str">
        <f t="shared" si="15"/>
        <v>0</v>
      </c>
      <c r="H103" s="25">
        <f t="shared" si="16"/>
        <v>0</v>
      </c>
    </row>
    <row r="104" spans="1:8" s="34" customFormat="1" ht="15" x14ac:dyDescent="0.2">
      <c r="A104" s="41"/>
      <c r="B104" s="30" t="s">
        <v>190</v>
      </c>
      <c r="C104" s="31">
        <v>2</v>
      </c>
      <c r="D104" s="7">
        <v>1</v>
      </c>
      <c r="E104" s="32">
        <f t="shared" si="13"/>
        <v>2.0986358866736622E-3</v>
      </c>
      <c r="F104" s="32">
        <f t="shared" si="14"/>
        <v>4.807692307692308E-4</v>
      </c>
      <c r="G104" s="33">
        <f t="shared" si="15"/>
        <v>-0.5</v>
      </c>
      <c r="H104" s="25">
        <f t="shared" si="16"/>
        <v>-1.0493179433368311E-3</v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1</v>
      </c>
      <c r="E105" s="32" t="str">
        <f t="shared" ref="E105" si="33">+IF(C105=0,"",C105/C$73)</f>
        <v/>
      </c>
      <c r="F105" s="32">
        <f t="shared" ref="F105" si="34">+IF(D105=0,"",D105/D$73)</f>
        <v>4.807692307692308E-4</v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1</v>
      </c>
      <c r="E106" s="32" t="str">
        <f t="shared" si="13"/>
        <v/>
      </c>
      <c r="F106" s="32">
        <f t="shared" si="14"/>
        <v>4.807692307692308E-4</v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3</v>
      </c>
      <c r="D107" s="7">
        <v>28</v>
      </c>
      <c r="E107" s="32">
        <f t="shared" si="13"/>
        <v>3.1479538300104933E-3</v>
      </c>
      <c r="F107" s="32">
        <f t="shared" si="14"/>
        <v>1.3461538461538462E-2</v>
      </c>
      <c r="G107" s="33">
        <f t="shared" si="15"/>
        <v>8.3333333333333339</v>
      </c>
      <c r="H107" s="25">
        <f t="shared" si="16"/>
        <v>2.6232948583420779E-2</v>
      </c>
    </row>
    <row r="108" spans="1:8" s="34" customFormat="1" ht="15" x14ac:dyDescent="0.2">
      <c r="A108" s="41"/>
      <c r="B108" s="30" t="s">
        <v>193</v>
      </c>
      <c r="C108" s="31">
        <v>0</v>
      </c>
      <c r="D108" s="7">
        <v>0</v>
      </c>
      <c r="E108" s="32" t="str">
        <f t="shared" si="13"/>
        <v/>
      </c>
      <c r="F108" s="32" t="str">
        <f t="shared" si="14"/>
        <v/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2</v>
      </c>
      <c r="E109" s="32" t="str">
        <f t="shared" si="13"/>
        <v/>
      </c>
      <c r="F109" s="32">
        <f t="shared" si="14"/>
        <v>9.6153846153846159E-4</v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2</v>
      </c>
      <c r="D110" s="7">
        <v>2</v>
      </c>
      <c r="E110" s="32">
        <f t="shared" si="13"/>
        <v>2.0986358866736622E-3</v>
      </c>
      <c r="F110" s="32">
        <f t="shared" si="14"/>
        <v>9.6153846153846159E-4</v>
      </c>
      <c r="G110" s="33">
        <f t="shared" si="15"/>
        <v>0</v>
      </c>
      <c r="H110" s="25">
        <f t="shared" si="16"/>
        <v>0</v>
      </c>
    </row>
    <row r="111" spans="1:8" s="34" customFormat="1" ht="15" x14ac:dyDescent="0.2">
      <c r="A111" s="41"/>
      <c r="B111" s="30" t="s">
        <v>196</v>
      </c>
      <c r="C111" s="31">
        <v>34</v>
      </c>
      <c r="D111" s="7">
        <v>21</v>
      </c>
      <c r="E111" s="32">
        <f t="shared" si="13"/>
        <v>3.5676810073452254E-2</v>
      </c>
      <c r="F111" s="32">
        <f t="shared" si="14"/>
        <v>1.0096153846153847E-2</v>
      </c>
      <c r="G111" s="33">
        <f t="shared" si="15"/>
        <v>-0.38235294117647056</v>
      </c>
      <c r="H111" s="25">
        <f t="shared" si="16"/>
        <v>-1.3641133263378803E-2</v>
      </c>
    </row>
    <row r="112" spans="1:8" s="34" customFormat="1" ht="15" x14ac:dyDescent="0.2">
      <c r="A112" s="41"/>
      <c r="B112" s="30" t="s">
        <v>197</v>
      </c>
      <c r="C112" s="31">
        <v>1</v>
      </c>
      <c r="D112" s="7">
        <v>0</v>
      </c>
      <c r="E112" s="32">
        <f t="shared" si="13"/>
        <v>1.0493179433368311E-3</v>
      </c>
      <c r="F112" s="32" t="str">
        <f t="shared" si="14"/>
        <v/>
      </c>
      <c r="G112" s="33" t="str">
        <f t="shared" si="15"/>
        <v>0</v>
      </c>
      <c r="H112" s="25">
        <f t="shared" si="16"/>
        <v>0</v>
      </c>
    </row>
    <row r="113" spans="1:8" s="34" customFormat="1" ht="15" x14ac:dyDescent="0.2">
      <c r="A113" s="41"/>
      <c r="B113" s="30" t="s">
        <v>27</v>
      </c>
      <c r="C113" s="31">
        <v>14</v>
      </c>
      <c r="D113" s="7">
        <v>8</v>
      </c>
      <c r="E113" s="32">
        <f t="shared" si="13"/>
        <v>1.4690451206715634E-2</v>
      </c>
      <c r="F113" s="32">
        <f t="shared" si="14"/>
        <v>3.8461538461538464E-3</v>
      </c>
      <c r="G113" s="33">
        <f t="shared" si="15"/>
        <v>-0.42857142857142855</v>
      </c>
      <c r="H113" s="25">
        <f t="shared" si="16"/>
        <v>-6.2959076600209857E-3</v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7</v>
      </c>
      <c r="D116" s="7">
        <v>3</v>
      </c>
      <c r="E116" s="32">
        <f t="shared" si="13"/>
        <v>7.3452256033578172E-3</v>
      </c>
      <c r="F116" s="32">
        <f t="shared" si="14"/>
        <v>1.4423076923076924E-3</v>
      </c>
      <c r="G116" s="33">
        <f t="shared" si="15"/>
        <v>-0.5714285714285714</v>
      </c>
      <c r="H116" s="25">
        <f t="shared" si="16"/>
        <v>-4.1972717733473235E-3</v>
      </c>
    </row>
    <row r="117" spans="1:8" s="34" customFormat="1" ht="15" x14ac:dyDescent="0.2">
      <c r="A117" s="41"/>
      <c r="B117" s="30" t="s">
        <v>24</v>
      </c>
      <c r="C117" s="31">
        <v>8</v>
      </c>
      <c r="D117" s="7">
        <v>2</v>
      </c>
      <c r="E117" s="32">
        <f t="shared" si="13"/>
        <v>8.3945435466946487E-3</v>
      </c>
      <c r="F117" s="32">
        <f t="shared" si="14"/>
        <v>9.6153846153846159E-4</v>
      </c>
      <c r="G117" s="33">
        <f t="shared" si="15"/>
        <v>-0.75</v>
      </c>
      <c r="H117" s="25">
        <f t="shared" si="16"/>
        <v>-6.2959076600209865E-3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2</v>
      </c>
      <c r="D119" s="7">
        <v>28</v>
      </c>
      <c r="E119" s="32">
        <f t="shared" si="13"/>
        <v>2.0986358866736622E-3</v>
      </c>
      <c r="F119" s="32">
        <f t="shared" si="14"/>
        <v>1.3461538461538462E-2</v>
      </c>
      <c r="G119" s="33">
        <f t="shared" si="15"/>
        <v>13</v>
      </c>
      <c r="H119" s="25">
        <f t="shared" si="16"/>
        <v>2.7282266526757609E-2</v>
      </c>
    </row>
    <row r="120" spans="1:8" s="34" customFormat="1" ht="15" x14ac:dyDescent="0.2">
      <c r="A120" s="41"/>
      <c r="B120" s="30" t="s">
        <v>23</v>
      </c>
      <c r="C120" s="31">
        <v>2</v>
      </c>
      <c r="D120" s="7">
        <v>1</v>
      </c>
      <c r="E120" s="32">
        <f t="shared" si="13"/>
        <v>2.0986358866736622E-3</v>
      </c>
      <c r="F120" s="32">
        <f t="shared" si="14"/>
        <v>4.807692307692308E-4</v>
      </c>
      <c r="G120" s="33">
        <f t="shared" si="15"/>
        <v>-0.5</v>
      </c>
      <c r="H120" s="25">
        <f t="shared" si="16"/>
        <v>-1.0493179433368311E-3</v>
      </c>
    </row>
    <row r="121" spans="1:8" s="34" customFormat="1" ht="15" x14ac:dyDescent="0.2">
      <c r="A121" s="41"/>
      <c r="B121" s="30" t="s">
        <v>26</v>
      </c>
      <c r="C121" s="31">
        <v>25</v>
      </c>
      <c r="D121" s="7">
        <v>98</v>
      </c>
      <c r="E121" s="32">
        <f t="shared" si="13"/>
        <v>2.6232948583420776E-2</v>
      </c>
      <c r="F121" s="32">
        <f t="shared" si="14"/>
        <v>4.7115384615384615E-2</v>
      </c>
      <c r="G121" s="33">
        <f t="shared" si="15"/>
        <v>2.92</v>
      </c>
      <c r="H121" s="25">
        <f t="shared" si="16"/>
        <v>7.6600209863588661E-2</v>
      </c>
    </row>
    <row r="122" spans="1:8" s="34" customFormat="1" ht="15" x14ac:dyDescent="0.2">
      <c r="A122" s="41"/>
      <c r="B122" s="30" t="s">
        <v>201</v>
      </c>
      <c r="C122" s="31">
        <v>9</v>
      </c>
      <c r="D122" s="7">
        <v>10</v>
      </c>
      <c r="E122" s="32">
        <f t="shared" si="13"/>
        <v>9.4438614900314802E-3</v>
      </c>
      <c r="F122" s="32">
        <f t="shared" si="14"/>
        <v>4.807692307692308E-3</v>
      </c>
      <c r="G122" s="33">
        <f t="shared" si="15"/>
        <v>0.1111111111111111</v>
      </c>
      <c r="H122" s="25">
        <f t="shared" si="16"/>
        <v>1.0493179433368311E-3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20</v>
      </c>
      <c r="D124" s="7">
        <v>24</v>
      </c>
      <c r="E124" s="32">
        <f t="shared" si="13"/>
        <v>2.098635886673662E-2</v>
      </c>
      <c r="F124" s="32">
        <f t="shared" si="14"/>
        <v>1.1538461538461539E-2</v>
      </c>
      <c r="G124" s="33">
        <f t="shared" si="15"/>
        <v>0.2</v>
      </c>
      <c r="H124" s="25">
        <f t="shared" si="16"/>
        <v>4.1972717733473244E-3</v>
      </c>
    </row>
    <row r="125" spans="1:8" s="34" customFormat="1" ht="15" x14ac:dyDescent="0.2">
      <c r="A125" s="41"/>
      <c r="B125" s="30" t="s">
        <v>202</v>
      </c>
      <c r="C125" s="31">
        <v>1</v>
      </c>
      <c r="D125" s="7">
        <v>704</v>
      </c>
      <c r="E125" s="32">
        <f t="shared" si="13"/>
        <v>1.0493179433368311E-3</v>
      </c>
      <c r="F125" s="32">
        <f t="shared" si="14"/>
        <v>0.33846153846153848</v>
      </c>
      <c r="G125" s="33">
        <f t="shared" si="15"/>
        <v>703</v>
      </c>
      <c r="H125" s="25">
        <f t="shared" si="16"/>
        <v>0.73767051416579221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428</v>
      </c>
      <c r="D127" s="7">
        <v>515</v>
      </c>
      <c r="E127" s="32">
        <f t="shared" si="13"/>
        <v>0.44910807974816369</v>
      </c>
      <c r="F127" s="32">
        <f t="shared" si="14"/>
        <v>0.24759615384615385</v>
      </c>
      <c r="G127" s="33">
        <f t="shared" si="15"/>
        <v>0.20327102803738317</v>
      </c>
      <c r="H127" s="25">
        <f t="shared" si="16"/>
        <v>9.1290661070304299E-2</v>
      </c>
    </row>
    <row r="128" spans="1:8" s="34" customFormat="1" ht="15" x14ac:dyDescent="0.2">
      <c r="A128" s="41"/>
      <c r="B128" s="30" t="s">
        <v>203</v>
      </c>
      <c r="C128" s="31">
        <v>14</v>
      </c>
      <c r="D128" s="7">
        <v>57</v>
      </c>
      <c r="E128" s="32">
        <f t="shared" si="13"/>
        <v>1.4690451206715634E-2</v>
      </c>
      <c r="F128" s="32">
        <f t="shared" si="14"/>
        <v>2.7403846153846154E-2</v>
      </c>
      <c r="G128" s="33">
        <f t="shared" si="15"/>
        <v>3.0714285714285716</v>
      </c>
      <c r="H128" s="25">
        <f t="shared" si="16"/>
        <v>4.512067156348374E-2</v>
      </c>
    </row>
    <row r="129" spans="1:8" s="34" customFormat="1" ht="15" x14ac:dyDescent="0.2">
      <c r="A129" s="41"/>
      <c r="B129" s="30" t="s">
        <v>204</v>
      </c>
      <c r="C129" s="31">
        <v>1</v>
      </c>
      <c r="D129" s="7">
        <v>0</v>
      </c>
      <c r="E129" s="32">
        <f t="shared" si="13"/>
        <v>1.0493179433368311E-3</v>
      </c>
      <c r="F129" s="32" t="str">
        <f t="shared" si="14"/>
        <v/>
      </c>
      <c r="G129" s="33" t="str">
        <f t="shared" si="15"/>
        <v>0</v>
      </c>
      <c r="H129" s="25">
        <f t="shared" si="16"/>
        <v>0</v>
      </c>
    </row>
    <row r="130" spans="1:8" s="34" customFormat="1" ht="15" x14ac:dyDescent="0.2">
      <c r="A130" s="41"/>
      <c r="B130" s="30" t="s">
        <v>28</v>
      </c>
      <c r="C130" s="31">
        <v>2</v>
      </c>
      <c r="D130" s="7">
        <v>2</v>
      </c>
      <c r="E130" s="32">
        <f t="shared" si="13"/>
        <v>2.0986358866736622E-3</v>
      </c>
      <c r="F130" s="32">
        <f t="shared" si="14"/>
        <v>9.6153846153846159E-4</v>
      </c>
      <c r="G130" s="33">
        <f t="shared" si="15"/>
        <v>0</v>
      </c>
      <c r="H130" s="25">
        <f t="shared" si="16"/>
        <v>0</v>
      </c>
    </row>
    <row r="131" spans="1:8" s="34" customFormat="1" ht="15" x14ac:dyDescent="0.2">
      <c r="A131" s="41"/>
      <c r="B131" s="30" t="s">
        <v>32</v>
      </c>
      <c r="C131" s="31">
        <v>12</v>
      </c>
      <c r="D131" s="7">
        <v>38</v>
      </c>
      <c r="E131" s="32">
        <f t="shared" si="13"/>
        <v>1.2591815320041973E-2</v>
      </c>
      <c r="F131" s="32">
        <f t="shared" si="14"/>
        <v>1.826923076923077E-2</v>
      </c>
      <c r="G131" s="33">
        <f t="shared" si="15"/>
        <v>2.1666666666666665</v>
      </c>
      <c r="H131" s="25">
        <f t="shared" si="16"/>
        <v>2.7282266526757606E-2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1</v>
      </c>
      <c r="E132" s="32" t="str">
        <f t="shared" ref="E132" si="37">+IF(C132=0,"",C132/C$73)</f>
        <v/>
      </c>
      <c r="F132" s="32">
        <f t="shared" ref="F132" si="38">+IF(D132=0,"",D132/D$73)</f>
        <v>4.807692307692308E-4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16</v>
      </c>
      <c r="D133" s="7">
        <v>11</v>
      </c>
      <c r="E133" s="32">
        <f t="shared" si="13"/>
        <v>1.6789087093389297E-2</v>
      </c>
      <c r="F133" s="32">
        <f t="shared" si="14"/>
        <v>5.2884615384615388E-3</v>
      </c>
      <c r="G133" s="33">
        <f t="shared" si="15"/>
        <v>-0.3125</v>
      </c>
      <c r="H133" s="25">
        <f t="shared" si="16"/>
        <v>-5.2465897166841559E-3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0</v>
      </c>
      <c r="E135" s="32">
        <f t="shared" si="13"/>
        <v>1.0493179433368311E-3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6</v>
      </c>
      <c r="D137" s="7">
        <v>0</v>
      </c>
      <c r="E137" s="32">
        <f t="shared" si="13"/>
        <v>6.2959076600209865E-3</v>
      </c>
      <c r="F137" s="32" t="str">
        <f t="shared" si="14"/>
        <v/>
      </c>
      <c r="G137" s="33" t="str">
        <f t="shared" si="15"/>
        <v>0</v>
      </c>
      <c r="H137" s="25">
        <f t="shared" si="16"/>
        <v>0</v>
      </c>
    </row>
    <row r="138" spans="1:8" s="34" customFormat="1" ht="15" x14ac:dyDescent="0.2">
      <c r="A138" s="41"/>
      <c r="B138" s="30" t="s">
        <v>208</v>
      </c>
      <c r="C138" s="31">
        <v>1</v>
      </c>
      <c r="D138" s="7">
        <v>0</v>
      </c>
      <c r="E138" s="32">
        <f t="shared" si="13"/>
        <v>1.0493179433368311E-3</v>
      </c>
      <c r="F138" s="32" t="str">
        <f t="shared" si="14"/>
        <v/>
      </c>
      <c r="G138" s="33" t="str">
        <f t="shared" si="15"/>
        <v>0</v>
      </c>
      <c r="H138" s="25">
        <f t="shared" si="16"/>
        <v>0</v>
      </c>
    </row>
    <row r="139" spans="1:8" s="34" customFormat="1" ht="30" x14ac:dyDescent="0.2">
      <c r="A139" s="41"/>
      <c r="B139" s="30" t="s">
        <v>443</v>
      </c>
      <c r="C139" s="31">
        <v>12</v>
      </c>
      <c r="D139" s="7">
        <v>0</v>
      </c>
      <c r="E139" s="32">
        <f t="shared" si="13"/>
        <v>1.2591815320041973E-2</v>
      </c>
      <c r="F139" s="32" t="str">
        <f t="shared" si="14"/>
        <v/>
      </c>
      <c r="G139" s="33" t="str">
        <f t="shared" si="15"/>
        <v>0</v>
      </c>
      <c r="H139" s="25">
        <f t="shared" si="16"/>
        <v>0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1</v>
      </c>
      <c r="D141" s="7">
        <v>0</v>
      </c>
      <c r="E141" s="32">
        <f t="shared" si="13"/>
        <v>1.0493179433368311E-3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3</v>
      </c>
      <c r="D143" s="7">
        <v>0</v>
      </c>
      <c r="E143" s="32">
        <f t="shared" si="13"/>
        <v>3.1479538300104933E-3</v>
      </c>
      <c r="F143" s="32" t="str">
        <f t="shared" si="14"/>
        <v/>
      </c>
      <c r="G143" s="33" t="str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1</v>
      </c>
      <c r="E148" s="32">
        <f t="shared" si="49"/>
        <v>2.0986358866736622E-3</v>
      </c>
      <c r="F148" s="32">
        <f t="shared" si="50"/>
        <v>4.807692307692308E-4</v>
      </c>
      <c r="G148" s="33">
        <f t="shared" si="51"/>
        <v>-0.5</v>
      </c>
      <c r="H148" s="25">
        <f t="shared" si="52"/>
        <v>-1.0493179433368311E-3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0</v>
      </c>
      <c r="D150" s="7">
        <v>6</v>
      </c>
      <c r="E150" s="32" t="str">
        <f t="shared" si="49"/>
        <v/>
      </c>
      <c r="F150" s="32">
        <f t="shared" si="50"/>
        <v>2.8846153846153848E-3</v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41"/>
      <c r="B151" s="30" t="s">
        <v>213</v>
      </c>
      <c r="C151" s="31">
        <v>1</v>
      </c>
      <c r="D151" s="7">
        <v>1</v>
      </c>
      <c r="E151" s="32">
        <f t="shared" si="49"/>
        <v>1.0493179433368311E-3</v>
      </c>
      <c r="F151" s="32">
        <f t="shared" si="50"/>
        <v>4.807692307692308E-4</v>
      </c>
      <c r="G151" s="33">
        <f t="shared" si="51"/>
        <v>0</v>
      </c>
      <c r="H151" s="25">
        <f t="shared" si="52"/>
        <v>0</v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2</v>
      </c>
      <c r="E152" s="32" t="str">
        <f t="shared" si="49"/>
        <v/>
      </c>
      <c r="F152" s="32">
        <f t="shared" si="50"/>
        <v>9.6153846153846159E-4</v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0</v>
      </c>
      <c r="E153" s="32" t="str">
        <f t="shared" si="49"/>
        <v/>
      </c>
      <c r="F153" s="32" t="str">
        <f t="shared" si="50"/>
        <v/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8</v>
      </c>
      <c r="D156" s="7">
        <v>9</v>
      </c>
      <c r="E156" s="32">
        <f t="shared" ref="E156:E159" si="53">+IF(C156=0,"",C156/C$73)</f>
        <v>8.3945435466946487E-3</v>
      </c>
      <c r="F156" s="32">
        <f t="shared" ref="F156:F159" si="54">+IF(D156=0,"",D156/D$73)</f>
        <v>4.3269230769230772E-3</v>
      </c>
      <c r="G156" s="33">
        <f t="shared" ref="G156:G159" si="55">+IF(OR(AND(D156=0),(C156=0)),"0",((D156-C156)/C156))</f>
        <v>0.125</v>
      </c>
      <c r="H156" s="25">
        <f t="shared" ref="H156:H159" si="56">+IF(OR(AND(E156=""),(G156="")),"",E156*G156)</f>
        <v>1.0493179433368311E-3</v>
      </c>
    </row>
    <row r="157" spans="1:8" s="34" customFormat="1" ht="30" x14ac:dyDescent="0.2">
      <c r="A157" s="41"/>
      <c r="B157" s="30" t="s">
        <v>564</v>
      </c>
      <c r="C157" s="31">
        <v>17</v>
      </c>
      <c r="D157" s="7">
        <v>1</v>
      </c>
      <c r="E157" s="32">
        <f t="shared" si="53"/>
        <v>1.7838405036726127E-2</v>
      </c>
      <c r="F157" s="32">
        <f t="shared" si="54"/>
        <v>4.807692307692308E-4</v>
      </c>
      <c r="G157" s="33">
        <f t="shared" si="55"/>
        <v>-0.94117647058823528</v>
      </c>
      <c r="H157" s="25">
        <f t="shared" si="56"/>
        <v>-1.6789087093389297E-2</v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893</v>
      </c>
      <c r="D165" s="71">
        <f>SUM(D166:D327)</f>
        <v>1622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0.81634938409854418</v>
      </c>
      <c r="H165" s="73">
        <f>+IF(OR(AND(E165=""),(G165="")),"",E165*G165)</f>
        <v>0.81634938409854418</v>
      </c>
    </row>
    <row r="166" spans="1:8" s="34" customFormat="1" ht="15" x14ac:dyDescent="0.2">
      <c r="A166" s="41"/>
      <c r="B166" s="43" t="s">
        <v>446</v>
      </c>
      <c r="C166" s="31">
        <v>4</v>
      </c>
      <c r="D166" s="7">
        <v>2</v>
      </c>
      <c r="E166" s="32">
        <f t="shared" si="57"/>
        <v>4.4792833146696529E-3</v>
      </c>
      <c r="F166" s="32">
        <f t="shared" si="58"/>
        <v>1.2330456226880395E-3</v>
      </c>
      <c r="G166" s="33">
        <f>+IF(OR(AND(D166=0),(C166=0)),"0",((D166-C166)/C166))</f>
        <v>-0.5</v>
      </c>
      <c r="H166" s="25">
        <f>+IF(OR(AND(E166=""),(G166="")),"",E166*G166)</f>
        <v>-2.2396416573348264E-3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3</v>
      </c>
      <c r="E167" s="32">
        <f t="shared" si="57"/>
        <v>1.1198208286674132E-3</v>
      </c>
      <c r="F167" s="32">
        <f t="shared" si="58"/>
        <v>1.8495684340320592E-3</v>
      </c>
      <c r="G167" s="33">
        <f t="shared" ref="G167:G237" si="59">+IF(OR(AND(D167=0),(C167=0)),"0",((D167-C167)/C167))</f>
        <v>2</v>
      </c>
      <c r="H167" s="25">
        <f t="shared" ref="H167:H237" si="60">+IF(OR(AND(E167=""),(G167="")),"",E167*G167)</f>
        <v>2.2396416573348264E-3</v>
      </c>
    </row>
    <row r="168" spans="1:8" s="34" customFormat="1" ht="30" x14ac:dyDescent="0.2">
      <c r="A168" s="41"/>
      <c r="B168" s="43" t="s">
        <v>447</v>
      </c>
      <c r="C168" s="31">
        <v>1</v>
      </c>
      <c r="D168" s="7">
        <v>35</v>
      </c>
      <c r="E168" s="32">
        <f t="shared" si="57"/>
        <v>1.1198208286674132E-3</v>
      </c>
      <c r="F168" s="32">
        <f t="shared" si="58"/>
        <v>2.1578298397040691E-2</v>
      </c>
      <c r="G168" s="33">
        <f t="shared" si="59"/>
        <v>34</v>
      </c>
      <c r="H168" s="25">
        <f t="shared" si="60"/>
        <v>3.8073908174692049E-2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25</v>
      </c>
      <c r="D170" s="7">
        <v>29</v>
      </c>
      <c r="E170" s="32">
        <f t="shared" si="57"/>
        <v>2.7995520716685332E-2</v>
      </c>
      <c r="F170" s="32">
        <f t="shared" si="58"/>
        <v>1.7879161528976572E-2</v>
      </c>
      <c r="G170" s="33">
        <f t="shared" si="59"/>
        <v>0.16</v>
      </c>
      <c r="H170" s="25">
        <f t="shared" si="60"/>
        <v>4.4792833146696529E-3</v>
      </c>
    </row>
    <row r="171" spans="1:8" s="34" customFormat="1" ht="15" x14ac:dyDescent="0.2">
      <c r="A171" s="41"/>
      <c r="B171" s="43" t="s">
        <v>42</v>
      </c>
      <c r="C171" s="31">
        <v>115</v>
      </c>
      <c r="D171" s="7">
        <v>618</v>
      </c>
      <c r="E171" s="32">
        <f t="shared" si="57"/>
        <v>0.12877939529675253</v>
      </c>
      <c r="F171" s="32">
        <f t="shared" si="58"/>
        <v>0.38101109741060418</v>
      </c>
      <c r="G171" s="33">
        <f t="shared" si="59"/>
        <v>4.3739130434782609</v>
      </c>
      <c r="H171" s="25">
        <f t="shared" si="60"/>
        <v>0.56326987681970886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6</v>
      </c>
      <c r="D173" s="7">
        <v>2</v>
      </c>
      <c r="E173" s="32">
        <f t="shared" si="57"/>
        <v>6.7189249720044789E-3</v>
      </c>
      <c r="F173" s="32">
        <f t="shared" si="58"/>
        <v>1.2330456226880395E-3</v>
      </c>
      <c r="G173" s="33">
        <f t="shared" si="59"/>
        <v>-0.66666666666666663</v>
      </c>
      <c r="H173" s="25">
        <f t="shared" si="60"/>
        <v>-4.479283314669652E-3</v>
      </c>
    </row>
    <row r="174" spans="1:8" s="34" customFormat="1" ht="15" x14ac:dyDescent="0.2">
      <c r="A174" s="41"/>
      <c r="B174" s="43" t="s">
        <v>596</v>
      </c>
      <c r="C174" s="31">
        <v>1</v>
      </c>
      <c r="D174" s="7">
        <v>3</v>
      </c>
      <c r="E174" s="32">
        <f t="shared" si="57"/>
        <v>1.1198208286674132E-3</v>
      </c>
      <c r="F174" s="32">
        <f t="shared" si="58"/>
        <v>1.8495684340320592E-3</v>
      </c>
      <c r="G174" s="33">
        <f t="shared" si="59"/>
        <v>2</v>
      </c>
      <c r="H174" s="25">
        <f t="shared" si="60"/>
        <v>2.2396416573348264E-3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6</v>
      </c>
      <c r="D178" s="7">
        <v>1</v>
      </c>
      <c r="E178" s="32">
        <f t="shared" si="57"/>
        <v>6.7189249720044789E-3</v>
      </c>
      <c r="F178" s="32">
        <f t="shared" si="58"/>
        <v>6.1652281134401974E-4</v>
      </c>
      <c r="G178" s="33">
        <f t="shared" si="59"/>
        <v>-0.83333333333333337</v>
      </c>
      <c r="H178" s="25">
        <f t="shared" si="60"/>
        <v>-5.5991041433370659E-3</v>
      </c>
    </row>
    <row r="179" spans="1:8" s="34" customFormat="1" ht="15" x14ac:dyDescent="0.2">
      <c r="A179" s="41"/>
      <c r="B179" s="43" t="s">
        <v>535</v>
      </c>
      <c r="C179" s="31">
        <v>4</v>
      </c>
      <c r="D179" s="7">
        <v>4</v>
      </c>
      <c r="E179" s="32">
        <f t="shared" ref="E179" si="61">+IF(C179=0,"",C179/C$165)</f>
        <v>4.4792833146696529E-3</v>
      </c>
      <c r="F179" s="32">
        <f t="shared" ref="F179" si="62">+IF(D179=0,"",D179/D$165)</f>
        <v>2.4660912453760789E-3</v>
      </c>
      <c r="G179" s="33">
        <f t="shared" ref="G179" si="63">+IF(OR(AND(D179=0),(C179=0)),"0",((D179-C179)/C179))</f>
        <v>0</v>
      </c>
      <c r="H179" s="25">
        <f t="shared" ref="H179" si="64">+IF(OR(AND(E179=""),(G179="")),"",E179*G179)</f>
        <v>0</v>
      </c>
    </row>
    <row r="180" spans="1:8" s="34" customFormat="1" ht="15" x14ac:dyDescent="0.2">
      <c r="A180" s="41"/>
      <c r="B180" s="43" t="s">
        <v>449</v>
      </c>
      <c r="C180" s="31">
        <v>7</v>
      </c>
      <c r="D180" s="7">
        <v>3</v>
      </c>
      <c r="E180" s="32">
        <f t="shared" ref="E180:F183" si="65">+IF(C180=0,"",C180/C$165)</f>
        <v>7.8387458006718928E-3</v>
      </c>
      <c r="F180" s="32">
        <f t="shared" si="65"/>
        <v>1.8495684340320592E-3</v>
      </c>
      <c r="G180" s="33">
        <f t="shared" si="59"/>
        <v>-0.5714285714285714</v>
      </c>
      <c r="H180" s="25">
        <f t="shared" si="60"/>
        <v>-4.4792833146696529E-3</v>
      </c>
    </row>
    <row r="181" spans="1:8" s="34" customFormat="1" ht="15" x14ac:dyDescent="0.2">
      <c r="A181" s="41"/>
      <c r="B181" s="43" t="s">
        <v>597</v>
      </c>
      <c r="C181" s="31">
        <v>127</v>
      </c>
      <c r="D181" s="7">
        <v>19</v>
      </c>
      <c r="E181" s="32">
        <f t="shared" si="65"/>
        <v>0.14221724524076149</v>
      </c>
      <c r="F181" s="32">
        <f t="shared" si="65"/>
        <v>1.1713933415536375E-2</v>
      </c>
      <c r="G181" s="33">
        <f t="shared" si="59"/>
        <v>-0.85039370078740162</v>
      </c>
      <c r="H181" s="25">
        <f t="shared" si="60"/>
        <v>-0.12094064949608065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2</v>
      </c>
      <c r="E184" s="32" t="str">
        <f t="shared" ref="E184:E185" si="66">+IF(C184=0,"",C184/C$165)</f>
        <v/>
      </c>
      <c r="F184" s="32">
        <f t="shared" ref="F184:F185" si="67">+IF(D184=0,"",D184/D$165)</f>
        <v>1.2330456226880395E-3</v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38</v>
      </c>
      <c r="D186" s="7">
        <v>1</v>
      </c>
      <c r="E186" s="32">
        <f t="shared" ref="E186:F191" si="70">+IF(C186=0,"",C186/C$165)</f>
        <v>4.2553191489361701E-2</v>
      </c>
      <c r="F186" s="32">
        <f t="shared" si="70"/>
        <v>6.1652281134401974E-4</v>
      </c>
      <c r="G186" s="33">
        <f t="shared" si="59"/>
        <v>-0.97368421052631582</v>
      </c>
      <c r="H186" s="25">
        <f t="shared" si="60"/>
        <v>-4.1433370660694288E-2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7</v>
      </c>
      <c r="D191" s="7">
        <v>25</v>
      </c>
      <c r="E191" s="32">
        <f t="shared" si="70"/>
        <v>7.8387458006718928E-3</v>
      </c>
      <c r="F191" s="32">
        <f t="shared" si="70"/>
        <v>1.5413070283600493E-2</v>
      </c>
      <c r="G191" s="33">
        <f t="shared" si="59"/>
        <v>2.5714285714285716</v>
      </c>
      <c r="H191" s="25">
        <f t="shared" si="60"/>
        <v>2.0156774916013441E-2</v>
      </c>
    </row>
    <row r="192" spans="1:8" s="34" customFormat="1" ht="15" x14ac:dyDescent="0.2">
      <c r="A192" s="41"/>
      <c r="B192" s="43" t="s">
        <v>540</v>
      </c>
      <c r="C192" s="31">
        <v>0</v>
      </c>
      <c r="D192" s="7">
        <v>1</v>
      </c>
      <c r="E192" s="32" t="str">
        <f t="shared" ref="E192" si="73">+IF(C192=0,"",C192/C$165)</f>
        <v/>
      </c>
      <c r="F192" s="32">
        <f t="shared" ref="F192" si="74">+IF(D192=0,"",D192/D$165)</f>
        <v>6.1652281134401974E-4</v>
      </c>
      <c r="G192" s="33" t="str">
        <f t="shared" ref="G192" si="75">+IF(OR(AND(D192=0),(C192=0)),"0",((D192-C192)/C192))</f>
        <v>0</v>
      </c>
      <c r="H192" s="25" t="str">
        <f t="shared" ref="H192" si="76">+IF(OR(AND(E192=""),(G192="")),"",E192*G192)</f>
        <v/>
      </c>
    </row>
    <row r="193" spans="1:8" s="34" customFormat="1" ht="15" x14ac:dyDescent="0.2">
      <c r="A193" s="41"/>
      <c r="B193" s="43" t="s">
        <v>219</v>
      </c>
      <c r="C193" s="31">
        <v>30</v>
      </c>
      <c r="D193" s="7">
        <v>11</v>
      </c>
      <c r="E193" s="32">
        <f t="shared" ref="E193:F199" si="77">+IF(C193=0,"",C193/C$165)</f>
        <v>3.3594624860022397E-2</v>
      </c>
      <c r="F193" s="32">
        <f t="shared" si="77"/>
        <v>6.7817509247842167E-3</v>
      </c>
      <c r="G193" s="33">
        <f t="shared" si="59"/>
        <v>-0.6333333333333333</v>
      </c>
      <c r="H193" s="25">
        <f t="shared" si="60"/>
        <v>-2.1276595744680851E-2</v>
      </c>
    </row>
    <row r="194" spans="1:8" s="34" customFormat="1" ht="15" x14ac:dyDescent="0.2">
      <c r="A194" s="41"/>
      <c r="B194" s="43" t="s">
        <v>220</v>
      </c>
      <c r="C194" s="31">
        <v>34</v>
      </c>
      <c r="D194" s="7">
        <v>17</v>
      </c>
      <c r="E194" s="32">
        <f t="shared" si="77"/>
        <v>3.8073908174692049E-2</v>
      </c>
      <c r="F194" s="32">
        <f t="shared" si="77"/>
        <v>1.0480887792848335E-2</v>
      </c>
      <c r="G194" s="33">
        <f t="shared" si="59"/>
        <v>-0.5</v>
      </c>
      <c r="H194" s="25">
        <f t="shared" si="60"/>
        <v>-1.9036954087346025E-2</v>
      </c>
    </row>
    <row r="195" spans="1:8" s="34" customFormat="1" ht="15" x14ac:dyDescent="0.2">
      <c r="A195" s="41"/>
      <c r="B195" s="43" t="s">
        <v>221</v>
      </c>
      <c r="C195" s="31">
        <v>4</v>
      </c>
      <c r="D195" s="7">
        <v>11</v>
      </c>
      <c r="E195" s="32">
        <f t="shared" si="77"/>
        <v>4.4792833146696529E-3</v>
      </c>
      <c r="F195" s="32">
        <f t="shared" si="77"/>
        <v>6.7817509247842167E-3</v>
      </c>
      <c r="G195" s="33">
        <f t="shared" si="59"/>
        <v>1.75</v>
      </c>
      <c r="H195" s="25">
        <f t="shared" si="60"/>
        <v>7.8387458006718928E-3</v>
      </c>
    </row>
    <row r="196" spans="1:8" s="34" customFormat="1" ht="15" x14ac:dyDescent="0.2">
      <c r="A196" s="41"/>
      <c r="B196" s="43" t="s">
        <v>222</v>
      </c>
      <c r="C196" s="31">
        <v>31</v>
      </c>
      <c r="D196" s="7">
        <v>14</v>
      </c>
      <c r="E196" s="32">
        <f t="shared" si="77"/>
        <v>3.471444568868981E-2</v>
      </c>
      <c r="F196" s="32">
        <f t="shared" si="77"/>
        <v>8.6313193588162754E-3</v>
      </c>
      <c r="G196" s="33">
        <f t="shared" si="59"/>
        <v>-0.54838709677419351</v>
      </c>
      <c r="H196" s="25">
        <f t="shared" si="60"/>
        <v>-1.9036954087346025E-2</v>
      </c>
    </row>
    <row r="197" spans="1:8" s="34" customFormat="1" ht="15" x14ac:dyDescent="0.2">
      <c r="A197" s="41"/>
      <c r="B197" s="43" t="s">
        <v>451</v>
      </c>
      <c r="C197" s="31">
        <v>16</v>
      </c>
      <c r="D197" s="7">
        <v>2</v>
      </c>
      <c r="E197" s="32">
        <f t="shared" si="77"/>
        <v>1.7917133258678612E-2</v>
      </c>
      <c r="F197" s="32">
        <f t="shared" si="77"/>
        <v>1.2330456226880395E-3</v>
      </c>
      <c r="G197" s="33">
        <f t="shared" si="59"/>
        <v>-0.875</v>
      </c>
      <c r="H197" s="25">
        <f t="shared" si="60"/>
        <v>-1.5677491601343786E-2</v>
      </c>
    </row>
    <row r="198" spans="1:8" s="34" customFormat="1" ht="15" x14ac:dyDescent="0.2">
      <c r="A198" s="41"/>
      <c r="B198" s="43" t="s">
        <v>452</v>
      </c>
      <c r="C198" s="31">
        <v>2</v>
      </c>
      <c r="D198" s="7">
        <v>6</v>
      </c>
      <c r="E198" s="32">
        <f t="shared" si="77"/>
        <v>2.2396416573348264E-3</v>
      </c>
      <c r="F198" s="32">
        <f t="shared" si="77"/>
        <v>3.6991368680641184E-3</v>
      </c>
      <c r="G198" s="33">
        <f t="shared" si="59"/>
        <v>2</v>
      </c>
      <c r="H198" s="25">
        <f t="shared" si="60"/>
        <v>4.4792833146696529E-3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3</v>
      </c>
      <c r="D200" s="7">
        <v>14</v>
      </c>
      <c r="E200" s="32">
        <f t="shared" ref="E200" si="78">+IF(C200=0,"",C200/C$165)</f>
        <v>3.3594624860022394E-3</v>
      </c>
      <c r="F200" s="32">
        <f t="shared" ref="F200" si="79">+IF(D200=0,"",D200/D$165)</f>
        <v>8.6313193588162754E-3</v>
      </c>
      <c r="G200" s="33">
        <f t="shared" ref="G200" si="80">+IF(OR(AND(D200=0),(C200=0)),"0",((D200-C200)/C200))</f>
        <v>3.6666666666666665</v>
      </c>
      <c r="H200" s="25">
        <f t="shared" ref="H200" si="81">+IF(OR(AND(E200=""),(G200="")),"",E200*G200)</f>
        <v>1.2318029115341545E-2</v>
      </c>
    </row>
    <row r="201" spans="1:8" s="34" customFormat="1" ht="15" x14ac:dyDescent="0.2">
      <c r="A201" s="41"/>
      <c r="B201" s="43" t="s">
        <v>224</v>
      </c>
      <c r="C201" s="31">
        <v>1</v>
      </c>
      <c r="D201" s="7">
        <v>0</v>
      </c>
      <c r="E201" s="32">
        <f t="shared" ref="E201:F208" si="82">+IF(C201=0,"",C201/C$165)</f>
        <v>1.1198208286674132E-3</v>
      </c>
      <c r="F201" s="32" t="str">
        <f t="shared" si="82"/>
        <v/>
      </c>
      <c r="G201" s="33" t="str">
        <f t="shared" si="59"/>
        <v>0</v>
      </c>
      <c r="H201" s="25">
        <f t="shared" si="60"/>
        <v>0</v>
      </c>
    </row>
    <row r="202" spans="1:8" s="34" customFormat="1" ht="15" x14ac:dyDescent="0.2">
      <c r="A202" s="41"/>
      <c r="B202" s="43" t="s">
        <v>225</v>
      </c>
      <c r="C202" s="31">
        <v>36</v>
      </c>
      <c r="D202" s="7">
        <v>2</v>
      </c>
      <c r="E202" s="32">
        <f t="shared" si="82"/>
        <v>4.0313549832026875E-2</v>
      </c>
      <c r="F202" s="32">
        <f t="shared" si="82"/>
        <v>1.2330456226880395E-3</v>
      </c>
      <c r="G202" s="33">
        <f t="shared" si="59"/>
        <v>-0.94444444444444442</v>
      </c>
      <c r="H202" s="25">
        <f t="shared" si="60"/>
        <v>-3.8073908174692049E-2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1</v>
      </c>
      <c r="D204" s="7">
        <v>0</v>
      </c>
      <c r="E204" s="32">
        <f t="shared" si="82"/>
        <v>1.1198208286674132E-3</v>
      </c>
      <c r="F204" s="32" t="str">
        <f t="shared" si="82"/>
        <v/>
      </c>
      <c r="G204" s="33" t="str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48</v>
      </c>
      <c r="D205" s="7">
        <v>37</v>
      </c>
      <c r="E205" s="32">
        <f t="shared" si="82"/>
        <v>5.3751399776035831E-2</v>
      </c>
      <c r="F205" s="32">
        <f t="shared" si="82"/>
        <v>2.281134401972873E-2</v>
      </c>
      <c r="G205" s="33">
        <f t="shared" si="59"/>
        <v>-0.22916666666666666</v>
      </c>
      <c r="H205" s="25">
        <f t="shared" si="60"/>
        <v>-1.2318029115341545E-2</v>
      </c>
    </row>
    <row r="206" spans="1:8" s="34" customFormat="1" ht="15" x14ac:dyDescent="0.2">
      <c r="A206" s="41"/>
      <c r="B206" s="43" t="s">
        <v>227</v>
      </c>
      <c r="C206" s="31">
        <v>14</v>
      </c>
      <c r="D206" s="7">
        <v>8</v>
      </c>
      <c r="E206" s="32">
        <f t="shared" si="82"/>
        <v>1.5677491601343786E-2</v>
      </c>
      <c r="F206" s="32">
        <f t="shared" si="82"/>
        <v>4.9321824907521579E-3</v>
      </c>
      <c r="G206" s="33">
        <f t="shared" si="59"/>
        <v>-0.42857142857142855</v>
      </c>
      <c r="H206" s="25">
        <f t="shared" si="60"/>
        <v>-6.7189249720044789E-3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3</v>
      </c>
      <c r="D211" s="7">
        <v>0</v>
      </c>
      <c r="E211" s="32">
        <f t="shared" si="87"/>
        <v>3.3594624860022394E-3</v>
      </c>
      <c r="F211" s="32" t="str">
        <f t="shared" si="88"/>
        <v/>
      </c>
      <c r="G211" s="33" t="str">
        <f t="shared" si="59"/>
        <v>0</v>
      </c>
      <c r="H211" s="25">
        <f t="shared" si="60"/>
        <v>0</v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1</v>
      </c>
      <c r="E212" s="32" t="str">
        <f t="shared" si="87"/>
        <v/>
      </c>
      <c r="F212" s="32">
        <f t="shared" si="88"/>
        <v>6.1652281134401974E-4</v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2</v>
      </c>
      <c r="E213" s="32" t="str">
        <f t="shared" si="87"/>
        <v/>
      </c>
      <c r="F213" s="32">
        <f t="shared" si="88"/>
        <v>1.2330456226880395E-3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1</v>
      </c>
      <c r="D215" s="7">
        <v>0</v>
      </c>
      <c r="E215" s="32">
        <f t="shared" si="87"/>
        <v>1.1198208286674132E-3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54</v>
      </c>
      <c r="D216" s="7">
        <v>410</v>
      </c>
      <c r="E216" s="32">
        <f t="shared" si="87"/>
        <v>6.0470324748040316E-2</v>
      </c>
      <c r="F216" s="32">
        <f t="shared" si="88"/>
        <v>0.25277435265104808</v>
      </c>
      <c r="G216" s="33">
        <f t="shared" si="59"/>
        <v>6.5925925925925926</v>
      </c>
      <c r="H216" s="25">
        <f t="shared" si="60"/>
        <v>0.39865621500559911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1</v>
      </c>
      <c r="D219" s="7">
        <v>8</v>
      </c>
      <c r="E219" s="32">
        <f t="shared" si="87"/>
        <v>1.1198208286674132E-3</v>
      </c>
      <c r="F219" s="32">
        <f t="shared" si="88"/>
        <v>4.9321824907521579E-3</v>
      </c>
      <c r="G219" s="33">
        <f t="shared" si="59"/>
        <v>7</v>
      </c>
      <c r="H219" s="25">
        <f t="shared" si="60"/>
        <v>7.8387458006718928E-3</v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3</v>
      </c>
      <c r="D221" s="7">
        <v>20</v>
      </c>
      <c r="E221" s="32">
        <f t="shared" si="87"/>
        <v>3.3594624860022394E-3</v>
      </c>
      <c r="F221" s="32">
        <f t="shared" si="88"/>
        <v>1.2330456226880395E-2</v>
      </c>
      <c r="G221" s="33">
        <f t="shared" si="59"/>
        <v>5.666666666666667</v>
      </c>
      <c r="H221" s="25">
        <f t="shared" si="60"/>
        <v>1.9036954087346025E-2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8</v>
      </c>
      <c r="D229" s="7">
        <v>14</v>
      </c>
      <c r="E229" s="32">
        <f t="shared" si="87"/>
        <v>8.9585666293393058E-3</v>
      </c>
      <c r="F229" s="32">
        <f t="shared" si="88"/>
        <v>8.6313193588162754E-3</v>
      </c>
      <c r="G229" s="33">
        <f t="shared" si="59"/>
        <v>0.75</v>
      </c>
      <c r="H229" s="25">
        <f t="shared" si="60"/>
        <v>6.7189249720044798E-3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0</v>
      </c>
      <c r="D232" s="7">
        <v>8</v>
      </c>
      <c r="E232" s="32" t="str">
        <f t="shared" si="87"/>
        <v/>
      </c>
      <c r="F232" s="32">
        <f t="shared" si="88"/>
        <v>4.9321824907521579E-3</v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0</v>
      </c>
      <c r="D235" s="7">
        <v>1</v>
      </c>
      <c r="E235" s="32" t="str">
        <f t="shared" si="87"/>
        <v/>
      </c>
      <c r="F235" s="32">
        <f t="shared" si="88"/>
        <v>6.1652281134401974E-4</v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1</v>
      </c>
      <c r="D240" s="7">
        <v>0</v>
      </c>
      <c r="E240" s="32">
        <f t="shared" si="87"/>
        <v>1.1198208286674132E-3</v>
      </c>
      <c r="F240" s="32" t="str">
        <f t="shared" si="88"/>
        <v/>
      </c>
      <c r="G240" s="33" t="str">
        <f t="shared" si="91"/>
        <v>0</v>
      </c>
      <c r="H240" s="25">
        <f t="shared" si="92"/>
        <v>0</v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1</v>
      </c>
      <c r="D243" s="7">
        <v>0</v>
      </c>
      <c r="E243" s="32">
        <f t="shared" si="87"/>
        <v>1.1198208286674132E-3</v>
      </c>
      <c r="F243" s="32" t="str">
        <f t="shared" si="88"/>
        <v/>
      </c>
      <c r="G243" s="33" t="str">
        <f t="shared" si="91"/>
        <v>0</v>
      </c>
      <c r="H243" s="25">
        <f t="shared" si="92"/>
        <v>0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3</v>
      </c>
      <c r="E251" s="32" t="str">
        <f t="shared" si="87"/>
        <v/>
      </c>
      <c r="F251" s="32">
        <f t="shared" si="88"/>
        <v>1.8495684340320592E-3</v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2</v>
      </c>
      <c r="E252" s="32" t="str">
        <f t="shared" si="87"/>
        <v/>
      </c>
      <c r="F252" s="32">
        <f t="shared" si="88"/>
        <v>1.2330456226880395E-3</v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10</v>
      </c>
      <c r="D256" s="7">
        <v>2</v>
      </c>
      <c r="E256" s="32">
        <f t="shared" si="97"/>
        <v>1.1198208286674132E-2</v>
      </c>
      <c r="F256" s="32">
        <f t="shared" si="97"/>
        <v>1.2330456226880395E-3</v>
      </c>
      <c r="G256" s="33">
        <f t="shared" si="91"/>
        <v>-0.8</v>
      </c>
      <c r="H256" s="25">
        <f t="shared" si="92"/>
        <v>-8.9585666293393058E-3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4</v>
      </c>
      <c r="D258" s="7">
        <v>1</v>
      </c>
      <c r="E258" s="32">
        <f t="shared" ref="E258:E263" si="98">+IF(C258=0,"",C258/C$165)</f>
        <v>4.4792833146696529E-3</v>
      </c>
      <c r="F258" s="32">
        <f t="shared" ref="F258:F263" si="99">+IF(D258=0,"",D258/D$165)</f>
        <v>6.1652281134401974E-4</v>
      </c>
      <c r="G258" s="33">
        <f t="shared" ref="G258:G263" si="100">+IF(OR(AND(D258=0),(C258=0)),"0",((D258-C258)/C258))</f>
        <v>-0.75</v>
      </c>
      <c r="H258" s="25">
        <f t="shared" ref="H258:H263" si="101">+IF(OR(AND(E258=""),(G258="")),"",E258*G258)</f>
        <v>-3.3594624860022399E-3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1</v>
      </c>
      <c r="E261" s="32" t="str">
        <f t="shared" si="98"/>
        <v/>
      </c>
      <c r="F261" s="32">
        <f t="shared" si="99"/>
        <v>6.1652281134401974E-4</v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4</v>
      </c>
      <c r="D263" s="7">
        <v>3</v>
      </c>
      <c r="E263" s="32">
        <f t="shared" si="98"/>
        <v>4.4792833146696529E-3</v>
      </c>
      <c r="F263" s="32">
        <f t="shared" si="99"/>
        <v>1.8495684340320592E-3</v>
      </c>
      <c r="G263" s="33">
        <f t="shared" si="100"/>
        <v>-0.25</v>
      </c>
      <c r="H263" s="25">
        <f t="shared" si="101"/>
        <v>-1.1198208286674132E-3</v>
      </c>
    </row>
    <row r="264" spans="1:8" s="34" customFormat="1" ht="15" x14ac:dyDescent="0.2">
      <c r="A264" s="41"/>
      <c r="B264" s="43" t="s">
        <v>60</v>
      </c>
      <c r="C264" s="31">
        <v>3</v>
      </c>
      <c r="D264" s="7">
        <v>164</v>
      </c>
      <c r="E264" s="32">
        <f t="shared" ref="E264:F268" si="102">+IF(C264=0,"",C264/C$165)</f>
        <v>3.3594624860022394E-3</v>
      </c>
      <c r="F264" s="32">
        <f t="shared" si="102"/>
        <v>0.10110974106041924</v>
      </c>
      <c r="G264" s="33">
        <f t="shared" si="91"/>
        <v>53.666666666666664</v>
      </c>
      <c r="H264" s="25">
        <f t="shared" si="92"/>
        <v>0.18029115341545351</v>
      </c>
    </row>
    <row r="265" spans="1:8" s="34" customFormat="1" ht="15" x14ac:dyDescent="0.2">
      <c r="A265" s="41"/>
      <c r="B265" s="43" t="s">
        <v>65</v>
      </c>
      <c r="C265" s="31">
        <v>28</v>
      </c>
      <c r="D265" s="7">
        <v>14</v>
      </c>
      <c r="E265" s="32">
        <f t="shared" si="102"/>
        <v>3.1354983202687571E-2</v>
      </c>
      <c r="F265" s="32">
        <f t="shared" si="102"/>
        <v>8.6313193588162754E-3</v>
      </c>
      <c r="G265" s="33">
        <f t="shared" si="91"/>
        <v>-0.5</v>
      </c>
      <c r="H265" s="25">
        <f t="shared" si="92"/>
        <v>-1.5677491601343786E-2</v>
      </c>
    </row>
    <row r="266" spans="1:8" s="34" customFormat="1" ht="15" x14ac:dyDescent="0.2">
      <c r="A266" s="41"/>
      <c r="B266" s="43" t="s">
        <v>61</v>
      </c>
      <c r="C266" s="31">
        <v>5</v>
      </c>
      <c r="D266" s="7">
        <v>3</v>
      </c>
      <c r="E266" s="32">
        <f t="shared" si="102"/>
        <v>5.5991041433370659E-3</v>
      </c>
      <c r="F266" s="32">
        <f t="shared" si="102"/>
        <v>1.8495684340320592E-3</v>
      </c>
      <c r="G266" s="33">
        <f t="shared" si="91"/>
        <v>-0.4</v>
      </c>
      <c r="H266" s="25">
        <f t="shared" si="92"/>
        <v>-2.2396416573348264E-3</v>
      </c>
    </row>
    <row r="267" spans="1:8" s="34" customFormat="1" ht="15" x14ac:dyDescent="0.2">
      <c r="A267" s="41"/>
      <c r="B267" s="43" t="s">
        <v>247</v>
      </c>
      <c r="C267" s="31">
        <v>0</v>
      </c>
      <c r="D267" s="7">
        <v>6</v>
      </c>
      <c r="E267" s="32" t="str">
        <f t="shared" si="102"/>
        <v/>
      </c>
      <c r="F267" s="32">
        <f t="shared" si="102"/>
        <v>3.6991368680641184E-3</v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1</v>
      </c>
      <c r="E269" s="32" t="str">
        <f t="shared" ref="E269" si="103">+IF(C269=0,"",C269/C$165)</f>
        <v/>
      </c>
      <c r="F269" s="32">
        <f t="shared" ref="F269" si="104">+IF(D269=0,"",D269/D$165)</f>
        <v>6.1652281134401974E-4</v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3</v>
      </c>
      <c r="D272" s="7">
        <v>1</v>
      </c>
      <c r="E272" s="32">
        <f t="shared" si="107"/>
        <v>3.3594624860022394E-3</v>
      </c>
      <c r="F272" s="32">
        <f t="shared" si="107"/>
        <v>6.1652281134401974E-4</v>
      </c>
      <c r="G272" s="33">
        <f t="shared" si="91"/>
        <v>-0.66666666666666663</v>
      </c>
      <c r="H272" s="25">
        <f t="shared" si="92"/>
        <v>-2.239641657334826E-3</v>
      </c>
    </row>
    <row r="273" spans="1:8" s="34" customFormat="1" ht="15" x14ac:dyDescent="0.2">
      <c r="A273" s="41"/>
      <c r="B273" s="43" t="s">
        <v>64</v>
      </c>
      <c r="C273" s="31">
        <v>12</v>
      </c>
      <c r="D273" s="7">
        <v>0</v>
      </c>
      <c r="E273" s="32">
        <f t="shared" si="107"/>
        <v>1.3437849944008958E-2</v>
      </c>
      <c r="F273" s="32" t="str">
        <f t="shared" si="107"/>
        <v/>
      </c>
      <c r="G273" s="33" t="str">
        <f t="shared" si="91"/>
        <v>0</v>
      </c>
      <c r="H273" s="25">
        <f t="shared" si="92"/>
        <v>0</v>
      </c>
    </row>
    <row r="274" spans="1:8" s="34" customFormat="1" ht="15" x14ac:dyDescent="0.2">
      <c r="A274" s="41"/>
      <c r="B274" s="43" t="s">
        <v>248</v>
      </c>
      <c r="C274" s="31">
        <v>22</v>
      </c>
      <c r="D274" s="7">
        <v>1</v>
      </c>
      <c r="E274" s="32">
        <f t="shared" si="107"/>
        <v>2.463605823068309E-2</v>
      </c>
      <c r="F274" s="32">
        <f t="shared" si="107"/>
        <v>6.1652281134401974E-4</v>
      </c>
      <c r="G274" s="33">
        <f t="shared" si="91"/>
        <v>-0.95454545454545459</v>
      </c>
      <c r="H274" s="25">
        <f t="shared" si="92"/>
        <v>-2.3516237402015677E-2</v>
      </c>
    </row>
    <row r="275" spans="1:8" s="34" customFormat="1" ht="15" x14ac:dyDescent="0.2">
      <c r="A275" s="41"/>
      <c r="B275" s="43" t="s">
        <v>470</v>
      </c>
      <c r="C275" s="31">
        <v>46</v>
      </c>
      <c r="D275" s="7">
        <v>32</v>
      </c>
      <c r="E275" s="32">
        <f t="shared" si="107"/>
        <v>5.1511758118701005E-2</v>
      </c>
      <c r="F275" s="32">
        <f t="shared" si="107"/>
        <v>1.9728729963008632E-2</v>
      </c>
      <c r="G275" s="33">
        <f t="shared" si="91"/>
        <v>-0.30434782608695654</v>
      </c>
      <c r="H275" s="25">
        <f t="shared" si="92"/>
        <v>-1.5677491601343786E-2</v>
      </c>
    </row>
    <row r="276" spans="1:8" s="34" customFormat="1" ht="15" x14ac:dyDescent="0.2">
      <c r="A276" s="41"/>
      <c r="B276" s="43" t="s">
        <v>66</v>
      </c>
      <c r="C276" s="31">
        <v>2</v>
      </c>
      <c r="D276" s="7">
        <v>0</v>
      </c>
      <c r="E276" s="32">
        <f t="shared" si="107"/>
        <v>2.2396416573348264E-3</v>
      </c>
      <c r="F276" s="32" t="str">
        <f t="shared" si="107"/>
        <v/>
      </c>
      <c r="G276" s="33" t="str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7</v>
      </c>
      <c r="D277" s="7">
        <v>0</v>
      </c>
      <c r="E277" s="32">
        <f t="shared" ref="E277:E278" si="108">+IF(C277=0,"",C277/C$165)</f>
        <v>7.8387458006718928E-3</v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>
        <f t="shared" ref="H277:H278" si="111">+IF(OR(AND(E277=""),(G277="")),"",E277*G277)</f>
        <v>0</v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10</v>
      </c>
      <c r="D279" s="7">
        <v>10</v>
      </c>
      <c r="E279" s="32">
        <f>+IF(C279=0,"",C279/C$165)</f>
        <v>1.1198208286674132E-2</v>
      </c>
      <c r="F279" s="32">
        <f>+IF(D279=0,"",D279/D$165)</f>
        <v>6.1652281134401974E-3</v>
      </c>
      <c r="G279" s="33">
        <f t="shared" si="91"/>
        <v>0</v>
      </c>
      <c r="H279" s="25">
        <f t="shared" si="92"/>
        <v>0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1</v>
      </c>
      <c r="D283" s="7">
        <v>0</v>
      </c>
      <c r="E283" s="32">
        <f t="shared" si="112"/>
        <v>1.1198208286674132E-3</v>
      </c>
      <c r="F283" s="32" t="str">
        <f t="shared" si="113"/>
        <v/>
      </c>
      <c r="G283" s="33" t="str">
        <f t="shared" si="114"/>
        <v>0</v>
      </c>
      <c r="H283" s="25">
        <f t="shared" si="115"/>
        <v>0</v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14</v>
      </c>
      <c r="D287" s="7">
        <v>23</v>
      </c>
      <c r="E287" s="32">
        <f>+IF(C287=0,"",C287/C$165)</f>
        <v>1.5677491601343786E-2</v>
      </c>
      <c r="F287" s="32">
        <f>+IF(D287=0,"",D287/D$165)</f>
        <v>1.4180024660912454E-2</v>
      </c>
      <c r="G287" s="33">
        <f t="shared" si="91"/>
        <v>0.6428571428571429</v>
      </c>
      <c r="H287" s="25">
        <f t="shared" si="92"/>
        <v>1.0078387458006721E-2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1</v>
      </c>
      <c r="D289" s="7">
        <v>1</v>
      </c>
      <c r="E289" s="32">
        <f t="shared" ref="E289:E311" si="124">+IF(C289=0,"",C289/C$165)</f>
        <v>1.1198208286674132E-3</v>
      </c>
      <c r="F289" s="32">
        <f t="shared" ref="F289:F311" si="125">+IF(D289=0,"",D289/D$165)</f>
        <v>6.1652281134401974E-4</v>
      </c>
      <c r="G289" s="33">
        <f t="shared" si="91"/>
        <v>0</v>
      </c>
      <c r="H289" s="25">
        <f t="shared" si="92"/>
        <v>0</v>
      </c>
    </row>
    <row r="290" spans="1:8" s="34" customFormat="1" ht="15" x14ac:dyDescent="0.2">
      <c r="A290" s="41"/>
      <c r="B290" s="43" t="s">
        <v>474</v>
      </c>
      <c r="C290" s="31">
        <v>3</v>
      </c>
      <c r="D290" s="7">
        <v>0</v>
      </c>
      <c r="E290" s="32">
        <f t="shared" si="124"/>
        <v>3.3594624860022394E-3</v>
      </c>
      <c r="F290" s="32" t="str">
        <f t="shared" si="125"/>
        <v/>
      </c>
      <c r="G290" s="33" t="str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4</v>
      </c>
      <c r="D292" s="7">
        <v>0</v>
      </c>
      <c r="E292" s="32">
        <f t="shared" si="124"/>
        <v>4.4792833146696529E-3</v>
      </c>
      <c r="F292" s="32" t="str">
        <f t="shared" si="125"/>
        <v/>
      </c>
      <c r="G292" s="33" t="str">
        <f t="shared" si="91"/>
        <v>0</v>
      </c>
      <c r="H292" s="25">
        <f t="shared" si="92"/>
        <v>0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2</v>
      </c>
      <c r="D297" s="7">
        <v>3</v>
      </c>
      <c r="E297" s="32">
        <f t="shared" si="124"/>
        <v>2.2396416573348264E-3</v>
      </c>
      <c r="F297" s="32">
        <f t="shared" si="125"/>
        <v>1.8495684340320592E-3</v>
      </c>
      <c r="G297" s="33">
        <f t="shared" si="91"/>
        <v>0.5</v>
      </c>
      <c r="H297" s="25">
        <f t="shared" si="92"/>
        <v>1.1198208286674132E-3</v>
      </c>
    </row>
    <row r="298" spans="1:8" s="34" customFormat="1" ht="15" x14ac:dyDescent="0.2">
      <c r="A298" s="41"/>
      <c r="B298" s="43" t="s">
        <v>478</v>
      </c>
      <c r="C298" s="31">
        <v>2</v>
      </c>
      <c r="D298" s="7">
        <v>0</v>
      </c>
      <c r="E298" s="32">
        <f t="shared" si="124"/>
        <v>2.2396416573348264E-3</v>
      </c>
      <c r="F298" s="32" t="str">
        <f t="shared" si="125"/>
        <v/>
      </c>
      <c r="G298" s="33" t="str">
        <f t="shared" si="91"/>
        <v>0</v>
      </c>
      <c r="H298" s="25">
        <f t="shared" si="92"/>
        <v>0</v>
      </c>
    </row>
    <row r="299" spans="1:8" s="34" customFormat="1" ht="30" x14ac:dyDescent="0.2">
      <c r="A299" s="41"/>
      <c r="B299" s="43" t="s">
        <v>479</v>
      </c>
      <c r="C299" s="31">
        <v>27</v>
      </c>
      <c r="D299" s="7">
        <v>0</v>
      </c>
      <c r="E299" s="32">
        <f t="shared" si="124"/>
        <v>3.0235162374020158E-2</v>
      </c>
      <c r="F299" s="32" t="str">
        <f t="shared" si="125"/>
        <v/>
      </c>
      <c r="G299" s="33" t="str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0</v>
      </c>
      <c r="D301" s="7">
        <v>3</v>
      </c>
      <c r="E301" s="32" t="str">
        <f t="shared" si="124"/>
        <v/>
      </c>
      <c r="F301" s="32">
        <f t="shared" si="125"/>
        <v>1.8495684340320592E-3</v>
      </c>
      <c r="G301" s="33" t="str">
        <f t="shared" si="91"/>
        <v>0</v>
      </c>
      <c r="H301" s="25" t="str">
        <f t="shared" si="92"/>
        <v/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35</v>
      </c>
      <c r="D303" s="7">
        <v>10</v>
      </c>
      <c r="E303" s="32">
        <f t="shared" si="124"/>
        <v>3.9193729003359462E-2</v>
      </c>
      <c r="F303" s="32">
        <f t="shared" si="125"/>
        <v>6.1652281134401974E-3</v>
      </c>
      <c r="G303" s="33">
        <f t="shared" si="91"/>
        <v>-0.7142857142857143</v>
      </c>
      <c r="H303" s="25">
        <f t="shared" si="92"/>
        <v>-2.7995520716685332E-2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9</v>
      </c>
      <c r="D305" s="7">
        <v>2</v>
      </c>
      <c r="E305" s="32">
        <f t="shared" si="124"/>
        <v>1.0078387458006719E-2</v>
      </c>
      <c r="F305" s="32">
        <f t="shared" si="125"/>
        <v>1.2330456226880395E-3</v>
      </c>
      <c r="G305" s="33">
        <f t="shared" si="91"/>
        <v>-0.77777777777777779</v>
      </c>
      <c r="H305" s="25">
        <f t="shared" si="92"/>
        <v>-7.8387458006718928E-3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1</v>
      </c>
      <c r="E307" s="32" t="str">
        <f t="shared" si="124"/>
        <v/>
      </c>
      <c r="F307" s="32">
        <f t="shared" si="125"/>
        <v>6.1652281134401974E-4</v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0</v>
      </c>
      <c r="D308" s="7">
        <v>1</v>
      </c>
      <c r="E308" s="32" t="str">
        <f t="shared" si="124"/>
        <v/>
      </c>
      <c r="F308" s="32">
        <f t="shared" si="125"/>
        <v>6.1652281134401974E-4</v>
      </c>
      <c r="G308" s="33" t="str">
        <f t="shared" si="91"/>
        <v>0</v>
      </c>
      <c r="H308" s="25" t="str">
        <f t="shared" si="92"/>
        <v/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1</v>
      </c>
      <c r="D312" s="7">
        <v>0</v>
      </c>
      <c r="E312" s="32">
        <f t="shared" ref="E312" si="126">+IF(C312=0,"",C312/C$165)</f>
        <v>1.1198208286674132E-3</v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2</v>
      </c>
      <c r="D322" s="7">
        <v>0</v>
      </c>
      <c r="E322" s="32">
        <f t="shared" si="131"/>
        <v>2.2396416573348264E-3</v>
      </c>
      <c r="F322" s="32" t="str">
        <f t="shared" si="132"/>
        <v/>
      </c>
      <c r="G322" s="33" t="str">
        <f t="shared" si="133"/>
        <v>0</v>
      </c>
      <c r="H322" s="25">
        <f t="shared" si="134"/>
        <v>0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2</v>
      </c>
      <c r="D325" s="7">
        <v>0</v>
      </c>
      <c r="E325" s="32">
        <f t="shared" ref="E325:E327" si="135">+IF(C325=0,"",C325/C$165)</f>
        <v>2.2396416573348264E-3</v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>
        <f t="shared" ref="H325:H327" si="138">+IF(OR(AND(E325=""),(G325="")),"",E325*G325)</f>
        <v>0</v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4946</v>
      </c>
      <c r="D333" s="71">
        <f>SUM(D334:D547)</f>
        <v>5228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5.7015770319450064E-2</v>
      </c>
      <c r="H333" s="73">
        <f>+IF(OR(AND(E333=""),(G333="")),"",E333*G333)</f>
        <v>5.7015770319450064E-2</v>
      </c>
    </row>
    <row r="334" spans="1:8" s="34" customFormat="1" ht="15" x14ac:dyDescent="0.2">
      <c r="A334" s="41"/>
      <c r="B334" s="30" t="s">
        <v>75</v>
      </c>
      <c r="C334" s="31">
        <v>17</v>
      </c>
      <c r="D334" s="7">
        <v>6</v>
      </c>
      <c r="E334" s="32">
        <f t="shared" si="139"/>
        <v>3.4371209057824505E-3</v>
      </c>
      <c r="F334" s="32">
        <f t="shared" si="140"/>
        <v>1.1476664116296864E-3</v>
      </c>
      <c r="G334" s="33">
        <f>+IF(OR(AND(D334=0),(C334=0)),"0",((D334-C334)/C334))</f>
        <v>-0.6470588235294118</v>
      </c>
      <c r="H334" s="25">
        <f>+IF(OR(AND(E334=""),(G334="")),"",E334*G334)</f>
        <v>-2.2240194096239388E-3</v>
      </c>
    </row>
    <row r="335" spans="1:8" s="34" customFormat="1" ht="15" x14ac:dyDescent="0.2">
      <c r="A335" s="41"/>
      <c r="B335" s="30" t="s">
        <v>79</v>
      </c>
      <c r="C335" s="31">
        <v>8</v>
      </c>
      <c r="D335" s="7">
        <v>101</v>
      </c>
      <c r="E335" s="32">
        <f t="shared" si="139"/>
        <v>1.6174686615446825E-3</v>
      </c>
      <c r="F335" s="32">
        <f t="shared" si="140"/>
        <v>1.9319051262433051E-2</v>
      </c>
      <c r="G335" s="33">
        <f t="shared" ref="G335:G400" si="141">+IF(OR(AND(D335=0),(C335=0)),"0",((D335-C335)/C335))</f>
        <v>11.625</v>
      </c>
      <c r="H335" s="25">
        <f t="shared" ref="H335:H400" si="142">+IF(OR(AND(E335=""),(G335="")),"",E335*G335)</f>
        <v>1.8803073190456935E-2</v>
      </c>
    </row>
    <row r="336" spans="1:8" s="34" customFormat="1" ht="15" x14ac:dyDescent="0.2">
      <c r="A336" s="41"/>
      <c r="B336" s="30" t="s">
        <v>71</v>
      </c>
      <c r="C336" s="31">
        <v>636</v>
      </c>
      <c r="D336" s="7">
        <v>100</v>
      </c>
      <c r="E336" s="32">
        <f t="shared" si="139"/>
        <v>0.12858875859280228</v>
      </c>
      <c r="F336" s="32">
        <f t="shared" si="140"/>
        <v>1.9127773527161437E-2</v>
      </c>
      <c r="G336" s="33">
        <f t="shared" si="141"/>
        <v>-0.84276729559748431</v>
      </c>
      <c r="H336" s="25">
        <f t="shared" si="142"/>
        <v>-0.10837040032349375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89</v>
      </c>
      <c r="D339" s="7">
        <v>34</v>
      </c>
      <c r="E339" s="32">
        <f t="shared" si="139"/>
        <v>1.7994338859684593E-2</v>
      </c>
      <c r="F339" s="32">
        <f t="shared" si="140"/>
        <v>6.5034429992348892E-3</v>
      </c>
      <c r="G339" s="33">
        <f t="shared" si="141"/>
        <v>-0.6179775280898876</v>
      </c>
      <c r="H339" s="25">
        <f t="shared" si="142"/>
        <v>-1.1120097048119691E-2</v>
      </c>
    </row>
    <row r="340" spans="1:8" s="34" customFormat="1" ht="15" x14ac:dyDescent="0.2">
      <c r="A340" s="41"/>
      <c r="B340" s="30" t="s">
        <v>82</v>
      </c>
      <c r="C340" s="31">
        <v>7</v>
      </c>
      <c r="D340" s="7">
        <v>8</v>
      </c>
      <c r="E340" s="32">
        <f t="shared" si="139"/>
        <v>1.4152850788515972E-3</v>
      </c>
      <c r="F340" s="32">
        <f t="shared" si="140"/>
        <v>1.530221882172915E-3</v>
      </c>
      <c r="G340" s="33">
        <f t="shared" si="141"/>
        <v>0.14285714285714285</v>
      </c>
      <c r="H340" s="25">
        <f t="shared" si="142"/>
        <v>2.0218358269308531E-4</v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9</v>
      </c>
      <c r="E341" s="32" t="str">
        <f t="shared" si="139"/>
        <v/>
      </c>
      <c r="F341" s="32">
        <f t="shared" si="140"/>
        <v>1.7214996174445293E-3</v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56</v>
      </c>
      <c r="D342" s="7">
        <v>5</v>
      </c>
      <c r="E342" s="32">
        <f t="shared" si="139"/>
        <v>1.1322280630812778E-2</v>
      </c>
      <c r="F342" s="32">
        <f t="shared" si="140"/>
        <v>9.5638867635807194E-4</v>
      </c>
      <c r="G342" s="33">
        <f t="shared" si="141"/>
        <v>-0.9107142857142857</v>
      </c>
      <c r="H342" s="25">
        <f t="shared" si="142"/>
        <v>-1.0311362717347351E-2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5</v>
      </c>
      <c r="E343" s="32" t="str">
        <f t="shared" si="139"/>
        <v/>
      </c>
      <c r="F343" s="32">
        <f t="shared" si="140"/>
        <v>9.5638867635807194E-4</v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38</v>
      </c>
      <c r="D345" s="7">
        <v>272</v>
      </c>
      <c r="E345" s="32">
        <f t="shared" si="139"/>
        <v>7.682976142337242E-3</v>
      </c>
      <c r="F345" s="32">
        <f t="shared" si="140"/>
        <v>5.2027543993879113E-2</v>
      </c>
      <c r="G345" s="33">
        <f t="shared" si="141"/>
        <v>6.1578947368421053</v>
      </c>
      <c r="H345" s="25">
        <f t="shared" si="142"/>
        <v>4.7310958350181967E-2</v>
      </c>
    </row>
    <row r="346" spans="1:8" s="34" customFormat="1" ht="15" x14ac:dyDescent="0.2">
      <c r="A346" s="41"/>
      <c r="B346" s="30" t="s">
        <v>601</v>
      </c>
      <c r="C346" s="31">
        <v>6</v>
      </c>
      <c r="D346" s="7">
        <v>11</v>
      </c>
      <c r="E346" s="32">
        <f t="shared" si="139"/>
        <v>1.2131014961585119E-3</v>
      </c>
      <c r="F346" s="32">
        <f t="shared" si="140"/>
        <v>2.1040550879877582E-3</v>
      </c>
      <c r="G346" s="33">
        <f t="shared" si="141"/>
        <v>0.83333333333333337</v>
      </c>
      <c r="H346" s="25">
        <f t="shared" si="142"/>
        <v>1.0109179134654266E-3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12</v>
      </c>
      <c r="D348" s="7">
        <v>11</v>
      </c>
      <c r="E348" s="32">
        <f t="shared" si="139"/>
        <v>2.4262029923170238E-3</v>
      </c>
      <c r="F348" s="32">
        <f t="shared" si="140"/>
        <v>2.1040550879877582E-3</v>
      </c>
      <c r="G348" s="33">
        <f t="shared" si="141"/>
        <v>-8.3333333333333329E-2</v>
      </c>
      <c r="H348" s="25">
        <f t="shared" si="142"/>
        <v>-2.0218358269308531E-4</v>
      </c>
    </row>
    <row r="349" spans="1:8" s="34" customFormat="1" ht="15" x14ac:dyDescent="0.2">
      <c r="A349" s="41"/>
      <c r="B349" s="30" t="s">
        <v>77</v>
      </c>
      <c r="C349" s="31">
        <v>4</v>
      </c>
      <c r="D349" s="7">
        <v>3</v>
      </c>
      <c r="E349" s="32">
        <f t="shared" si="139"/>
        <v>8.0873433077234124E-4</v>
      </c>
      <c r="F349" s="32">
        <f t="shared" si="140"/>
        <v>5.7383320581484319E-4</v>
      </c>
      <c r="G349" s="33">
        <f t="shared" si="141"/>
        <v>-0.25</v>
      </c>
      <c r="H349" s="25">
        <f t="shared" si="142"/>
        <v>-2.0218358269308531E-4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149</v>
      </c>
      <c r="D353" s="7">
        <v>141</v>
      </c>
      <c r="E353" s="32">
        <f t="shared" si="139"/>
        <v>3.0125353821269713E-2</v>
      </c>
      <c r="F353" s="32">
        <f t="shared" si="140"/>
        <v>2.6970160673297629E-2</v>
      </c>
      <c r="G353" s="33">
        <f t="shared" si="141"/>
        <v>-5.3691275167785234E-2</v>
      </c>
      <c r="H353" s="25">
        <f t="shared" si="142"/>
        <v>-1.6174686615446825E-3</v>
      </c>
    </row>
    <row r="354" spans="1:8" s="34" customFormat="1" ht="15" x14ac:dyDescent="0.2">
      <c r="A354" s="41"/>
      <c r="B354" s="30" t="s">
        <v>259</v>
      </c>
      <c r="C354" s="31">
        <v>3</v>
      </c>
      <c r="D354" s="7">
        <v>971</v>
      </c>
      <c r="E354" s="32">
        <f t="shared" si="139"/>
        <v>6.0655074807925596E-4</v>
      </c>
      <c r="F354" s="32">
        <f t="shared" si="140"/>
        <v>0.18573068094873757</v>
      </c>
      <c r="G354" s="33">
        <f t="shared" si="141"/>
        <v>322.66666666666669</v>
      </c>
      <c r="H354" s="25">
        <f t="shared" si="142"/>
        <v>0.1957137080469066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28</v>
      </c>
      <c r="D356" s="7">
        <v>4</v>
      </c>
      <c r="E356" s="32">
        <f t="shared" si="139"/>
        <v>5.6611403154063888E-3</v>
      </c>
      <c r="F356" s="32">
        <f t="shared" si="140"/>
        <v>7.6511094108645751E-4</v>
      </c>
      <c r="G356" s="33">
        <f t="shared" si="141"/>
        <v>-0.8571428571428571</v>
      </c>
      <c r="H356" s="25">
        <f t="shared" si="142"/>
        <v>-4.8524059846340476E-3</v>
      </c>
    </row>
    <row r="357" spans="1:8" s="34" customFormat="1" ht="15" x14ac:dyDescent="0.2">
      <c r="A357" s="41"/>
      <c r="B357" s="30" t="s">
        <v>602</v>
      </c>
      <c r="C357" s="31">
        <v>65</v>
      </c>
      <c r="D357" s="7">
        <v>110</v>
      </c>
      <c r="E357" s="32">
        <f t="shared" si="139"/>
        <v>1.3141932875050546E-2</v>
      </c>
      <c r="F357" s="32">
        <f t="shared" si="140"/>
        <v>2.1040550879877582E-2</v>
      </c>
      <c r="G357" s="33">
        <f t="shared" si="141"/>
        <v>0.69230769230769229</v>
      </c>
      <c r="H357" s="25">
        <f t="shared" si="142"/>
        <v>9.0982612211888397E-3</v>
      </c>
    </row>
    <row r="358" spans="1:8" s="34" customFormat="1" ht="15" x14ac:dyDescent="0.2">
      <c r="A358" s="41"/>
      <c r="B358" s="30" t="s">
        <v>87</v>
      </c>
      <c r="C358" s="31">
        <v>5</v>
      </c>
      <c r="D358" s="7">
        <v>3</v>
      </c>
      <c r="E358" s="32">
        <f t="shared" si="139"/>
        <v>1.0109179134654266E-3</v>
      </c>
      <c r="F358" s="32">
        <f t="shared" si="140"/>
        <v>5.7383320581484319E-4</v>
      </c>
      <c r="G358" s="33">
        <f t="shared" si="141"/>
        <v>-0.4</v>
      </c>
      <c r="H358" s="25">
        <f t="shared" si="142"/>
        <v>-4.0436716538617067E-4</v>
      </c>
    </row>
    <row r="359" spans="1:8" s="34" customFormat="1" ht="15" x14ac:dyDescent="0.2">
      <c r="A359" s="41"/>
      <c r="B359" s="30" t="s">
        <v>86</v>
      </c>
      <c r="C359" s="31">
        <v>4</v>
      </c>
      <c r="D359" s="7">
        <v>2</v>
      </c>
      <c r="E359" s="32">
        <f t="shared" si="139"/>
        <v>8.0873433077234124E-4</v>
      </c>
      <c r="F359" s="32">
        <f t="shared" si="140"/>
        <v>3.8255547054322876E-4</v>
      </c>
      <c r="G359" s="33">
        <f t="shared" si="141"/>
        <v>-0.5</v>
      </c>
      <c r="H359" s="25">
        <f t="shared" si="142"/>
        <v>-4.0436716538617062E-4</v>
      </c>
    </row>
    <row r="360" spans="1:8" s="34" customFormat="1" ht="15" x14ac:dyDescent="0.2">
      <c r="A360" s="41"/>
      <c r="B360" s="30" t="s">
        <v>74</v>
      </c>
      <c r="C360" s="31">
        <v>2</v>
      </c>
      <c r="D360" s="7">
        <v>0</v>
      </c>
      <c r="E360" s="32">
        <f t="shared" si="139"/>
        <v>4.0436716538617062E-4</v>
      </c>
      <c r="F360" s="32" t="str">
        <f t="shared" si="140"/>
        <v/>
      </c>
      <c r="G360" s="33" t="str">
        <f t="shared" si="141"/>
        <v>0</v>
      </c>
      <c r="H360" s="25">
        <f t="shared" si="142"/>
        <v>0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3</v>
      </c>
      <c r="D362" s="7">
        <v>1</v>
      </c>
      <c r="E362" s="32">
        <f t="shared" si="139"/>
        <v>6.0655074807925596E-4</v>
      </c>
      <c r="F362" s="32">
        <f t="shared" si="140"/>
        <v>1.9127773527161438E-4</v>
      </c>
      <c r="G362" s="33">
        <f t="shared" si="141"/>
        <v>-0.66666666666666663</v>
      </c>
      <c r="H362" s="25">
        <f t="shared" si="142"/>
        <v>-4.0436716538617062E-4</v>
      </c>
    </row>
    <row r="363" spans="1:8" s="34" customFormat="1" ht="15" x14ac:dyDescent="0.2">
      <c r="A363" s="41"/>
      <c r="B363" s="30" t="s">
        <v>346</v>
      </c>
      <c r="C363" s="31">
        <v>2</v>
      </c>
      <c r="D363" s="7">
        <v>4</v>
      </c>
      <c r="E363" s="32">
        <f t="shared" si="139"/>
        <v>4.0436716538617062E-4</v>
      </c>
      <c r="F363" s="32">
        <f t="shared" si="140"/>
        <v>7.6511094108645751E-4</v>
      </c>
      <c r="G363" s="33">
        <f t="shared" si="141"/>
        <v>1</v>
      </c>
      <c r="H363" s="25">
        <f t="shared" si="142"/>
        <v>4.0436716538617062E-4</v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4</v>
      </c>
      <c r="E364" s="32" t="str">
        <f t="shared" si="139"/>
        <v/>
      </c>
      <c r="F364" s="32">
        <f t="shared" si="140"/>
        <v>7.6511094108645751E-4</v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80</v>
      </c>
      <c r="D365" s="7">
        <v>310</v>
      </c>
      <c r="E365" s="32">
        <f t="shared" ref="E365:E387" si="145">+IF(C365=0,"",C365/C$333)</f>
        <v>1.6174686615446826E-2</v>
      </c>
      <c r="F365" s="32">
        <f t="shared" ref="F365:F387" si="146">+IF(D365=0,"",D365/D$333)</f>
        <v>5.9296097934200459E-2</v>
      </c>
      <c r="G365" s="33">
        <f t="shared" si="141"/>
        <v>2.875</v>
      </c>
      <c r="H365" s="25">
        <f t="shared" si="142"/>
        <v>4.6502224019409621E-2</v>
      </c>
    </row>
    <row r="366" spans="1:8" s="34" customFormat="1" ht="15" x14ac:dyDescent="0.2">
      <c r="A366" s="41"/>
      <c r="B366" s="30" t="s">
        <v>501</v>
      </c>
      <c r="C366" s="31">
        <v>14</v>
      </c>
      <c r="D366" s="7">
        <v>3</v>
      </c>
      <c r="E366" s="32">
        <f t="shared" si="145"/>
        <v>2.8305701577031944E-3</v>
      </c>
      <c r="F366" s="32">
        <f t="shared" si="146"/>
        <v>5.7383320581484319E-4</v>
      </c>
      <c r="G366" s="33">
        <f t="shared" si="141"/>
        <v>-0.7857142857142857</v>
      </c>
      <c r="H366" s="25">
        <f t="shared" si="142"/>
        <v>-2.2240194096239383E-3</v>
      </c>
    </row>
    <row r="367" spans="1:8" s="34" customFormat="1" ht="15" x14ac:dyDescent="0.2">
      <c r="A367" s="41"/>
      <c r="B367" s="30" t="s">
        <v>502</v>
      </c>
      <c r="C367" s="31">
        <v>1</v>
      </c>
      <c r="D367" s="7">
        <v>0</v>
      </c>
      <c r="E367" s="32">
        <f t="shared" si="145"/>
        <v>2.0218358269308531E-4</v>
      </c>
      <c r="F367" s="32" t="str">
        <f t="shared" si="146"/>
        <v/>
      </c>
      <c r="G367" s="33" t="str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4</v>
      </c>
      <c r="D368" s="7">
        <v>1</v>
      </c>
      <c r="E368" s="32">
        <f t="shared" si="145"/>
        <v>8.0873433077234124E-4</v>
      </c>
      <c r="F368" s="32">
        <f t="shared" si="146"/>
        <v>1.9127773527161438E-4</v>
      </c>
      <c r="G368" s="33">
        <f t="shared" si="141"/>
        <v>-0.75</v>
      </c>
      <c r="H368" s="25">
        <f t="shared" si="142"/>
        <v>-6.0655074807925596E-4</v>
      </c>
    </row>
    <row r="369" spans="1:8" s="34" customFormat="1" ht="15" x14ac:dyDescent="0.2">
      <c r="A369" s="41"/>
      <c r="B369" s="30" t="s">
        <v>262</v>
      </c>
      <c r="C369" s="31">
        <v>8</v>
      </c>
      <c r="D369" s="7">
        <v>0</v>
      </c>
      <c r="E369" s="32">
        <f t="shared" si="145"/>
        <v>1.6174686615446825E-3</v>
      </c>
      <c r="F369" s="32" t="str">
        <f t="shared" si="146"/>
        <v/>
      </c>
      <c r="G369" s="33" t="str">
        <f t="shared" si="141"/>
        <v>0</v>
      </c>
      <c r="H369" s="25">
        <f t="shared" si="142"/>
        <v>0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0</v>
      </c>
      <c r="E371" s="32" t="str">
        <f t="shared" si="145"/>
        <v/>
      </c>
      <c r="F371" s="32" t="str">
        <f t="shared" si="146"/>
        <v/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669</v>
      </c>
      <c r="D372" s="7">
        <v>616</v>
      </c>
      <c r="E372" s="32">
        <f t="shared" si="145"/>
        <v>0.13526081682167407</v>
      </c>
      <c r="F372" s="32">
        <f t="shared" si="146"/>
        <v>0.11782708492731446</v>
      </c>
      <c r="G372" s="33">
        <f t="shared" si="141"/>
        <v>-7.9222720478325862E-2</v>
      </c>
      <c r="H372" s="25">
        <f t="shared" si="142"/>
        <v>-1.0715729882733522E-2</v>
      </c>
    </row>
    <row r="373" spans="1:8" s="34" customFormat="1" ht="15" x14ac:dyDescent="0.2">
      <c r="A373" s="41"/>
      <c r="B373" s="30" t="s">
        <v>95</v>
      </c>
      <c r="C373" s="31">
        <v>84</v>
      </c>
      <c r="D373" s="7">
        <v>24</v>
      </c>
      <c r="E373" s="32">
        <f t="shared" si="145"/>
        <v>1.6983420946219168E-2</v>
      </c>
      <c r="F373" s="32">
        <f t="shared" si="146"/>
        <v>4.5906656465187455E-3</v>
      </c>
      <c r="G373" s="33">
        <f t="shared" si="141"/>
        <v>-0.7142857142857143</v>
      </c>
      <c r="H373" s="25">
        <f t="shared" si="142"/>
        <v>-1.213101496158512E-2</v>
      </c>
    </row>
    <row r="374" spans="1:8" s="34" customFormat="1" ht="15" x14ac:dyDescent="0.2">
      <c r="A374" s="41"/>
      <c r="B374" s="30" t="s">
        <v>88</v>
      </c>
      <c r="C374" s="31">
        <v>539</v>
      </c>
      <c r="D374" s="7">
        <v>233</v>
      </c>
      <c r="E374" s="32">
        <f t="shared" si="145"/>
        <v>0.10897695107157299</v>
      </c>
      <c r="F374" s="32">
        <f t="shared" si="146"/>
        <v>4.456771231828615E-2</v>
      </c>
      <c r="G374" s="33">
        <f t="shared" si="141"/>
        <v>-0.56771799628942488</v>
      </c>
      <c r="H374" s="25">
        <f t="shared" si="142"/>
        <v>-6.1868176304084109E-2</v>
      </c>
    </row>
    <row r="375" spans="1:8" s="34" customFormat="1" ht="15" x14ac:dyDescent="0.2">
      <c r="A375" s="41"/>
      <c r="B375" s="30" t="s">
        <v>94</v>
      </c>
      <c r="C375" s="31">
        <v>93</v>
      </c>
      <c r="D375" s="7">
        <v>184</v>
      </c>
      <c r="E375" s="32">
        <f t="shared" si="145"/>
        <v>1.8803073190456935E-2</v>
      </c>
      <c r="F375" s="32">
        <f t="shared" si="146"/>
        <v>3.5195103289977048E-2</v>
      </c>
      <c r="G375" s="33">
        <f t="shared" si="141"/>
        <v>0.978494623655914</v>
      </c>
      <c r="H375" s="25">
        <f t="shared" si="142"/>
        <v>1.8398706025070766E-2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1</v>
      </c>
      <c r="E377" s="32" t="str">
        <f t="shared" si="145"/>
        <v/>
      </c>
      <c r="F377" s="32">
        <f t="shared" si="146"/>
        <v>1.9127773527161438E-4</v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5</v>
      </c>
      <c r="E378" s="32" t="str">
        <f t="shared" si="145"/>
        <v/>
      </c>
      <c r="F378" s="32">
        <f t="shared" si="146"/>
        <v>9.5638867635807194E-4</v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7</v>
      </c>
      <c r="D379" s="7">
        <v>3</v>
      </c>
      <c r="E379" s="32">
        <f t="shared" si="145"/>
        <v>1.4152850788515972E-3</v>
      </c>
      <c r="F379" s="32">
        <f t="shared" si="146"/>
        <v>5.7383320581484319E-4</v>
      </c>
      <c r="G379" s="33">
        <f t="shared" si="141"/>
        <v>-0.5714285714285714</v>
      </c>
      <c r="H379" s="25">
        <f t="shared" si="142"/>
        <v>-8.0873433077234124E-4</v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2</v>
      </c>
      <c r="D381" s="7">
        <v>1</v>
      </c>
      <c r="E381" s="32">
        <f t="shared" si="145"/>
        <v>4.0436716538617062E-4</v>
      </c>
      <c r="F381" s="32">
        <f t="shared" si="146"/>
        <v>1.9127773527161438E-4</v>
      </c>
      <c r="G381" s="33">
        <f t="shared" si="141"/>
        <v>-0.5</v>
      </c>
      <c r="H381" s="25">
        <f t="shared" si="142"/>
        <v>-2.0218358269308531E-4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14</v>
      </c>
      <c r="D383" s="7">
        <v>3</v>
      </c>
      <c r="E383" s="32">
        <f t="shared" si="145"/>
        <v>2.8305701577031944E-3</v>
      </c>
      <c r="F383" s="32">
        <f t="shared" si="146"/>
        <v>5.7383320581484319E-4</v>
      </c>
      <c r="G383" s="33">
        <f t="shared" si="141"/>
        <v>-0.7857142857142857</v>
      </c>
      <c r="H383" s="25">
        <f t="shared" si="142"/>
        <v>-2.2240194096239383E-3</v>
      </c>
    </row>
    <row r="384" spans="1:8" s="34" customFormat="1" ht="15" x14ac:dyDescent="0.2">
      <c r="A384" s="41"/>
      <c r="B384" s="30" t="s">
        <v>96</v>
      </c>
      <c r="C384" s="31">
        <v>21</v>
      </c>
      <c r="D384" s="7">
        <v>11</v>
      </c>
      <c r="E384" s="32">
        <f t="shared" si="145"/>
        <v>4.245855236554792E-3</v>
      </c>
      <c r="F384" s="32">
        <f t="shared" si="146"/>
        <v>2.1040550879877582E-3</v>
      </c>
      <c r="G384" s="33">
        <f t="shared" si="141"/>
        <v>-0.47619047619047616</v>
      </c>
      <c r="H384" s="25">
        <f t="shared" si="142"/>
        <v>-2.0218358269308533E-3</v>
      </c>
    </row>
    <row r="385" spans="1:8" s="34" customFormat="1" ht="15" x14ac:dyDescent="0.2">
      <c r="A385" s="41"/>
      <c r="B385" s="30" t="s">
        <v>266</v>
      </c>
      <c r="C385" s="31">
        <v>62</v>
      </c>
      <c r="D385" s="7">
        <v>10</v>
      </c>
      <c r="E385" s="32">
        <f t="shared" si="145"/>
        <v>1.2535382126971291E-2</v>
      </c>
      <c r="F385" s="32">
        <f t="shared" si="146"/>
        <v>1.9127773527161439E-3</v>
      </c>
      <c r="G385" s="33">
        <f t="shared" si="141"/>
        <v>-0.83870967741935487</v>
      </c>
      <c r="H385" s="25">
        <f t="shared" si="142"/>
        <v>-1.0513546300040437E-2</v>
      </c>
    </row>
    <row r="386" spans="1:8" s="34" customFormat="1" ht="15" x14ac:dyDescent="0.2">
      <c r="A386" s="41"/>
      <c r="B386" s="30" t="s">
        <v>605</v>
      </c>
      <c r="C386" s="31">
        <v>5</v>
      </c>
      <c r="D386" s="7">
        <v>2</v>
      </c>
      <c r="E386" s="32">
        <f t="shared" si="145"/>
        <v>1.0109179134654266E-3</v>
      </c>
      <c r="F386" s="32">
        <f t="shared" si="146"/>
        <v>3.8255547054322876E-4</v>
      </c>
      <c r="G386" s="33">
        <f t="shared" si="141"/>
        <v>-0.6</v>
      </c>
      <c r="H386" s="25">
        <f t="shared" si="142"/>
        <v>-6.0655074807925596E-4</v>
      </c>
    </row>
    <row r="387" spans="1:8" s="34" customFormat="1" ht="15" x14ac:dyDescent="0.2">
      <c r="A387" s="41"/>
      <c r="B387" s="30" t="s">
        <v>90</v>
      </c>
      <c r="C387" s="31">
        <v>18</v>
      </c>
      <c r="D387" s="7">
        <v>13</v>
      </c>
      <c r="E387" s="32">
        <f t="shared" si="145"/>
        <v>3.639304488475536E-3</v>
      </c>
      <c r="F387" s="32">
        <f t="shared" si="146"/>
        <v>2.4866105585309869E-3</v>
      </c>
      <c r="G387" s="33">
        <f t="shared" si="141"/>
        <v>-0.27777777777777779</v>
      </c>
      <c r="H387" s="25">
        <f t="shared" si="142"/>
        <v>-1.0109179134654266E-3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2</v>
      </c>
      <c r="E388" s="32" t="str">
        <f t="shared" ref="E388" si="149">+IF(C388=0,"",C388/C$333)</f>
        <v/>
      </c>
      <c r="F388" s="32">
        <f t="shared" ref="F388" si="150">+IF(D388=0,"",D388/D$333)</f>
        <v>3.8255547054322876E-4</v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1</v>
      </c>
      <c r="E390" s="32" t="str">
        <f t="shared" si="153"/>
        <v/>
      </c>
      <c r="F390" s="32">
        <f t="shared" si="154"/>
        <v>1.9127773527161438E-4</v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1</v>
      </c>
      <c r="E391" s="32" t="str">
        <f t="shared" si="153"/>
        <v/>
      </c>
      <c r="F391" s="32">
        <f t="shared" si="154"/>
        <v>1.9127773527161438E-4</v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302</v>
      </c>
      <c r="D395" s="7">
        <v>117</v>
      </c>
      <c r="E395" s="32">
        <f t="shared" si="153"/>
        <v>6.105944197331177E-2</v>
      </c>
      <c r="F395" s="32">
        <f t="shared" si="154"/>
        <v>2.2379495026778884E-2</v>
      </c>
      <c r="G395" s="33">
        <f t="shared" si="141"/>
        <v>-0.61258278145695366</v>
      </c>
      <c r="H395" s="25">
        <f t="shared" si="142"/>
        <v>-3.7403962798220787E-2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3</v>
      </c>
      <c r="E397" s="32" t="str">
        <f t="shared" si="153"/>
        <v/>
      </c>
      <c r="F397" s="32">
        <f t="shared" si="154"/>
        <v>5.7383320581484319E-4</v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0</v>
      </c>
      <c r="D398" s="7">
        <v>3</v>
      </c>
      <c r="E398" s="32" t="str">
        <f t="shared" si="153"/>
        <v/>
      </c>
      <c r="F398" s="32">
        <f t="shared" si="154"/>
        <v>5.7383320581484319E-4</v>
      </c>
      <c r="G398" s="33" t="str">
        <f t="shared" si="141"/>
        <v>0</v>
      </c>
      <c r="H398" s="25" t="str">
        <f t="shared" si="142"/>
        <v/>
      </c>
    </row>
    <row r="399" spans="1:8" s="34" customFormat="1" ht="15" x14ac:dyDescent="0.2">
      <c r="A399" s="41"/>
      <c r="B399" s="30" t="s">
        <v>507</v>
      </c>
      <c r="C399" s="31">
        <v>14</v>
      </c>
      <c r="D399" s="7">
        <v>3</v>
      </c>
      <c r="E399" s="32">
        <f t="shared" si="153"/>
        <v>2.8305701577031944E-3</v>
      </c>
      <c r="F399" s="32">
        <f t="shared" si="154"/>
        <v>5.7383320581484319E-4</v>
      </c>
      <c r="G399" s="33">
        <f t="shared" si="141"/>
        <v>-0.7857142857142857</v>
      </c>
      <c r="H399" s="25">
        <f t="shared" si="142"/>
        <v>-2.2240194096239383E-3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1</v>
      </c>
      <c r="E403" s="32" t="str">
        <f t="shared" ref="E403:E405" si="159">+IF(C403=0,"",C403/C$333)</f>
        <v/>
      </c>
      <c r="F403" s="32">
        <f t="shared" ref="F403:F405" si="160">+IF(D403=0,"",D403/D$333)</f>
        <v>1.9127773527161438E-4</v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0</v>
      </c>
      <c r="E404" s="32" t="str">
        <f t="shared" si="159"/>
        <v/>
      </c>
      <c r="F404" s="32" t="str">
        <f t="shared" si="160"/>
        <v/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3</v>
      </c>
      <c r="D407" s="7">
        <v>65</v>
      </c>
      <c r="E407" s="32">
        <f t="shared" si="155"/>
        <v>6.0655074807925596E-4</v>
      </c>
      <c r="F407" s="32">
        <f t="shared" si="156"/>
        <v>1.2433052792654935E-2</v>
      </c>
      <c r="G407" s="33">
        <f t="shared" si="157"/>
        <v>20.666666666666668</v>
      </c>
      <c r="H407" s="25">
        <f t="shared" si="158"/>
        <v>1.2535382126971291E-2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45</v>
      </c>
      <c r="E409" s="32" t="str">
        <f t="shared" si="155"/>
        <v/>
      </c>
      <c r="F409" s="32">
        <f t="shared" si="156"/>
        <v>8.6074980872226474E-3</v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1</v>
      </c>
      <c r="D410" s="7">
        <v>1</v>
      </c>
      <c r="E410" s="32">
        <f t="shared" si="155"/>
        <v>2.0218358269308531E-4</v>
      </c>
      <c r="F410" s="32">
        <f t="shared" si="156"/>
        <v>1.9127773527161438E-4</v>
      </c>
      <c r="G410" s="33">
        <f t="shared" si="157"/>
        <v>0</v>
      </c>
      <c r="H410" s="25">
        <f t="shared" si="158"/>
        <v>0</v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3</v>
      </c>
      <c r="D412" s="7">
        <v>0</v>
      </c>
      <c r="E412" s="32">
        <f t="shared" si="155"/>
        <v>6.0655074807925596E-4</v>
      </c>
      <c r="F412" s="32" t="str">
        <f t="shared" si="156"/>
        <v/>
      </c>
      <c r="G412" s="33" t="str">
        <f t="shared" si="157"/>
        <v>0</v>
      </c>
      <c r="H412" s="25">
        <f t="shared" si="158"/>
        <v>0</v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42</v>
      </c>
      <c r="D414" s="7">
        <v>0</v>
      </c>
      <c r="E414" s="32">
        <f t="shared" si="155"/>
        <v>8.491710473109584E-3</v>
      </c>
      <c r="F414" s="32" t="str">
        <f t="shared" si="156"/>
        <v/>
      </c>
      <c r="G414" s="33" t="str">
        <f t="shared" si="157"/>
        <v>0</v>
      </c>
      <c r="H414" s="25">
        <f t="shared" si="158"/>
        <v>0</v>
      </c>
    </row>
    <row r="415" spans="1:8" s="34" customFormat="1" ht="15" x14ac:dyDescent="0.2">
      <c r="A415" s="41"/>
      <c r="B415" s="30" t="s">
        <v>100</v>
      </c>
      <c r="C415" s="31">
        <v>14</v>
      </c>
      <c r="D415" s="7">
        <v>152</v>
      </c>
      <c r="E415" s="32">
        <f t="shared" si="155"/>
        <v>2.8305701577031944E-3</v>
      </c>
      <c r="F415" s="32">
        <f t="shared" si="156"/>
        <v>2.9074215761285386E-2</v>
      </c>
      <c r="G415" s="33">
        <f t="shared" si="157"/>
        <v>9.8571428571428577</v>
      </c>
      <c r="H415" s="25">
        <f t="shared" si="158"/>
        <v>2.7901334411645776E-2</v>
      </c>
    </row>
    <row r="416" spans="1:8" s="34" customFormat="1" ht="15" x14ac:dyDescent="0.2">
      <c r="A416" s="41"/>
      <c r="B416" s="30" t="s">
        <v>101</v>
      </c>
      <c r="C416" s="31">
        <v>4</v>
      </c>
      <c r="D416" s="7">
        <v>1</v>
      </c>
      <c r="E416" s="32">
        <f t="shared" si="155"/>
        <v>8.0873433077234124E-4</v>
      </c>
      <c r="F416" s="32">
        <f t="shared" si="156"/>
        <v>1.9127773527161438E-4</v>
      </c>
      <c r="G416" s="33">
        <f t="shared" si="157"/>
        <v>-0.75</v>
      </c>
      <c r="H416" s="25">
        <f t="shared" si="158"/>
        <v>-6.0655074807925596E-4</v>
      </c>
    </row>
    <row r="417" spans="1:8" s="34" customFormat="1" ht="15" x14ac:dyDescent="0.2">
      <c r="A417" s="41"/>
      <c r="B417" s="30" t="s">
        <v>102</v>
      </c>
      <c r="C417" s="31">
        <v>30</v>
      </c>
      <c r="D417" s="7">
        <v>3</v>
      </c>
      <c r="E417" s="32">
        <f t="shared" si="155"/>
        <v>6.0655074807925598E-3</v>
      </c>
      <c r="F417" s="32">
        <f t="shared" si="156"/>
        <v>5.7383320581484319E-4</v>
      </c>
      <c r="G417" s="33">
        <f t="shared" si="157"/>
        <v>-0.9</v>
      </c>
      <c r="H417" s="25">
        <f t="shared" si="158"/>
        <v>-5.4589567327133041E-3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11</v>
      </c>
      <c r="E422" s="32" t="str">
        <f t="shared" ref="E422:E424" si="171">+IF(C422=0,"",C422/C$333)</f>
        <v/>
      </c>
      <c r="F422" s="32">
        <f t="shared" ref="F422:F424" si="172">+IF(D422=0,"",D422/D$333)</f>
        <v>2.1040550879877582E-3</v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1</v>
      </c>
      <c r="D427" s="7">
        <v>8</v>
      </c>
      <c r="E427" s="32">
        <f t="shared" si="155"/>
        <v>2.0218358269308531E-4</v>
      </c>
      <c r="F427" s="32">
        <f t="shared" si="156"/>
        <v>1.530221882172915E-3</v>
      </c>
      <c r="G427" s="33">
        <f t="shared" si="157"/>
        <v>7</v>
      </c>
      <c r="H427" s="25">
        <f t="shared" si="158"/>
        <v>1.4152850788515972E-3</v>
      </c>
    </row>
    <row r="428" spans="1:8" s="34" customFormat="1" ht="15" x14ac:dyDescent="0.2">
      <c r="A428" s="41"/>
      <c r="B428" s="30" t="s">
        <v>114</v>
      </c>
      <c r="C428" s="31">
        <v>101</v>
      </c>
      <c r="D428" s="7">
        <v>19</v>
      </c>
      <c r="E428" s="32">
        <f t="shared" si="155"/>
        <v>2.0420541852001619E-2</v>
      </c>
      <c r="F428" s="32">
        <f t="shared" si="156"/>
        <v>3.6342769701606732E-3</v>
      </c>
      <c r="G428" s="33">
        <f t="shared" si="157"/>
        <v>-0.81188118811881194</v>
      </c>
      <c r="H428" s="25">
        <f t="shared" si="158"/>
        <v>-1.6579053780832999E-2</v>
      </c>
    </row>
    <row r="429" spans="1:8" s="34" customFormat="1" ht="15" x14ac:dyDescent="0.2">
      <c r="A429" s="41"/>
      <c r="B429" s="30" t="s">
        <v>280</v>
      </c>
      <c r="C429" s="31">
        <v>6</v>
      </c>
      <c r="D429" s="7">
        <v>0</v>
      </c>
      <c r="E429" s="32">
        <f t="shared" si="155"/>
        <v>1.2131014961585119E-3</v>
      </c>
      <c r="F429" s="32" t="str">
        <f t="shared" si="156"/>
        <v/>
      </c>
      <c r="G429" s="33" t="str">
        <f t="shared" si="157"/>
        <v>0</v>
      </c>
      <c r="H429" s="25">
        <f t="shared" si="158"/>
        <v>0</v>
      </c>
    </row>
    <row r="430" spans="1:8" s="34" customFormat="1" ht="15" x14ac:dyDescent="0.2">
      <c r="A430" s="41"/>
      <c r="B430" s="30" t="s">
        <v>511</v>
      </c>
      <c r="C430" s="31">
        <v>16</v>
      </c>
      <c r="D430" s="7">
        <v>0</v>
      </c>
      <c r="E430" s="32">
        <f t="shared" si="155"/>
        <v>3.234937323089365E-3</v>
      </c>
      <c r="F430" s="32" t="str">
        <f t="shared" si="156"/>
        <v/>
      </c>
      <c r="G430" s="33" t="str">
        <f t="shared" si="157"/>
        <v>0</v>
      </c>
      <c r="H430" s="25">
        <f t="shared" si="158"/>
        <v>0</v>
      </c>
    </row>
    <row r="431" spans="1:8" s="34" customFormat="1" ht="30" x14ac:dyDescent="0.2">
      <c r="A431" s="41"/>
      <c r="B431" s="30" t="s">
        <v>512</v>
      </c>
      <c r="C431" s="31">
        <v>1</v>
      </c>
      <c r="D431" s="7">
        <v>0</v>
      </c>
      <c r="E431" s="32">
        <f t="shared" si="155"/>
        <v>2.0218358269308531E-4</v>
      </c>
      <c r="F431" s="32" t="str">
        <f t="shared" si="156"/>
        <v/>
      </c>
      <c r="G431" s="33" t="str">
        <f t="shared" si="157"/>
        <v>0</v>
      </c>
      <c r="H431" s="25">
        <f t="shared" si="158"/>
        <v>0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1</v>
      </c>
      <c r="E432" s="32" t="str">
        <f t="shared" si="155"/>
        <v/>
      </c>
      <c r="F432" s="32">
        <f t="shared" si="156"/>
        <v>1.9127773527161438E-4</v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6</v>
      </c>
      <c r="D433" s="7">
        <v>12</v>
      </c>
      <c r="E433" s="32">
        <f t="shared" si="155"/>
        <v>1.2131014961585119E-3</v>
      </c>
      <c r="F433" s="32">
        <f t="shared" si="156"/>
        <v>2.2953328232593728E-3</v>
      </c>
      <c r="G433" s="33">
        <f t="shared" si="157"/>
        <v>1</v>
      </c>
      <c r="H433" s="25">
        <f t="shared" si="158"/>
        <v>1.2131014961585119E-3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60</v>
      </c>
      <c r="D435" s="7">
        <v>0</v>
      </c>
      <c r="E435" s="32">
        <f t="shared" si="155"/>
        <v>1.213101496158512E-2</v>
      </c>
      <c r="F435" s="32" t="str">
        <f t="shared" si="156"/>
        <v/>
      </c>
      <c r="G435" s="33" t="str">
        <f t="shared" si="157"/>
        <v>0</v>
      </c>
      <c r="H435" s="25">
        <f t="shared" si="158"/>
        <v>0</v>
      </c>
    </row>
    <row r="436" spans="1:8" s="34" customFormat="1" ht="15" x14ac:dyDescent="0.2">
      <c r="A436" s="41"/>
      <c r="B436" s="30" t="s">
        <v>431</v>
      </c>
      <c r="C436" s="31">
        <v>0</v>
      </c>
      <c r="D436" s="7">
        <v>7</v>
      </c>
      <c r="E436" s="32" t="str">
        <f t="shared" si="155"/>
        <v/>
      </c>
      <c r="F436" s="32">
        <f t="shared" si="156"/>
        <v>1.3389441469013007E-3</v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41"/>
      <c r="B437" s="30" t="s">
        <v>109</v>
      </c>
      <c r="C437" s="31">
        <v>52</v>
      </c>
      <c r="D437" s="7">
        <v>38</v>
      </c>
      <c r="E437" s="32">
        <f t="shared" si="155"/>
        <v>1.0513546300040437E-2</v>
      </c>
      <c r="F437" s="32">
        <f t="shared" si="156"/>
        <v>7.2685539403213465E-3</v>
      </c>
      <c r="G437" s="33">
        <f t="shared" si="157"/>
        <v>-0.26923076923076922</v>
      </c>
      <c r="H437" s="25">
        <f t="shared" si="158"/>
        <v>-2.8305701577031944E-3</v>
      </c>
    </row>
    <row r="438" spans="1:8" s="34" customFormat="1" ht="15" x14ac:dyDescent="0.2">
      <c r="A438" s="41"/>
      <c r="B438" s="30" t="s">
        <v>282</v>
      </c>
      <c r="C438" s="31">
        <v>1</v>
      </c>
      <c r="D438" s="7">
        <v>44</v>
      </c>
      <c r="E438" s="32">
        <f t="shared" si="155"/>
        <v>2.0218358269308531E-4</v>
      </c>
      <c r="F438" s="32">
        <f t="shared" si="156"/>
        <v>8.4162203519510329E-3</v>
      </c>
      <c r="G438" s="33">
        <f t="shared" si="157"/>
        <v>43</v>
      </c>
      <c r="H438" s="25">
        <f t="shared" si="158"/>
        <v>8.6938940558026687E-3</v>
      </c>
    </row>
    <row r="439" spans="1:8" s="34" customFormat="1" ht="15" x14ac:dyDescent="0.2">
      <c r="A439" s="41"/>
      <c r="B439" s="30" t="s">
        <v>108</v>
      </c>
      <c r="C439" s="31">
        <v>2</v>
      </c>
      <c r="D439" s="7">
        <v>2</v>
      </c>
      <c r="E439" s="32">
        <f t="shared" si="155"/>
        <v>4.0436716538617062E-4</v>
      </c>
      <c r="F439" s="32">
        <f t="shared" si="156"/>
        <v>3.8255547054322876E-4</v>
      </c>
      <c r="G439" s="33">
        <f t="shared" si="157"/>
        <v>0</v>
      </c>
      <c r="H439" s="25">
        <f t="shared" si="158"/>
        <v>0</v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9</v>
      </c>
      <c r="E440" s="32" t="str">
        <f t="shared" si="155"/>
        <v/>
      </c>
      <c r="F440" s="32">
        <f t="shared" si="156"/>
        <v>1.7214996174445293E-3</v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2</v>
      </c>
      <c r="D441" s="7">
        <v>6</v>
      </c>
      <c r="E441" s="32">
        <f t="shared" si="155"/>
        <v>4.0436716538617062E-4</v>
      </c>
      <c r="F441" s="32">
        <f t="shared" si="156"/>
        <v>1.1476664116296864E-3</v>
      </c>
      <c r="G441" s="33">
        <f t="shared" si="157"/>
        <v>2</v>
      </c>
      <c r="H441" s="25">
        <f t="shared" si="158"/>
        <v>8.0873433077234124E-4</v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528</v>
      </c>
      <c r="D443" s="7">
        <v>93</v>
      </c>
      <c r="E443" s="32">
        <f t="shared" si="155"/>
        <v>0.10675293166194905</v>
      </c>
      <c r="F443" s="32">
        <f t="shared" si="156"/>
        <v>1.7788829380260138E-2</v>
      </c>
      <c r="G443" s="33">
        <f t="shared" si="157"/>
        <v>-0.82386363636363635</v>
      </c>
      <c r="H443" s="25">
        <f t="shared" si="158"/>
        <v>-8.7949858471492115E-2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43</v>
      </c>
      <c r="D445" s="7">
        <v>0</v>
      </c>
      <c r="E445" s="32">
        <f t="shared" si="155"/>
        <v>8.6938940558026687E-3</v>
      </c>
      <c r="F445" s="32" t="str">
        <f t="shared" si="156"/>
        <v/>
      </c>
      <c r="G445" s="33" t="str">
        <f t="shared" si="157"/>
        <v>0</v>
      </c>
      <c r="H445" s="25">
        <f t="shared" si="158"/>
        <v>0</v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1</v>
      </c>
      <c r="E446" s="32" t="str">
        <f t="shared" si="155"/>
        <v/>
      </c>
      <c r="F446" s="32">
        <f t="shared" si="156"/>
        <v>1.9127773527161438E-4</v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12</v>
      </c>
      <c r="D448" s="7">
        <v>0</v>
      </c>
      <c r="E448" s="32">
        <f t="shared" si="155"/>
        <v>2.4262029923170238E-3</v>
      </c>
      <c r="F448" s="32" t="str">
        <f t="shared" si="156"/>
        <v/>
      </c>
      <c r="G448" s="33" t="str">
        <f t="shared" si="157"/>
        <v>0</v>
      </c>
      <c r="H448" s="25">
        <f t="shared" si="158"/>
        <v>0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20</v>
      </c>
      <c r="D450" s="7">
        <v>0</v>
      </c>
      <c r="E450" s="32">
        <f t="shared" si="155"/>
        <v>4.0436716538617065E-3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14</v>
      </c>
      <c r="D451" s="7">
        <v>19</v>
      </c>
      <c r="E451" s="32">
        <f t="shared" si="155"/>
        <v>2.8305701577031944E-3</v>
      </c>
      <c r="F451" s="32">
        <f t="shared" si="156"/>
        <v>3.6342769701606732E-3</v>
      </c>
      <c r="G451" s="33">
        <f t="shared" si="157"/>
        <v>0.35714285714285715</v>
      </c>
      <c r="H451" s="25">
        <f t="shared" si="158"/>
        <v>1.0109179134654266E-3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10</v>
      </c>
      <c r="D453" s="7">
        <v>0</v>
      </c>
      <c r="E453" s="32">
        <f t="shared" si="155"/>
        <v>2.0218358269308533E-3</v>
      </c>
      <c r="F453" s="32" t="str">
        <f t="shared" si="156"/>
        <v/>
      </c>
      <c r="G453" s="33" t="str">
        <f t="shared" si="157"/>
        <v>0</v>
      </c>
      <c r="H453" s="25">
        <f t="shared" si="158"/>
        <v>0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9</v>
      </c>
      <c r="D455" s="7">
        <v>18</v>
      </c>
      <c r="E455" s="32">
        <f t="shared" si="155"/>
        <v>1.819652244237768E-3</v>
      </c>
      <c r="F455" s="32">
        <f t="shared" si="156"/>
        <v>3.4429992348890587E-3</v>
      </c>
      <c r="G455" s="33">
        <f t="shared" si="157"/>
        <v>1</v>
      </c>
      <c r="H455" s="25">
        <f t="shared" si="158"/>
        <v>1.819652244237768E-3</v>
      </c>
    </row>
    <row r="456" spans="1:8" s="34" customFormat="1" ht="15" x14ac:dyDescent="0.2">
      <c r="A456" s="41"/>
      <c r="B456" s="30" t="s">
        <v>287</v>
      </c>
      <c r="C456" s="31">
        <v>23</v>
      </c>
      <c r="D456" s="7">
        <v>71</v>
      </c>
      <c r="E456" s="32">
        <f t="shared" si="155"/>
        <v>4.6502224019409621E-3</v>
      </c>
      <c r="F456" s="32">
        <f t="shared" si="156"/>
        <v>1.3580719204284622E-2</v>
      </c>
      <c r="G456" s="33">
        <f t="shared" si="157"/>
        <v>2.0869565217391304</v>
      </c>
      <c r="H456" s="25">
        <f t="shared" si="158"/>
        <v>9.7048119692680953E-3</v>
      </c>
    </row>
    <row r="457" spans="1:8" s="34" customFormat="1" ht="15" x14ac:dyDescent="0.2">
      <c r="A457" s="41"/>
      <c r="B457" s="30" t="s">
        <v>288</v>
      </c>
      <c r="C457" s="31">
        <v>2</v>
      </c>
      <c r="D457" s="7">
        <v>0</v>
      </c>
      <c r="E457" s="32">
        <f t="shared" si="155"/>
        <v>4.0436716538617062E-4</v>
      </c>
      <c r="F457" s="32" t="str">
        <f t="shared" si="156"/>
        <v/>
      </c>
      <c r="G457" s="33" t="str">
        <f t="shared" si="157"/>
        <v>0</v>
      </c>
      <c r="H457" s="25">
        <f t="shared" si="158"/>
        <v>0</v>
      </c>
    </row>
    <row r="458" spans="1:8" s="34" customFormat="1" ht="15" x14ac:dyDescent="0.2">
      <c r="A458" s="41"/>
      <c r="B458" s="30" t="s">
        <v>289</v>
      </c>
      <c r="C458" s="31">
        <v>4</v>
      </c>
      <c r="D458" s="7">
        <v>7</v>
      </c>
      <c r="E458" s="32">
        <f t="shared" si="155"/>
        <v>8.0873433077234124E-4</v>
      </c>
      <c r="F458" s="32">
        <f t="shared" si="156"/>
        <v>1.3389441469013007E-3</v>
      </c>
      <c r="G458" s="33">
        <f t="shared" si="157"/>
        <v>0.75</v>
      </c>
      <c r="H458" s="25">
        <f t="shared" si="158"/>
        <v>6.0655074807925596E-4</v>
      </c>
    </row>
    <row r="459" spans="1:8" s="34" customFormat="1" ht="15" x14ac:dyDescent="0.2">
      <c r="A459" s="41"/>
      <c r="B459" s="30" t="s">
        <v>104</v>
      </c>
      <c r="C459" s="31">
        <v>2</v>
      </c>
      <c r="D459" s="7">
        <v>1</v>
      </c>
      <c r="E459" s="32">
        <f t="shared" si="155"/>
        <v>4.0436716538617062E-4</v>
      </c>
      <c r="F459" s="32">
        <f t="shared" si="156"/>
        <v>1.9127773527161438E-4</v>
      </c>
      <c r="G459" s="33">
        <f t="shared" si="157"/>
        <v>-0.5</v>
      </c>
      <c r="H459" s="25">
        <f t="shared" si="158"/>
        <v>-2.0218358269308531E-4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3</v>
      </c>
      <c r="D461" s="7">
        <v>24</v>
      </c>
      <c r="E461" s="32">
        <f t="shared" si="155"/>
        <v>6.0655074807925596E-4</v>
      </c>
      <c r="F461" s="32">
        <f t="shared" si="156"/>
        <v>4.5906656465187455E-3</v>
      </c>
      <c r="G461" s="33">
        <f t="shared" si="157"/>
        <v>7</v>
      </c>
      <c r="H461" s="25">
        <f t="shared" si="158"/>
        <v>4.245855236554792E-3</v>
      </c>
    </row>
    <row r="462" spans="1:8" s="34" customFormat="1" ht="15" x14ac:dyDescent="0.2">
      <c r="A462" s="41"/>
      <c r="B462" s="30" t="s">
        <v>517</v>
      </c>
      <c r="C462" s="31">
        <v>13</v>
      </c>
      <c r="D462" s="7">
        <v>8</v>
      </c>
      <c r="E462" s="32">
        <f t="shared" si="155"/>
        <v>2.6283865750101093E-3</v>
      </c>
      <c r="F462" s="32">
        <f t="shared" si="156"/>
        <v>1.530221882172915E-3</v>
      </c>
      <c r="G462" s="33">
        <f t="shared" si="157"/>
        <v>-0.38461538461538464</v>
      </c>
      <c r="H462" s="25">
        <f t="shared" si="158"/>
        <v>-1.0109179134654266E-3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1</v>
      </c>
      <c r="D464" s="7">
        <v>0</v>
      </c>
      <c r="E464" s="32">
        <f t="shared" si="155"/>
        <v>2.0218358269308531E-4</v>
      </c>
      <c r="F464" s="32" t="str">
        <f t="shared" si="156"/>
        <v/>
      </c>
      <c r="G464" s="33" t="str">
        <f t="shared" si="157"/>
        <v>0</v>
      </c>
      <c r="H464" s="25">
        <f t="shared" si="158"/>
        <v>0</v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2</v>
      </c>
      <c r="D467" s="7">
        <v>0</v>
      </c>
      <c r="E467" s="32">
        <f t="shared" si="155"/>
        <v>4.0436716538617062E-4</v>
      </c>
      <c r="F467" s="32" t="str">
        <f t="shared" si="156"/>
        <v/>
      </c>
      <c r="G467" s="33" t="str">
        <f t="shared" si="157"/>
        <v>0</v>
      </c>
      <c r="H467" s="25">
        <f t="shared" si="158"/>
        <v>0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3</v>
      </c>
      <c r="D469" s="7">
        <v>0</v>
      </c>
      <c r="E469" s="32">
        <f t="shared" si="155"/>
        <v>6.0655074807925596E-4</v>
      </c>
      <c r="F469" s="32" t="str">
        <f t="shared" si="156"/>
        <v/>
      </c>
      <c r="G469" s="33" t="str">
        <f t="shared" si="157"/>
        <v>0</v>
      </c>
      <c r="H469" s="25">
        <f t="shared" si="158"/>
        <v>0</v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51</v>
      </c>
      <c r="D472" s="7">
        <v>1</v>
      </c>
      <c r="E472" s="32">
        <f t="shared" si="155"/>
        <v>1.0311362717347351E-2</v>
      </c>
      <c r="F472" s="32">
        <f t="shared" si="156"/>
        <v>1.9127773527161438E-4</v>
      </c>
      <c r="G472" s="33">
        <f t="shared" si="157"/>
        <v>-0.98039215686274506</v>
      </c>
      <c r="H472" s="25">
        <f t="shared" si="158"/>
        <v>-1.0109179134654265E-2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1</v>
      </c>
      <c r="D479" s="7">
        <v>1</v>
      </c>
      <c r="E479" s="32">
        <f t="shared" si="175"/>
        <v>2.0218358269308531E-4</v>
      </c>
      <c r="F479" s="32">
        <f t="shared" si="176"/>
        <v>1.9127773527161438E-4</v>
      </c>
      <c r="G479" s="33">
        <f t="shared" si="177"/>
        <v>0</v>
      </c>
      <c r="H479" s="25">
        <f t="shared" si="178"/>
        <v>0</v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6</v>
      </c>
      <c r="D482" s="7">
        <v>7</v>
      </c>
      <c r="E482" s="32">
        <f t="shared" si="175"/>
        <v>1.2131014961585119E-3</v>
      </c>
      <c r="F482" s="32">
        <f t="shared" si="176"/>
        <v>1.3389441469013007E-3</v>
      </c>
      <c r="G482" s="33">
        <f t="shared" si="177"/>
        <v>0.16666666666666666</v>
      </c>
      <c r="H482" s="25">
        <f t="shared" si="178"/>
        <v>2.0218358269308531E-4</v>
      </c>
    </row>
    <row r="483" spans="1:8" s="34" customFormat="1" ht="15" x14ac:dyDescent="0.2">
      <c r="A483" s="41"/>
      <c r="B483" s="30" t="s">
        <v>124</v>
      </c>
      <c r="C483" s="31">
        <v>3</v>
      </c>
      <c r="D483" s="7">
        <v>0</v>
      </c>
      <c r="E483" s="32">
        <f t="shared" si="175"/>
        <v>6.0655074807925596E-4</v>
      </c>
      <c r="F483" s="32" t="str">
        <f t="shared" si="176"/>
        <v/>
      </c>
      <c r="G483" s="33" t="str">
        <f t="shared" si="177"/>
        <v>0</v>
      </c>
      <c r="H483" s="25">
        <f t="shared" si="178"/>
        <v>0</v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2</v>
      </c>
      <c r="D486" s="7">
        <v>0</v>
      </c>
      <c r="E486" s="32">
        <f t="shared" si="175"/>
        <v>4.0436716538617062E-4</v>
      </c>
      <c r="F486" s="32" t="str">
        <f t="shared" si="176"/>
        <v/>
      </c>
      <c r="G486" s="33" t="str">
        <f t="shared" si="177"/>
        <v>0</v>
      </c>
      <c r="H486" s="25">
        <f t="shared" si="178"/>
        <v>0</v>
      </c>
    </row>
    <row r="487" spans="1:8" s="34" customFormat="1" ht="30" x14ac:dyDescent="0.2">
      <c r="A487" s="41"/>
      <c r="B487" s="30" t="s">
        <v>307</v>
      </c>
      <c r="C487" s="31">
        <v>0</v>
      </c>
      <c r="D487" s="7">
        <v>4</v>
      </c>
      <c r="E487" s="32" t="str">
        <f t="shared" si="175"/>
        <v/>
      </c>
      <c r="F487" s="32">
        <f t="shared" si="176"/>
        <v>7.6511094108645751E-4</v>
      </c>
      <c r="G487" s="33" t="str">
        <f t="shared" si="177"/>
        <v>0</v>
      </c>
      <c r="H487" s="25" t="str">
        <f t="shared" si="178"/>
        <v/>
      </c>
    </row>
    <row r="488" spans="1:8" s="34" customFormat="1" ht="15" x14ac:dyDescent="0.2">
      <c r="A488" s="41"/>
      <c r="B488" s="30" t="s">
        <v>119</v>
      </c>
      <c r="C488" s="31">
        <v>5</v>
      </c>
      <c r="D488" s="7">
        <v>90</v>
      </c>
      <c r="E488" s="32">
        <f t="shared" si="175"/>
        <v>1.0109179134654266E-3</v>
      </c>
      <c r="F488" s="32">
        <f t="shared" si="176"/>
        <v>1.7214996174445295E-2</v>
      </c>
      <c r="G488" s="33">
        <f t="shared" si="177"/>
        <v>17</v>
      </c>
      <c r="H488" s="25">
        <f t="shared" si="178"/>
        <v>1.7185604528912254E-2</v>
      </c>
    </row>
    <row r="489" spans="1:8" s="34" customFormat="1" ht="30" x14ac:dyDescent="0.2">
      <c r="A489" s="41"/>
      <c r="B489" s="30" t="s">
        <v>520</v>
      </c>
      <c r="C489" s="31">
        <v>62</v>
      </c>
      <c r="D489" s="7">
        <v>51</v>
      </c>
      <c r="E489" s="32">
        <f t="shared" si="175"/>
        <v>1.2535382126971291E-2</v>
      </c>
      <c r="F489" s="32">
        <f t="shared" si="176"/>
        <v>9.7551644988523329E-3</v>
      </c>
      <c r="G489" s="33">
        <f t="shared" si="177"/>
        <v>-0.17741935483870969</v>
      </c>
      <c r="H489" s="25">
        <f t="shared" si="178"/>
        <v>-2.2240194096239388E-3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2</v>
      </c>
      <c r="E502" s="32" t="str">
        <f t="shared" si="175"/>
        <v/>
      </c>
      <c r="F502" s="32">
        <f t="shared" si="176"/>
        <v>3.8255547054322876E-4</v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6</v>
      </c>
      <c r="E504" s="32" t="str">
        <f t="shared" si="175"/>
        <v/>
      </c>
      <c r="F504" s="32">
        <f t="shared" si="176"/>
        <v>1.1476664116296864E-3</v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7</v>
      </c>
      <c r="D506" s="7">
        <v>0</v>
      </c>
      <c r="E506" s="32">
        <f t="shared" ref="E506" si="179">+IF(C506=0,"",C506/C$333)</f>
        <v>1.4152850788515972E-3</v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>
        <f t="shared" ref="H506" si="182">+IF(OR(AND(E506=""),(G506="")),"",E506*G506)</f>
        <v>0</v>
      </c>
    </row>
    <row r="507" spans="1:8" s="34" customFormat="1" ht="15" x14ac:dyDescent="0.2">
      <c r="A507" s="41"/>
      <c r="B507" s="30" t="s">
        <v>137</v>
      </c>
      <c r="C507" s="31">
        <v>17</v>
      </c>
      <c r="D507" s="7">
        <v>11</v>
      </c>
      <c r="E507" s="32">
        <f t="shared" ref="E507:E532" si="183">+IF(C507=0,"",C507/C$333)</f>
        <v>3.4371209057824505E-3</v>
      </c>
      <c r="F507" s="32">
        <f t="shared" ref="F507:F532" si="184">+IF(D507=0,"",D507/D$333)</f>
        <v>2.1040550879877582E-3</v>
      </c>
      <c r="G507" s="33">
        <f t="shared" si="177"/>
        <v>-0.35294117647058826</v>
      </c>
      <c r="H507" s="25">
        <f t="shared" si="178"/>
        <v>-1.2131014961585119E-3</v>
      </c>
    </row>
    <row r="508" spans="1:8" s="34" customFormat="1" ht="30" x14ac:dyDescent="0.2">
      <c r="A508" s="41"/>
      <c r="B508" s="30" t="s">
        <v>524</v>
      </c>
      <c r="C508" s="31">
        <v>6</v>
      </c>
      <c r="D508" s="7">
        <v>25</v>
      </c>
      <c r="E508" s="32">
        <f t="shared" si="183"/>
        <v>1.2131014961585119E-3</v>
      </c>
      <c r="F508" s="32">
        <f t="shared" si="184"/>
        <v>4.7819433817903592E-3</v>
      </c>
      <c r="G508" s="33">
        <f t="shared" si="177"/>
        <v>3.1666666666666665</v>
      </c>
      <c r="H508" s="25">
        <f t="shared" si="178"/>
        <v>3.841488071168621E-3</v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57</v>
      </c>
      <c r="D510" s="7">
        <v>139</v>
      </c>
      <c r="E510" s="32">
        <f t="shared" si="183"/>
        <v>1.1524464213505864E-2</v>
      </c>
      <c r="F510" s="32">
        <f t="shared" si="184"/>
        <v>2.65876052027544E-2</v>
      </c>
      <c r="G510" s="33">
        <f t="shared" si="177"/>
        <v>1.4385964912280702</v>
      </c>
      <c r="H510" s="25">
        <f t="shared" si="178"/>
        <v>1.6579053780832999E-2</v>
      </c>
    </row>
    <row r="511" spans="1:8" s="34" customFormat="1" ht="15" x14ac:dyDescent="0.2">
      <c r="A511" s="41"/>
      <c r="B511" s="30" t="s">
        <v>349</v>
      </c>
      <c r="C511" s="31">
        <v>18</v>
      </c>
      <c r="D511" s="7">
        <v>40</v>
      </c>
      <c r="E511" s="32">
        <f t="shared" si="183"/>
        <v>3.639304488475536E-3</v>
      </c>
      <c r="F511" s="32">
        <f t="shared" si="184"/>
        <v>7.6511094108645756E-3</v>
      </c>
      <c r="G511" s="33">
        <f t="shared" si="177"/>
        <v>1.2222222222222223</v>
      </c>
      <c r="H511" s="25">
        <f t="shared" si="178"/>
        <v>4.4480388192478775E-3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3</v>
      </c>
      <c r="E514" s="32" t="str">
        <f t="shared" si="183"/>
        <v/>
      </c>
      <c r="F514" s="32">
        <f t="shared" si="184"/>
        <v>5.7383320581484319E-4</v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3</v>
      </c>
      <c r="D515" s="7">
        <v>2</v>
      </c>
      <c r="E515" s="32">
        <f t="shared" si="183"/>
        <v>6.0655074807925596E-4</v>
      </c>
      <c r="F515" s="32">
        <f t="shared" si="184"/>
        <v>3.8255547054322876E-4</v>
      </c>
      <c r="G515" s="33">
        <f t="shared" si="177"/>
        <v>-0.33333333333333331</v>
      </c>
      <c r="H515" s="25">
        <f t="shared" si="178"/>
        <v>-2.0218358269308531E-4</v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0</v>
      </c>
      <c r="E520" s="32" t="str">
        <f t="shared" si="183"/>
        <v/>
      </c>
      <c r="F520" s="32" t="str">
        <f t="shared" si="184"/>
        <v/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1</v>
      </c>
      <c r="D521" s="7">
        <v>1</v>
      </c>
      <c r="E521" s="32">
        <f t="shared" si="183"/>
        <v>2.0218358269308531E-4</v>
      </c>
      <c r="F521" s="32">
        <f t="shared" si="184"/>
        <v>1.9127773527161438E-4</v>
      </c>
      <c r="G521" s="33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6</v>
      </c>
      <c r="D522" s="7">
        <v>1</v>
      </c>
      <c r="E522" s="32">
        <f t="shared" si="183"/>
        <v>1.2131014961585119E-3</v>
      </c>
      <c r="F522" s="32">
        <f t="shared" si="184"/>
        <v>1.9127773527161438E-4</v>
      </c>
      <c r="G522" s="33">
        <f t="shared" si="177"/>
        <v>-0.83333333333333337</v>
      </c>
      <c r="H522" s="25">
        <f t="shared" si="178"/>
        <v>-1.0109179134654266E-3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138</v>
      </c>
      <c r="D525" s="7">
        <v>121</v>
      </c>
      <c r="E525" s="32">
        <f t="shared" si="183"/>
        <v>2.7901334411645773E-2</v>
      </c>
      <c r="F525" s="32">
        <f t="shared" si="184"/>
        <v>2.3144605967865342E-2</v>
      </c>
      <c r="G525" s="33">
        <f t="shared" si="177"/>
        <v>-0.12318840579710146</v>
      </c>
      <c r="H525" s="25">
        <f t="shared" si="178"/>
        <v>-3.4371209057824505E-3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5</v>
      </c>
      <c r="D527" s="7">
        <v>4</v>
      </c>
      <c r="E527" s="32">
        <f t="shared" si="183"/>
        <v>1.0109179134654266E-3</v>
      </c>
      <c r="F527" s="32">
        <f t="shared" si="184"/>
        <v>7.6511094108645751E-4</v>
      </c>
      <c r="G527" s="33">
        <f t="shared" si="177"/>
        <v>-0.2</v>
      </c>
      <c r="H527" s="25">
        <f t="shared" si="178"/>
        <v>-2.0218358269308534E-4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95</v>
      </c>
      <c r="D530" s="7">
        <v>49</v>
      </c>
      <c r="E530" s="32">
        <f t="shared" si="183"/>
        <v>1.9207440355843104E-2</v>
      </c>
      <c r="F530" s="32">
        <f t="shared" si="184"/>
        <v>9.3726090283091056E-3</v>
      </c>
      <c r="G530" s="33">
        <f t="shared" si="177"/>
        <v>-0.48421052631578948</v>
      </c>
      <c r="H530" s="25">
        <f t="shared" si="178"/>
        <v>-9.3004448038819243E-3</v>
      </c>
    </row>
    <row r="531" spans="1:8" s="34" customFormat="1" ht="30" x14ac:dyDescent="0.2">
      <c r="A531" s="41"/>
      <c r="B531" s="30" t="s">
        <v>144</v>
      </c>
      <c r="C531" s="31">
        <v>171</v>
      </c>
      <c r="D531" s="7">
        <v>322</v>
      </c>
      <c r="E531" s="32">
        <f t="shared" si="183"/>
        <v>3.4573392640517592E-2</v>
      </c>
      <c r="F531" s="32">
        <f t="shared" si="184"/>
        <v>6.1591430757459834E-2</v>
      </c>
      <c r="G531" s="33">
        <f t="shared" si="177"/>
        <v>0.88304093567251463</v>
      </c>
      <c r="H531" s="25">
        <f t="shared" si="178"/>
        <v>3.0529720986655885E-2</v>
      </c>
    </row>
    <row r="532" spans="1:8" s="34" customFormat="1" ht="15" x14ac:dyDescent="0.2">
      <c r="A532" s="41"/>
      <c r="B532" s="30" t="s">
        <v>324</v>
      </c>
      <c r="C532" s="31">
        <v>134</v>
      </c>
      <c r="D532" s="7">
        <v>179</v>
      </c>
      <c r="E532" s="32">
        <f t="shared" si="183"/>
        <v>2.7092600080873434E-2</v>
      </c>
      <c r="F532" s="32">
        <f t="shared" si="184"/>
        <v>3.4238714613618972E-2</v>
      </c>
      <c r="G532" s="33">
        <f t="shared" si="177"/>
        <v>0.33582089552238809</v>
      </c>
      <c r="H532" s="25">
        <f t="shared" si="178"/>
        <v>9.0982612211888414E-3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12</v>
      </c>
      <c r="E533" s="32" t="str">
        <f t="shared" ref="E533" si="185">+IF(C533=0,"",C533/C$333)</f>
        <v/>
      </c>
      <c r="F533" s="32">
        <f t="shared" ref="F533" si="186">+IF(D533=0,"",D533/D$333)</f>
        <v>2.2953328232593728E-3</v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2</v>
      </c>
      <c r="E534" s="32" t="str">
        <f>+IF(C534=0,"",C534/C$333)</f>
        <v/>
      </c>
      <c r="F534" s="32">
        <f>+IF(D534=0,"",D534/D$333)</f>
        <v>3.8255547054322876E-4</v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6</v>
      </c>
      <c r="E538" s="32" t="str">
        <f t="shared" si="189"/>
        <v/>
      </c>
      <c r="F538" s="32">
        <f t="shared" si="190"/>
        <v>1.1476664116296864E-3</v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37</v>
      </c>
      <c r="D539" s="7">
        <v>120</v>
      </c>
      <c r="E539" s="32">
        <f t="shared" si="189"/>
        <v>7.4807925596441565E-3</v>
      </c>
      <c r="F539" s="32">
        <f t="shared" si="190"/>
        <v>2.2953328232593728E-2</v>
      </c>
      <c r="G539" s="33">
        <f t="shared" si="191"/>
        <v>2.2432432432432434</v>
      </c>
      <c r="H539" s="25">
        <f t="shared" si="192"/>
        <v>1.6781237363526082E-2</v>
      </c>
    </row>
    <row r="540" spans="1:8" s="34" customFormat="1" ht="15" x14ac:dyDescent="0.2">
      <c r="A540" s="41"/>
      <c r="B540" s="30" t="s">
        <v>528</v>
      </c>
      <c r="C540" s="31">
        <v>9</v>
      </c>
      <c r="D540" s="7">
        <v>2</v>
      </c>
      <c r="E540" s="32">
        <f t="shared" si="189"/>
        <v>1.819652244237768E-3</v>
      </c>
      <c r="F540" s="32">
        <f t="shared" si="190"/>
        <v>3.8255547054322876E-4</v>
      </c>
      <c r="G540" s="33">
        <f t="shared" si="191"/>
        <v>-0.77777777777777779</v>
      </c>
      <c r="H540" s="25">
        <f t="shared" si="192"/>
        <v>-1.4152850788515974E-3</v>
      </c>
    </row>
    <row r="541" spans="1:8" s="34" customFormat="1" ht="15" x14ac:dyDescent="0.2">
      <c r="A541" s="41"/>
      <c r="B541" s="30" t="s">
        <v>327</v>
      </c>
      <c r="C541" s="31">
        <v>2</v>
      </c>
      <c r="D541" s="7">
        <v>1</v>
      </c>
      <c r="E541" s="32">
        <f t="shared" si="189"/>
        <v>4.0436716538617062E-4</v>
      </c>
      <c r="F541" s="32">
        <f t="shared" si="190"/>
        <v>1.9127773527161438E-4</v>
      </c>
      <c r="G541" s="33">
        <f t="shared" si="191"/>
        <v>-0.5</v>
      </c>
      <c r="H541" s="25">
        <f t="shared" si="192"/>
        <v>-2.0218358269308531E-4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4</v>
      </c>
      <c r="D545" s="7">
        <v>4</v>
      </c>
      <c r="E545" s="32">
        <f t="shared" si="189"/>
        <v>8.0873433077234124E-4</v>
      </c>
      <c r="F545" s="32">
        <f t="shared" si="190"/>
        <v>7.6511094108645751E-4</v>
      </c>
      <c r="G545" s="33">
        <f t="shared" si="191"/>
        <v>0</v>
      </c>
      <c r="H545" s="25">
        <f t="shared" si="192"/>
        <v>0</v>
      </c>
    </row>
    <row r="546" spans="1:8" s="34" customFormat="1" ht="30" x14ac:dyDescent="0.2">
      <c r="A546" s="41"/>
      <c r="B546" s="30" t="s">
        <v>529</v>
      </c>
      <c r="C546" s="31">
        <v>1</v>
      </c>
      <c r="D546" s="7">
        <v>0</v>
      </c>
      <c r="E546" s="32">
        <f t="shared" si="189"/>
        <v>2.0218358269308531E-4</v>
      </c>
      <c r="F546" s="32" t="str">
        <f t="shared" si="190"/>
        <v/>
      </c>
      <c r="G546" s="33" t="str">
        <f t="shared" si="191"/>
        <v>0</v>
      </c>
      <c r="H546" s="25">
        <f t="shared" si="192"/>
        <v>0</v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2348</v>
      </c>
      <c r="D553" s="71">
        <f>SUM(D554:D579)</f>
        <v>1654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-0.29557069846678025</v>
      </c>
      <c r="H553" s="73">
        <f>+IF(OR(AND(E553=""),(G553="")),"",E553*G553)</f>
        <v>-0.29557069846678025</v>
      </c>
    </row>
    <row r="554" spans="1:8" s="34" customFormat="1" ht="15" x14ac:dyDescent="0.2">
      <c r="A554" s="41"/>
      <c r="B554" s="30" t="s">
        <v>332</v>
      </c>
      <c r="C554" s="31">
        <v>2</v>
      </c>
      <c r="D554" s="7">
        <v>0</v>
      </c>
      <c r="E554" s="32">
        <f t="shared" si="193"/>
        <v>8.5178875638841568E-4</v>
      </c>
      <c r="F554" s="32" t="str">
        <f t="shared" si="194"/>
        <v/>
      </c>
      <c r="G554" s="33" t="str">
        <f>+IF(OR(AND(D554=0),(C554=0)),"0",((D554-C554)/C554))</f>
        <v>0</v>
      </c>
      <c r="H554" s="25">
        <f>+IF(OR(AND(E554=""),(G554="")),"",E554*G554)</f>
        <v>0</v>
      </c>
    </row>
    <row r="555" spans="1:8" s="34" customFormat="1" ht="15" x14ac:dyDescent="0.2">
      <c r="A555" s="41"/>
      <c r="B555" s="30" t="s">
        <v>147</v>
      </c>
      <c r="C555" s="31">
        <v>79</v>
      </c>
      <c r="D555" s="7">
        <v>18</v>
      </c>
      <c r="E555" s="32">
        <f t="shared" si="193"/>
        <v>3.3645655877342417E-2</v>
      </c>
      <c r="F555" s="32">
        <f t="shared" si="194"/>
        <v>1.0882708585247884E-2</v>
      </c>
      <c r="G555" s="33">
        <f t="shared" ref="G555:G579" si="195">+IF(OR(AND(D555=0),(C555=0)),"0",((D555-C555)/C555))</f>
        <v>-0.77215189873417722</v>
      </c>
      <c r="H555" s="25">
        <f t="shared" ref="H555:H579" si="196">+IF(OR(AND(E555=""),(G555="")),"",E555*G555)</f>
        <v>-2.5979557069846677E-2</v>
      </c>
    </row>
    <row r="556" spans="1:8" s="34" customFormat="1" ht="15" x14ac:dyDescent="0.2">
      <c r="A556" s="41"/>
      <c r="B556" s="30" t="s">
        <v>608</v>
      </c>
      <c r="C556" s="31">
        <v>50</v>
      </c>
      <c r="D556" s="7">
        <v>64</v>
      </c>
      <c r="E556" s="32">
        <f t="shared" si="193"/>
        <v>2.1294718909710391E-2</v>
      </c>
      <c r="F556" s="32">
        <f t="shared" si="194"/>
        <v>3.8694074969770252E-2</v>
      </c>
      <c r="G556" s="33">
        <f t="shared" si="195"/>
        <v>0.28000000000000003</v>
      </c>
      <c r="H556" s="25">
        <f t="shared" si="196"/>
        <v>5.96252129471891E-3</v>
      </c>
    </row>
    <row r="557" spans="1:8" s="34" customFormat="1" ht="15" x14ac:dyDescent="0.2">
      <c r="A557" s="41"/>
      <c r="B557" s="30" t="s">
        <v>333</v>
      </c>
      <c r="C557" s="31">
        <v>149</v>
      </c>
      <c r="D557" s="7">
        <v>84</v>
      </c>
      <c r="E557" s="32">
        <f t="shared" si="193"/>
        <v>6.3458262350936961E-2</v>
      </c>
      <c r="F557" s="32">
        <f t="shared" si="194"/>
        <v>5.078597339782346E-2</v>
      </c>
      <c r="G557" s="33">
        <f t="shared" si="195"/>
        <v>-0.43624161073825501</v>
      </c>
      <c r="H557" s="25">
        <f t="shared" si="196"/>
        <v>-2.7683134582623507E-2</v>
      </c>
    </row>
    <row r="558" spans="1:8" s="34" customFormat="1" ht="15" x14ac:dyDescent="0.2">
      <c r="A558" s="41"/>
      <c r="B558" s="30" t="s">
        <v>148</v>
      </c>
      <c r="C558" s="31">
        <v>1</v>
      </c>
      <c r="D558" s="7">
        <v>11</v>
      </c>
      <c r="E558" s="32">
        <f t="shared" si="193"/>
        <v>4.2589437819420784E-4</v>
      </c>
      <c r="F558" s="32">
        <f t="shared" si="194"/>
        <v>6.650544135429262E-3</v>
      </c>
      <c r="G558" s="33">
        <f t="shared" si="195"/>
        <v>10</v>
      </c>
      <c r="H558" s="25">
        <f t="shared" si="196"/>
        <v>4.2589437819420782E-3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8</v>
      </c>
      <c r="D560" s="7">
        <v>0</v>
      </c>
      <c r="E560" s="32">
        <f t="shared" si="193"/>
        <v>3.4071550255536627E-3</v>
      </c>
      <c r="F560" s="32" t="str">
        <f t="shared" si="194"/>
        <v/>
      </c>
      <c r="G560" s="33" t="str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1</v>
      </c>
      <c r="D562" s="7">
        <v>0</v>
      </c>
      <c r="E562" s="32">
        <f t="shared" si="193"/>
        <v>4.2589437819420784E-4</v>
      </c>
      <c r="F562" s="32" t="str">
        <f t="shared" si="194"/>
        <v/>
      </c>
      <c r="G562" s="33" t="str">
        <f t="shared" si="195"/>
        <v>0</v>
      </c>
      <c r="H562" s="25">
        <f t="shared" si="196"/>
        <v>0</v>
      </c>
    </row>
    <row r="563" spans="1:8" s="34" customFormat="1" ht="15" x14ac:dyDescent="0.2">
      <c r="A563" s="41"/>
      <c r="B563" s="30" t="s">
        <v>531</v>
      </c>
      <c r="C563" s="31">
        <v>47</v>
      </c>
      <c r="D563" s="7">
        <v>0</v>
      </c>
      <c r="E563" s="32">
        <f t="shared" si="193"/>
        <v>2.001703577512777E-2</v>
      </c>
      <c r="F563" s="32" t="str">
        <f t="shared" si="194"/>
        <v/>
      </c>
      <c r="G563" s="33" t="str">
        <f t="shared" si="195"/>
        <v>0</v>
      </c>
      <c r="H563" s="25">
        <f t="shared" si="196"/>
        <v>0</v>
      </c>
    </row>
    <row r="564" spans="1:8" s="34" customFormat="1" ht="15" x14ac:dyDescent="0.2">
      <c r="A564" s="41"/>
      <c r="B564" s="30" t="s">
        <v>563</v>
      </c>
      <c r="C564" s="31">
        <v>4</v>
      </c>
      <c r="D564" s="7">
        <v>3</v>
      </c>
      <c r="E564" s="32">
        <f t="shared" ref="E564" si="197">+IF(C564=0,"",C564/C$553)</f>
        <v>1.7035775127768314E-3</v>
      </c>
      <c r="F564" s="32">
        <f t="shared" ref="F564" si="198">+IF(D564=0,"",D564/D$553)</f>
        <v>1.8137847642079807E-3</v>
      </c>
      <c r="G564" s="33">
        <f t="shared" ref="G564" si="199">+IF(OR(AND(D564=0),(C564=0)),"0",((D564-C564)/C564))</f>
        <v>-0.25</v>
      </c>
      <c r="H564" s="25">
        <f t="shared" ref="H564" si="200">+IF(OR(AND(E564=""),(G564="")),"",E564*G564)</f>
        <v>-4.2589437819420784E-4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63</v>
      </c>
      <c r="D567" s="7">
        <v>239</v>
      </c>
      <c r="E567" s="32">
        <f t="shared" si="205"/>
        <v>2.6831345826235094E-2</v>
      </c>
      <c r="F567" s="32">
        <f t="shared" si="206"/>
        <v>0.1444981862152358</v>
      </c>
      <c r="G567" s="33">
        <f t="shared" si="195"/>
        <v>2.7936507936507935</v>
      </c>
      <c r="H567" s="25">
        <f t="shared" si="196"/>
        <v>7.4957410562180582E-2</v>
      </c>
    </row>
    <row r="568" spans="1:8" s="34" customFormat="1" ht="15" x14ac:dyDescent="0.2">
      <c r="A568" s="41"/>
      <c r="B568" s="30" t="s">
        <v>150</v>
      </c>
      <c r="C568" s="31">
        <v>1</v>
      </c>
      <c r="D568" s="7">
        <v>112</v>
      </c>
      <c r="E568" s="32">
        <f t="shared" si="205"/>
        <v>4.2589437819420784E-4</v>
      </c>
      <c r="F568" s="32">
        <f t="shared" si="206"/>
        <v>6.7714631197097946E-2</v>
      </c>
      <c r="G568" s="33">
        <f t="shared" si="195"/>
        <v>111</v>
      </c>
      <c r="H568" s="25">
        <f t="shared" si="196"/>
        <v>4.7274275979557072E-2</v>
      </c>
    </row>
    <row r="569" spans="1:8" s="34" customFormat="1" ht="15" x14ac:dyDescent="0.2">
      <c r="A569" s="41"/>
      <c r="B569" s="30" t="s">
        <v>151</v>
      </c>
      <c r="C569" s="31">
        <v>4</v>
      </c>
      <c r="D569" s="7">
        <v>0</v>
      </c>
      <c r="E569" s="32">
        <f t="shared" si="205"/>
        <v>1.7035775127768314E-3</v>
      </c>
      <c r="F569" s="32" t="str">
        <f t="shared" si="206"/>
        <v/>
      </c>
      <c r="G569" s="33" t="str">
        <f t="shared" si="195"/>
        <v>0</v>
      </c>
      <c r="H569" s="25">
        <f t="shared" si="196"/>
        <v>0</v>
      </c>
    </row>
    <row r="570" spans="1:8" s="34" customFormat="1" ht="15" x14ac:dyDescent="0.2">
      <c r="A570" s="41"/>
      <c r="B570" s="30" t="s">
        <v>338</v>
      </c>
      <c r="C570" s="31">
        <v>1795</v>
      </c>
      <c r="D570" s="7">
        <v>859</v>
      </c>
      <c r="E570" s="32">
        <f t="shared" si="205"/>
        <v>0.76448040885860302</v>
      </c>
      <c r="F570" s="32">
        <f t="shared" si="206"/>
        <v>0.51934703748488509</v>
      </c>
      <c r="G570" s="33">
        <f t="shared" si="195"/>
        <v>-0.52144846796657385</v>
      </c>
      <c r="H570" s="25">
        <f t="shared" si="196"/>
        <v>-0.39863713798977851</v>
      </c>
    </row>
    <row r="571" spans="1:8" s="34" customFormat="1" ht="15" x14ac:dyDescent="0.2">
      <c r="A571" s="41"/>
      <c r="B571" s="30" t="s">
        <v>152</v>
      </c>
      <c r="C571" s="31">
        <v>41</v>
      </c>
      <c r="D571" s="7">
        <v>28</v>
      </c>
      <c r="E571" s="32">
        <f t="shared" si="205"/>
        <v>1.7461669505962521E-2</v>
      </c>
      <c r="F571" s="32">
        <f t="shared" si="206"/>
        <v>1.6928657799274487E-2</v>
      </c>
      <c r="G571" s="33">
        <f t="shared" si="195"/>
        <v>-0.31707317073170732</v>
      </c>
      <c r="H571" s="25">
        <f t="shared" si="196"/>
        <v>-5.5366269165247018E-3</v>
      </c>
    </row>
    <row r="572" spans="1:8" s="34" customFormat="1" ht="15" x14ac:dyDescent="0.2">
      <c r="A572" s="41"/>
      <c r="B572" s="30" t="s">
        <v>339</v>
      </c>
      <c r="C572" s="31">
        <v>8</v>
      </c>
      <c r="D572" s="7">
        <v>87</v>
      </c>
      <c r="E572" s="32">
        <f t="shared" si="205"/>
        <v>3.4071550255536627E-3</v>
      </c>
      <c r="F572" s="32">
        <f t="shared" si="206"/>
        <v>5.259975816203144E-2</v>
      </c>
      <c r="G572" s="33">
        <f t="shared" si="195"/>
        <v>9.875</v>
      </c>
      <c r="H572" s="25">
        <f t="shared" si="196"/>
        <v>3.3645655877342417E-2</v>
      </c>
    </row>
    <row r="573" spans="1:8" s="34" customFormat="1" ht="15" x14ac:dyDescent="0.2">
      <c r="A573" s="41"/>
      <c r="B573" s="30" t="s">
        <v>153</v>
      </c>
      <c r="C573" s="31">
        <v>17</v>
      </c>
      <c r="D573" s="7">
        <v>12</v>
      </c>
      <c r="E573" s="32">
        <f t="shared" si="205"/>
        <v>7.2402044293015336E-3</v>
      </c>
      <c r="F573" s="32">
        <f t="shared" si="206"/>
        <v>7.2551390568319227E-3</v>
      </c>
      <c r="G573" s="33">
        <f t="shared" si="195"/>
        <v>-0.29411764705882354</v>
      </c>
      <c r="H573" s="25">
        <f t="shared" si="196"/>
        <v>-2.1294718909710395E-3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9</v>
      </c>
      <c r="D575" s="7">
        <v>36</v>
      </c>
      <c r="E575" s="32">
        <f t="shared" si="205"/>
        <v>3.8330494037478705E-3</v>
      </c>
      <c r="F575" s="32">
        <f t="shared" si="206"/>
        <v>2.1765417170495769E-2</v>
      </c>
      <c r="G575" s="33">
        <f t="shared" si="195"/>
        <v>3</v>
      </c>
      <c r="H575" s="25">
        <f t="shared" si="196"/>
        <v>1.1499148211243612E-2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35</v>
      </c>
      <c r="D578" s="7">
        <v>82</v>
      </c>
      <c r="E578" s="32">
        <f t="shared" si="205"/>
        <v>1.4906303236797274E-2</v>
      </c>
      <c r="F578" s="32">
        <f t="shared" si="206"/>
        <v>4.9576783555018135E-2</v>
      </c>
      <c r="G578" s="33">
        <f t="shared" si="195"/>
        <v>1.3428571428571427</v>
      </c>
      <c r="H578" s="25">
        <f t="shared" si="196"/>
        <v>2.0017035775127767E-2</v>
      </c>
    </row>
    <row r="579" spans="1:8" s="34" customFormat="1" ht="30" x14ac:dyDescent="0.2">
      <c r="A579" s="41"/>
      <c r="B579" s="30" t="s">
        <v>532</v>
      </c>
      <c r="C579" s="31">
        <v>34</v>
      </c>
      <c r="D579" s="7">
        <v>19</v>
      </c>
      <c r="E579" s="32">
        <f t="shared" si="205"/>
        <v>1.4480408858603067E-2</v>
      </c>
      <c r="F579" s="32">
        <f t="shared" si="206"/>
        <v>1.1487303506650543E-2</v>
      </c>
      <c r="G579" s="33">
        <f t="shared" si="195"/>
        <v>-0.44117647058823528</v>
      </c>
      <c r="H579" s="25">
        <f t="shared" si="196"/>
        <v>-6.3884156729131173E-3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412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372</v>
      </c>
      <c r="C8" s="71">
        <f>+C18+C73+C165+C333+C553</f>
        <v>26821</v>
      </c>
      <c r="D8" s="71">
        <f>+D18+D73+D165+D333+D553</f>
        <v>27078</v>
      </c>
      <c r="E8" s="72">
        <f>+C8/C$8</f>
        <v>1</v>
      </c>
      <c r="F8" s="72">
        <f>+D8/D$8</f>
        <v>1</v>
      </c>
      <c r="G8" s="72">
        <f>+(D8-C8)/C8</f>
        <v>9.5820439208083221E-3</v>
      </c>
      <c r="H8" s="73">
        <f>+E8*G8</f>
        <v>9.5820439208083221E-3</v>
      </c>
    </row>
    <row r="9" spans="2:8" x14ac:dyDescent="0.2">
      <c r="B9" s="28" t="str">
        <f>+B18</f>
        <v>Total Vacantes en ocupaciones de nivel Directivo</v>
      </c>
      <c r="C9" s="24">
        <f>+C18</f>
        <v>367</v>
      </c>
      <c r="D9" s="24">
        <f>+D18</f>
        <v>243</v>
      </c>
      <c r="E9" s="25">
        <f t="shared" ref="E9:E13" si="0">C9/$C$8</f>
        <v>1.3683307855784647E-2</v>
      </c>
      <c r="F9" s="25">
        <f>D9/$D$8</f>
        <v>8.9740748947485047E-3</v>
      </c>
      <c r="G9" s="11">
        <f>+IF(OR(AND(D9=0),(C9=0)),"0",((D9-C9)/C9))</f>
        <v>-0.33787465940054495</v>
      </c>
      <c r="H9" s="13">
        <f>+IF(OR(AND(E9=""),(G9="")),"",E9*G9)</f>
        <v>-4.6232429812460389E-3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4260</v>
      </c>
      <c r="D10" s="24">
        <f>+D73</f>
        <v>3696</v>
      </c>
      <c r="E10" s="25">
        <f t="shared" si="0"/>
        <v>0.15883076693635584</v>
      </c>
      <c r="F10" s="25">
        <f>D10/$D$8</f>
        <v>0.13649457123864392</v>
      </c>
      <c r="G10" s="11">
        <f>+IF(OR(AND(D10=0),(C10=0)),"0",((D10-C10)/C10))</f>
        <v>-0.13239436619718309</v>
      </c>
      <c r="H10" s="13">
        <f>+IF(OR(AND(E10=""),(G10="")),"",E10*G10)</f>
        <v>-2.1028298721151334E-2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5072</v>
      </c>
      <c r="D11" s="24">
        <f>+D165</f>
        <v>4708</v>
      </c>
      <c r="E11" s="25">
        <f t="shared" si="0"/>
        <v>0.18910555161999926</v>
      </c>
      <c r="F11" s="25">
        <f>D11/$D$8</f>
        <v>0.17386808479208213</v>
      </c>
      <c r="G11" s="11">
        <f>+IF(OR(AND(D11=0),(C11=0)),"0",((D11-C11)/C11))</f>
        <v>-7.1766561514195581E-2</v>
      </c>
      <c r="H11" s="13">
        <f>+IF(OR(AND(E11=""),(G11="")),"",E11*G11)</f>
        <v>-1.3571455203012565E-2</v>
      </c>
    </row>
    <row r="12" spans="2:8" x14ac:dyDescent="0.2">
      <c r="B12" s="28" t="str">
        <f>+B333</f>
        <v>Total Vacantes  en ocupaciones de nivel Calificados</v>
      </c>
      <c r="C12" s="24">
        <f>+C333</f>
        <v>13480</v>
      </c>
      <c r="D12" s="24">
        <f>+D333</f>
        <v>14448</v>
      </c>
      <c r="E12" s="25">
        <f t="shared" si="0"/>
        <v>0.50259125312255326</v>
      </c>
      <c r="F12" s="25">
        <f>D12/$D$8</f>
        <v>0.53356968756924439</v>
      </c>
      <c r="G12" s="11">
        <f>+IF(OR(AND(D12=0),(C12=0)),"0",((D12-C12)/C12))</f>
        <v>7.1810089020771517E-2</v>
      </c>
      <c r="H12" s="13">
        <f>+IF(OR(AND(E12=""),(G12="")),"",E12*G12)</f>
        <v>3.6091122627791662E-2</v>
      </c>
    </row>
    <row r="13" spans="2:8" x14ac:dyDescent="0.2">
      <c r="B13" s="28" t="str">
        <f>+B553</f>
        <v>Total Vacantes en ocupaciones de nivel Elemental</v>
      </c>
      <c r="C13" s="24">
        <f>+C553</f>
        <v>3642</v>
      </c>
      <c r="D13" s="24">
        <f>+D553</f>
        <v>3983</v>
      </c>
      <c r="E13" s="25">
        <f t="shared" si="0"/>
        <v>0.13578912046530703</v>
      </c>
      <c r="F13" s="25">
        <f>D13/$D$8</f>
        <v>0.14709358150528104</v>
      </c>
      <c r="G13" s="11">
        <f>+IF(OR(AND(D13=0),(C13=0)),"0",((D13-C13)/C13))</f>
        <v>9.3629873695771554E-2</v>
      </c>
      <c r="H13" s="13">
        <f>+IF(OR(AND(E13=""),(G13="")),"",E13*G13)</f>
        <v>1.2713918198426606E-2</v>
      </c>
    </row>
    <row r="15" spans="2:8" ht="18.75" customHeight="1" x14ac:dyDescent="0.2"/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367</v>
      </c>
      <c r="D18" s="71">
        <f>SUM(D19:D67)</f>
        <v>243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-0.33787465940054495</v>
      </c>
      <c r="H18" s="73">
        <f>+IF(OR(AND(E18=""),(G18="")),"",E18*G18)</f>
        <v>-0.33787465940054495</v>
      </c>
    </row>
    <row r="19" spans="1:8" ht="15" x14ac:dyDescent="0.2">
      <c r="B19" s="5" t="s">
        <v>0</v>
      </c>
      <c r="C19" s="7">
        <v>6</v>
      </c>
      <c r="D19" s="7">
        <v>0</v>
      </c>
      <c r="E19" s="10">
        <f>+IF(C19=0,"",C19/C$18)</f>
        <v>1.6348773841961851E-2</v>
      </c>
      <c r="F19" s="10" t="str">
        <f>+IF(D19=0,"",D19/D$18)</f>
        <v/>
      </c>
      <c r="G19" s="11" t="str">
        <f>+IF(OR(AND(D19=0),(C19=0)),"0",((D19-C19)/C19))</f>
        <v>0</v>
      </c>
      <c r="H19" s="13">
        <f>+IF(OR(AND(E19=""),(G19="")),"",E19*G19)</f>
        <v>0</v>
      </c>
    </row>
    <row r="20" spans="1:8" ht="15" x14ac:dyDescent="0.2">
      <c r="B20" s="5" t="s">
        <v>155</v>
      </c>
      <c r="C20" s="7">
        <v>2</v>
      </c>
      <c r="D20" s="7">
        <v>0</v>
      </c>
      <c r="E20" s="10">
        <f t="shared" ref="E20:E67" si="1">+IF(C20=0,"",C20/C$18)</f>
        <v>5.4495912806539508E-3</v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>
        <f t="shared" ref="H20:H67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82</v>
      </c>
      <c r="D23" s="7">
        <v>1</v>
      </c>
      <c r="E23" s="10">
        <f t="shared" si="1"/>
        <v>0.22343324250681199</v>
      </c>
      <c r="F23" s="10">
        <f t="shared" si="2"/>
        <v>4.11522633744856E-3</v>
      </c>
      <c r="G23" s="11">
        <f t="shared" si="3"/>
        <v>-0.98780487804878048</v>
      </c>
      <c r="H23" s="13">
        <f t="shared" si="4"/>
        <v>-0.220708446866485</v>
      </c>
    </row>
    <row r="24" spans="1:8" ht="30" x14ac:dyDescent="0.2">
      <c r="B24" s="5" t="s">
        <v>157</v>
      </c>
      <c r="C24" s="7">
        <v>3</v>
      </c>
      <c r="D24" s="7">
        <v>3</v>
      </c>
      <c r="E24" s="10">
        <f t="shared" si="1"/>
        <v>8.1743869209809257E-3</v>
      </c>
      <c r="F24" s="10">
        <f t="shared" si="2"/>
        <v>1.2345679012345678E-2</v>
      </c>
      <c r="G24" s="11">
        <f t="shared" si="3"/>
        <v>0</v>
      </c>
      <c r="H24" s="13">
        <f t="shared" si="4"/>
        <v>0</v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2</v>
      </c>
      <c r="E25" s="42" t="str">
        <f t="shared" ref="E25" si="5">+IF(C25=0,"",C25/C$18)</f>
        <v/>
      </c>
      <c r="F25" s="42">
        <f t="shared" ref="F25" si="6">+IF(D25=0,"",D25/D$18)</f>
        <v>8.23045267489712E-3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11</v>
      </c>
      <c r="D26" s="7">
        <v>13</v>
      </c>
      <c r="E26" s="10">
        <f t="shared" si="1"/>
        <v>2.9972752043596729E-2</v>
      </c>
      <c r="F26" s="10">
        <f t="shared" si="2"/>
        <v>5.3497942386831275E-2</v>
      </c>
      <c r="G26" s="11">
        <f t="shared" si="3"/>
        <v>0.18181818181818182</v>
      </c>
      <c r="H26" s="13">
        <f t="shared" si="4"/>
        <v>5.4495912806539508E-3</v>
      </c>
    </row>
    <row r="27" spans="1:8" ht="15" x14ac:dyDescent="0.2">
      <c r="B27" s="5" t="s">
        <v>582</v>
      </c>
      <c r="C27" s="7">
        <v>30</v>
      </c>
      <c r="D27" s="7">
        <v>11</v>
      </c>
      <c r="E27" s="10">
        <f t="shared" si="1"/>
        <v>8.1743869209809264E-2</v>
      </c>
      <c r="F27" s="10">
        <f t="shared" si="2"/>
        <v>4.5267489711934158E-2</v>
      </c>
      <c r="G27" s="11">
        <f t="shared" si="3"/>
        <v>-0.6333333333333333</v>
      </c>
      <c r="H27" s="13">
        <f t="shared" si="4"/>
        <v>-5.1771117166212528E-2</v>
      </c>
    </row>
    <row r="28" spans="1:8" ht="15" x14ac:dyDescent="0.2">
      <c r="B28" s="5" t="s">
        <v>3</v>
      </c>
      <c r="C28" s="7">
        <v>9</v>
      </c>
      <c r="D28" s="7">
        <v>10</v>
      </c>
      <c r="E28" s="10">
        <f t="shared" si="1"/>
        <v>2.4523160762942781E-2</v>
      </c>
      <c r="F28" s="10">
        <f t="shared" si="2"/>
        <v>4.1152263374485597E-2</v>
      </c>
      <c r="G28" s="11">
        <f t="shared" si="3"/>
        <v>0.1111111111111111</v>
      </c>
      <c r="H28" s="13">
        <f t="shared" si="4"/>
        <v>2.7247956403269754E-3</v>
      </c>
    </row>
    <row r="29" spans="1:8" ht="15" x14ac:dyDescent="0.2">
      <c r="B29" s="5" t="s">
        <v>5</v>
      </c>
      <c r="C29" s="7">
        <v>26</v>
      </c>
      <c r="D29" s="7">
        <v>28</v>
      </c>
      <c r="E29" s="10">
        <f t="shared" si="1"/>
        <v>7.0844686648501368E-2</v>
      </c>
      <c r="F29" s="10">
        <f t="shared" si="2"/>
        <v>0.11522633744855967</v>
      </c>
      <c r="G29" s="11">
        <f t="shared" si="3"/>
        <v>7.6923076923076927E-2</v>
      </c>
      <c r="H29" s="13">
        <f t="shared" si="4"/>
        <v>5.4495912806539516E-3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1</v>
      </c>
      <c r="D33" s="7">
        <v>0</v>
      </c>
      <c r="E33" s="10">
        <f t="shared" si="1"/>
        <v>2.7247956403269754E-3</v>
      </c>
      <c r="F33" s="10" t="str">
        <f t="shared" si="2"/>
        <v/>
      </c>
      <c r="G33" s="11" t="str">
        <f t="shared" si="3"/>
        <v>0</v>
      </c>
      <c r="H33" s="13">
        <f t="shared" si="4"/>
        <v>0</v>
      </c>
    </row>
    <row r="34" spans="2:8" ht="15" x14ac:dyDescent="0.2">
      <c r="B34" s="5" t="s">
        <v>160</v>
      </c>
      <c r="C34" s="7">
        <v>0</v>
      </c>
      <c r="D34" s="7">
        <v>1</v>
      </c>
      <c r="E34" s="10" t="str">
        <f t="shared" si="1"/>
        <v/>
      </c>
      <c r="F34" s="10">
        <f t="shared" si="2"/>
        <v>4.11522633744856E-3</v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10</v>
      </c>
      <c r="D35" s="7">
        <v>17</v>
      </c>
      <c r="E35" s="10">
        <f t="shared" si="1"/>
        <v>2.7247956403269755E-2</v>
      </c>
      <c r="F35" s="10">
        <f t="shared" si="2"/>
        <v>6.9958847736625515E-2</v>
      </c>
      <c r="G35" s="11">
        <f t="shared" si="3"/>
        <v>0.7</v>
      </c>
      <c r="H35" s="13">
        <f t="shared" si="4"/>
        <v>1.9073569482288825E-2</v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1</v>
      </c>
      <c r="D37" s="7">
        <v>0</v>
      </c>
      <c r="E37" s="10">
        <f t="shared" si="1"/>
        <v>2.7247956403269754E-3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7</v>
      </c>
      <c r="C38" s="7">
        <v>3</v>
      </c>
      <c r="D38" s="7">
        <v>4</v>
      </c>
      <c r="E38" s="10">
        <f t="shared" si="1"/>
        <v>8.1743869209809257E-3</v>
      </c>
      <c r="F38" s="10">
        <f t="shared" si="2"/>
        <v>1.646090534979424E-2</v>
      </c>
      <c r="G38" s="11">
        <f t="shared" si="3"/>
        <v>0.33333333333333331</v>
      </c>
      <c r="H38" s="13">
        <f t="shared" si="4"/>
        <v>2.7247956403269749E-3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28</v>
      </c>
      <c r="D41" s="7">
        <v>25</v>
      </c>
      <c r="E41" s="10">
        <f t="shared" si="1"/>
        <v>7.6294277929155316E-2</v>
      </c>
      <c r="F41" s="10">
        <f t="shared" si="2"/>
        <v>0.102880658436214</v>
      </c>
      <c r="G41" s="11">
        <f t="shared" si="3"/>
        <v>-0.10714285714285714</v>
      </c>
      <c r="H41" s="13">
        <f t="shared" si="4"/>
        <v>-8.1743869209809257E-3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6</v>
      </c>
      <c r="D43" s="7">
        <v>7</v>
      </c>
      <c r="E43" s="10">
        <f t="shared" si="1"/>
        <v>1.6348773841961851E-2</v>
      </c>
      <c r="F43" s="10">
        <f t="shared" si="2"/>
        <v>2.8806584362139918E-2</v>
      </c>
      <c r="G43" s="11">
        <f t="shared" si="3"/>
        <v>0.16666666666666666</v>
      </c>
      <c r="H43" s="13">
        <f t="shared" si="4"/>
        <v>2.7247956403269749E-3</v>
      </c>
    </row>
    <row r="44" spans="2:8" ht="15" x14ac:dyDescent="0.2">
      <c r="B44" s="5" t="s">
        <v>169</v>
      </c>
      <c r="C44" s="7">
        <v>1</v>
      </c>
      <c r="D44" s="7">
        <v>5</v>
      </c>
      <c r="E44" s="10">
        <f t="shared" si="1"/>
        <v>2.7247956403269754E-3</v>
      </c>
      <c r="F44" s="10">
        <f t="shared" si="2"/>
        <v>2.0576131687242798E-2</v>
      </c>
      <c r="G44" s="11">
        <f t="shared" si="3"/>
        <v>4</v>
      </c>
      <c r="H44" s="13">
        <f t="shared" si="4"/>
        <v>1.0899182561307902E-2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1</v>
      </c>
      <c r="D46" s="7">
        <v>1</v>
      </c>
      <c r="E46" s="10">
        <f t="shared" si="1"/>
        <v>2.7247956403269754E-3</v>
      </c>
      <c r="F46" s="10">
        <f t="shared" si="2"/>
        <v>4.11522633744856E-3</v>
      </c>
      <c r="G46" s="11">
        <f t="shared" si="3"/>
        <v>0</v>
      </c>
      <c r="H46" s="13">
        <f t="shared" si="4"/>
        <v>0</v>
      </c>
    </row>
    <row r="47" spans="2:8" ht="15" x14ac:dyDescent="0.2">
      <c r="B47" s="5" t="s">
        <v>170</v>
      </c>
      <c r="C47" s="7">
        <v>0</v>
      </c>
      <c r="D47" s="7">
        <v>3</v>
      </c>
      <c r="E47" s="10" t="str">
        <f t="shared" si="1"/>
        <v/>
      </c>
      <c r="F47" s="10">
        <f t="shared" si="2"/>
        <v>1.2345679012345678E-2</v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1</v>
      </c>
      <c r="D48" s="7">
        <v>4</v>
      </c>
      <c r="E48" s="10">
        <f t="shared" si="1"/>
        <v>2.7247956403269754E-3</v>
      </c>
      <c r="F48" s="10">
        <f t="shared" si="2"/>
        <v>1.646090534979424E-2</v>
      </c>
      <c r="G48" s="11">
        <f t="shared" si="3"/>
        <v>3</v>
      </c>
      <c r="H48" s="13">
        <f t="shared" si="4"/>
        <v>8.1743869209809257E-3</v>
      </c>
    </row>
    <row r="49" spans="1:8" ht="15" x14ac:dyDescent="0.2">
      <c r="B49" s="5" t="s">
        <v>9</v>
      </c>
      <c r="C49" s="7">
        <v>27</v>
      </c>
      <c r="D49" s="7">
        <v>20</v>
      </c>
      <c r="E49" s="10">
        <f t="shared" si="1"/>
        <v>7.3569482288828342E-2</v>
      </c>
      <c r="F49" s="10">
        <f t="shared" si="2"/>
        <v>8.2304526748971193E-2</v>
      </c>
      <c r="G49" s="11">
        <f t="shared" si="3"/>
        <v>-0.25925925925925924</v>
      </c>
      <c r="H49" s="13">
        <f t="shared" si="4"/>
        <v>-1.9073569482288829E-2</v>
      </c>
    </row>
    <row r="50" spans="1:8" ht="15" x14ac:dyDescent="0.2">
      <c r="B50" s="5" t="s">
        <v>584</v>
      </c>
      <c r="C50" s="7">
        <v>2</v>
      </c>
      <c r="D50" s="7">
        <v>1</v>
      </c>
      <c r="E50" s="10">
        <f t="shared" si="1"/>
        <v>5.4495912806539508E-3</v>
      </c>
      <c r="F50" s="10">
        <f t="shared" si="2"/>
        <v>4.11522633744856E-3</v>
      </c>
      <c r="G50" s="11">
        <f t="shared" si="3"/>
        <v>-0.5</v>
      </c>
      <c r="H50" s="13">
        <f t="shared" si="4"/>
        <v>-2.7247956403269754E-3</v>
      </c>
    </row>
    <row r="51" spans="1:8" ht="15" x14ac:dyDescent="0.2">
      <c r="B51" s="5" t="s">
        <v>12</v>
      </c>
      <c r="C51" s="7">
        <v>1</v>
      </c>
      <c r="D51" s="7">
        <v>0</v>
      </c>
      <c r="E51" s="10">
        <f t="shared" si="1"/>
        <v>2.7247956403269754E-3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1</v>
      </c>
      <c r="D52" s="7">
        <v>0</v>
      </c>
      <c r="E52" s="10">
        <f t="shared" si="1"/>
        <v>2.7247956403269754E-3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1:8" ht="15" x14ac:dyDescent="0.2">
      <c r="B53" s="5" t="s">
        <v>434</v>
      </c>
      <c r="C53" s="7">
        <v>5</v>
      </c>
      <c r="D53" s="7">
        <v>6</v>
      </c>
      <c r="E53" s="10">
        <f t="shared" si="1"/>
        <v>1.3623978201634877E-2</v>
      </c>
      <c r="F53" s="10">
        <f t="shared" si="2"/>
        <v>2.4691358024691357E-2</v>
      </c>
      <c r="G53" s="11">
        <f t="shared" si="3"/>
        <v>0.2</v>
      </c>
      <c r="H53" s="13">
        <f t="shared" si="4"/>
        <v>2.7247956403269758E-3</v>
      </c>
    </row>
    <row r="54" spans="1:8" ht="15" x14ac:dyDescent="0.2">
      <c r="B54" s="5" t="s">
        <v>10</v>
      </c>
      <c r="C54" s="7">
        <v>0</v>
      </c>
      <c r="D54" s="7">
        <v>3</v>
      </c>
      <c r="E54" s="10" t="str">
        <f t="shared" si="1"/>
        <v/>
      </c>
      <c r="F54" s="10">
        <f t="shared" si="2"/>
        <v>1.2345679012345678E-2</v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47</v>
      </c>
      <c r="D56" s="7">
        <v>1</v>
      </c>
      <c r="E56" s="10">
        <f t="shared" si="1"/>
        <v>0.12806539509536785</v>
      </c>
      <c r="F56" s="10">
        <f t="shared" si="2"/>
        <v>4.11522633744856E-3</v>
      </c>
      <c r="G56" s="11">
        <f t="shared" si="3"/>
        <v>-0.97872340425531912</v>
      </c>
      <c r="H56" s="13">
        <f t="shared" si="4"/>
        <v>-0.12534059945504086</v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7</v>
      </c>
      <c r="D59" s="7">
        <v>3</v>
      </c>
      <c r="E59" s="10">
        <f t="shared" si="1"/>
        <v>1.9073569482288829E-2</v>
      </c>
      <c r="F59" s="10">
        <f t="shared" si="2"/>
        <v>1.2345679012345678E-2</v>
      </c>
      <c r="G59" s="11">
        <f t="shared" si="3"/>
        <v>-0.5714285714285714</v>
      </c>
      <c r="H59" s="13">
        <f t="shared" si="4"/>
        <v>-1.0899182561307902E-2</v>
      </c>
    </row>
    <row r="60" spans="1:8" ht="15" x14ac:dyDescent="0.2">
      <c r="B60" s="5" t="s">
        <v>173</v>
      </c>
      <c r="C60" s="7">
        <v>0</v>
      </c>
      <c r="D60" s="7">
        <v>2</v>
      </c>
      <c r="E60" s="10" t="str">
        <f t="shared" si="1"/>
        <v/>
      </c>
      <c r="F60" s="10">
        <f t="shared" si="2"/>
        <v>8.23045267489712E-3</v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36</v>
      </c>
      <c r="D61" s="7">
        <v>2</v>
      </c>
      <c r="E61" s="10">
        <f t="shared" si="1"/>
        <v>9.8092643051771122E-2</v>
      </c>
      <c r="F61" s="10">
        <f t="shared" si="2"/>
        <v>8.23045267489712E-3</v>
      </c>
      <c r="G61" s="11">
        <f t="shared" si="3"/>
        <v>-0.94444444444444442</v>
      </c>
      <c r="H61" s="13">
        <f t="shared" si="4"/>
        <v>-9.2643051771117174E-2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42</v>
      </c>
      <c r="E62" s="42" t="str">
        <f t="shared" ref="E62:E63" si="9">+IF(C62=0,"",C62/C$18)</f>
        <v/>
      </c>
      <c r="F62" s="42">
        <f t="shared" ref="F62:F63" si="10">+IF(D62=0,"",D62/D$18)</f>
        <v>0.1728395061728395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1</v>
      </c>
      <c r="D64" s="7">
        <v>1</v>
      </c>
      <c r="E64" s="10">
        <f t="shared" si="1"/>
        <v>2.7247956403269754E-3</v>
      </c>
      <c r="F64" s="10">
        <f t="shared" si="2"/>
        <v>4.11522633744856E-3</v>
      </c>
      <c r="G64" s="11">
        <f t="shared" si="3"/>
        <v>0</v>
      </c>
      <c r="H64" s="13">
        <f t="shared" si="4"/>
        <v>0</v>
      </c>
    </row>
    <row r="65" spans="1:8" ht="15" x14ac:dyDescent="0.2">
      <c r="B65" s="5" t="s">
        <v>15</v>
      </c>
      <c r="C65" s="7">
        <v>5</v>
      </c>
      <c r="D65" s="7">
        <v>15</v>
      </c>
      <c r="E65" s="10">
        <f t="shared" si="1"/>
        <v>1.3623978201634877E-2</v>
      </c>
      <c r="F65" s="10">
        <f t="shared" si="2"/>
        <v>6.1728395061728392E-2</v>
      </c>
      <c r="G65" s="11">
        <f t="shared" si="3"/>
        <v>2</v>
      </c>
      <c r="H65" s="13">
        <f t="shared" si="4"/>
        <v>2.7247956403269755E-2</v>
      </c>
    </row>
    <row r="66" spans="1:8" ht="15" x14ac:dyDescent="0.2">
      <c r="B66" s="5" t="s">
        <v>176</v>
      </c>
      <c r="C66" s="7">
        <v>11</v>
      </c>
      <c r="D66" s="7">
        <v>7</v>
      </c>
      <c r="E66" s="10">
        <f t="shared" si="1"/>
        <v>2.9972752043596729E-2</v>
      </c>
      <c r="F66" s="10">
        <f t="shared" si="2"/>
        <v>2.8806584362139918E-2</v>
      </c>
      <c r="G66" s="11">
        <f t="shared" si="3"/>
        <v>-0.36363636363636365</v>
      </c>
      <c r="H66" s="13">
        <f t="shared" si="4"/>
        <v>-1.0899182561307902E-2</v>
      </c>
    </row>
    <row r="67" spans="1:8" ht="15" x14ac:dyDescent="0.2">
      <c r="B67" s="5" t="s">
        <v>177</v>
      </c>
      <c r="C67" s="7">
        <v>3</v>
      </c>
      <c r="D67" s="7">
        <v>5</v>
      </c>
      <c r="E67" s="10">
        <f t="shared" si="1"/>
        <v>8.1743869209809257E-3</v>
      </c>
      <c r="F67" s="10">
        <f t="shared" si="2"/>
        <v>2.0576131687242798E-2</v>
      </c>
      <c r="G67" s="11">
        <f t="shared" si="3"/>
        <v>0.66666666666666663</v>
      </c>
      <c r="H67" s="13">
        <f t="shared" si="4"/>
        <v>5.4495912806539499E-3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4260</v>
      </c>
      <c r="D73" s="71">
        <f>SUM(D74:D159)</f>
        <v>3696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-0.13239436619718309</v>
      </c>
      <c r="H73" s="73">
        <f>+IF(OR(AND(E73=""),(G73="")),"",E73*G73)</f>
        <v>-0.13239436619718309</v>
      </c>
    </row>
    <row r="74" spans="1:8" s="34" customFormat="1" ht="15" x14ac:dyDescent="0.2">
      <c r="A74" s="41"/>
      <c r="B74" s="30" t="s">
        <v>436</v>
      </c>
      <c r="C74" s="31">
        <v>74</v>
      </c>
      <c r="D74" s="7">
        <v>66</v>
      </c>
      <c r="E74" s="32">
        <f>+IF(C74=0,"",C74/C$73)</f>
        <v>1.7370892018779342E-2</v>
      </c>
      <c r="F74" s="32">
        <f>+IF(D74=0,"",D74/D$73)</f>
        <v>1.7857142857142856E-2</v>
      </c>
      <c r="G74" s="33">
        <f>+IF(OR(AND(D74=0),(C74=0)),"0",((D74-C74)/C74))</f>
        <v>-0.10810810810810811</v>
      </c>
      <c r="H74" s="25">
        <f>+IF(OR(AND(E74=""),(G74="")),"",E74*G74)</f>
        <v>-1.8779342723004694E-3</v>
      </c>
    </row>
    <row r="75" spans="1:8" s="34" customFormat="1" ht="30" x14ac:dyDescent="0.2">
      <c r="A75" s="41"/>
      <c r="B75" s="30" t="s">
        <v>586</v>
      </c>
      <c r="C75" s="31">
        <v>8</v>
      </c>
      <c r="D75" s="7">
        <v>44</v>
      </c>
      <c r="E75" s="32">
        <f t="shared" ref="E75:E146" si="13">+IF(C75=0,"",C75/C$73)</f>
        <v>1.8779342723004694E-3</v>
      </c>
      <c r="F75" s="32">
        <f t="shared" ref="F75:F146" si="14">+IF(D75=0,"",D75/D$73)</f>
        <v>1.1904761904761904E-2</v>
      </c>
      <c r="G75" s="33">
        <f t="shared" ref="G75:G146" si="15">+IF(OR(AND(D75=0),(C75=0)),"0",((D75-C75)/C75))</f>
        <v>4.5</v>
      </c>
      <c r="H75" s="25">
        <f t="shared" ref="H75:H146" si="16">+IF(OR(AND(E75=""),(G75="")),"",E75*G75)</f>
        <v>8.4507042253521118E-3</v>
      </c>
    </row>
    <row r="76" spans="1:8" s="34" customFormat="1" ht="15" x14ac:dyDescent="0.2">
      <c r="A76" s="41"/>
      <c r="B76" s="30" t="s">
        <v>534</v>
      </c>
      <c r="C76" s="31">
        <v>7</v>
      </c>
      <c r="D76" s="7">
        <v>4</v>
      </c>
      <c r="E76" s="32">
        <f t="shared" ref="E76" si="17">+IF(C76=0,"",C76/C$73)</f>
        <v>1.6431924882629107E-3</v>
      </c>
      <c r="F76" s="32">
        <f t="shared" ref="F76" si="18">+IF(D76=0,"",D76/D$73)</f>
        <v>1.0822510822510823E-3</v>
      </c>
      <c r="G76" s="33">
        <f t="shared" ref="G76" si="19">+IF(OR(AND(D76=0),(C76=0)),"0",((D76-C76)/C76))</f>
        <v>-0.42857142857142855</v>
      </c>
      <c r="H76" s="25">
        <f t="shared" ref="H76" si="20">+IF(OR(AND(E76=""),(G76="")),"",E76*G76)</f>
        <v>-7.0422535211267599E-4</v>
      </c>
    </row>
    <row r="77" spans="1:8" s="34" customFormat="1" ht="15" x14ac:dyDescent="0.2">
      <c r="A77" s="41"/>
      <c r="B77" s="30" t="s">
        <v>587</v>
      </c>
      <c r="C77" s="31">
        <v>234</v>
      </c>
      <c r="D77" s="7">
        <v>208</v>
      </c>
      <c r="E77" s="32">
        <f t="shared" si="13"/>
        <v>5.4929577464788736E-2</v>
      </c>
      <c r="F77" s="32">
        <f t="shared" si="14"/>
        <v>5.627705627705628E-2</v>
      </c>
      <c r="G77" s="33">
        <f t="shared" si="15"/>
        <v>-0.1111111111111111</v>
      </c>
      <c r="H77" s="25">
        <f t="shared" si="16"/>
        <v>-6.1032863849765258E-3</v>
      </c>
    </row>
    <row r="78" spans="1:8" s="34" customFormat="1" ht="15" x14ac:dyDescent="0.2">
      <c r="A78" s="41"/>
      <c r="B78" s="30" t="s">
        <v>178</v>
      </c>
      <c r="C78" s="31">
        <v>79</v>
      </c>
      <c r="D78" s="7">
        <v>136</v>
      </c>
      <c r="E78" s="32">
        <f t="shared" si="13"/>
        <v>1.8544600938967135E-2</v>
      </c>
      <c r="F78" s="32">
        <f t="shared" si="14"/>
        <v>3.67965367965368E-2</v>
      </c>
      <c r="G78" s="33">
        <f t="shared" si="15"/>
        <v>0.72151898734177211</v>
      </c>
      <c r="H78" s="25">
        <f t="shared" si="16"/>
        <v>1.3380281690140843E-2</v>
      </c>
    </row>
    <row r="79" spans="1:8" s="34" customFormat="1" ht="15" x14ac:dyDescent="0.2">
      <c r="A79" s="41"/>
      <c r="B79" s="30" t="s">
        <v>16</v>
      </c>
      <c r="C79" s="31">
        <v>11</v>
      </c>
      <c r="D79" s="7">
        <v>12</v>
      </c>
      <c r="E79" s="32">
        <f t="shared" si="13"/>
        <v>2.5821596244131454E-3</v>
      </c>
      <c r="F79" s="32">
        <f t="shared" si="14"/>
        <v>3.246753246753247E-3</v>
      </c>
      <c r="G79" s="33">
        <f t="shared" si="15"/>
        <v>9.0909090909090912E-2</v>
      </c>
      <c r="H79" s="25">
        <f t="shared" si="16"/>
        <v>2.3474178403755868E-4</v>
      </c>
    </row>
    <row r="80" spans="1:8" s="34" customFormat="1" ht="15" x14ac:dyDescent="0.2">
      <c r="A80" s="41"/>
      <c r="B80" s="30" t="s">
        <v>35</v>
      </c>
      <c r="C80" s="31">
        <v>69</v>
      </c>
      <c r="D80" s="7">
        <v>19</v>
      </c>
      <c r="E80" s="32">
        <f t="shared" ref="E80" si="21">+IF(C80=0,"",C80/C$73)</f>
        <v>1.6197183098591549E-2</v>
      </c>
      <c r="F80" s="32">
        <f t="shared" ref="F80" si="22">+IF(D80=0,"",D80/D$73)</f>
        <v>5.140692640692641E-3</v>
      </c>
      <c r="G80" s="33">
        <f t="shared" ref="G80" si="23">+IF(OR(AND(D80=0),(C80=0)),"0",((D80-C80)/C80))</f>
        <v>-0.72463768115942029</v>
      </c>
      <c r="H80" s="25">
        <f t="shared" ref="H80" si="24">+IF(OR(AND(E80=""),(G80="")),"",E80*G80)</f>
        <v>-1.1737089201877934E-2</v>
      </c>
    </row>
    <row r="81" spans="1:8" s="34" customFormat="1" ht="15" x14ac:dyDescent="0.2">
      <c r="A81" s="41"/>
      <c r="B81" s="30" t="s">
        <v>179</v>
      </c>
      <c r="C81" s="31">
        <v>4</v>
      </c>
      <c r="D81" s="7">
        <v>0</v>
      </c>
      <c r="E81" s="32">
        <f t="shared" si="13"/>
        <v>9.3896713615023472E-4</v>
      </c>
      <c r="F81" s="32" t="str">
        <f t="shared" si="14"/>
        <v/>
      </c>
      <c r="G81" s="33" t="str">
        <f t="shared" si="15"/>
        <v>0</v>
      </c>
      <c r="H81" s="25">
        <f t="shared" si="16"/>
        <v>0</v>
      </c>
    </row>
    <row r="82" spans="1:8" s="34" customFormat="1" ht="15" x14ac:dyDescent="0.2">
      <c r="A82" s="41"/>
      <c r="B82" s="30" t="s">
        <v>180</v>
      </c>
      <c r="C82" s="31">
        <v>8</v>
      </c>
      <c r="D82" s="7">
        <v>22</v>
      </c>
      <c r="E82" s="32">
        <f t="shared" si="13"/>
        <v>1.8779342723004694E-3</v>
      </c>
      <c r="F82" s="32">
        <f t="shared" si="14"/>
        <v>5.9523809523809521E-3</v>
      </c>
      <c r="G82" s="33">
        <f t="shared" si="15"/>
        <v>1.75</v>
      </c>
      <c r="H82" s="25">
        <f t="shared" si="16"/>
        <v>3.2863849765258214E-3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1</v>
      </c>
      <c r="E83" s="32" t="str">
        <f t="shared" si="13"/>
        <v/>
      </c>
      <c r="F83" s="32">
        <f t="shared" si="14"/>
        <v>2.7056277056277056E-4</v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11</v>
      </c>
      <c r="D85" s="7">
        <v>12</v>
      </c>
      <c r="E85" s="32">
        <f t="shared" si="13"/>
        <v>2.5821596244131454E-3</v>
      </c>
      <c r="F85" s="32">
        <f t="shared" si="14"/>
        <v>3.246753246753247E-3</v>
      </c>
      <c r="G85" s="33">
        <f t="shared" si="15"/>
        <v>9.0909090909090912E-2</v>
      </c>
      <c r="H85" s="25">
        <f t="shared" si="16"/>
        <v>2.3474178403755868E-4</v>
      </c>
    </row>
    <row r="86" spans="1:8" s="34" customFormat="1" ht="15" x14ac:dyDescent="0.2">
      <c r="A86" s="41"/>
      <c r="B86" s="30" t="s">
        <v>17</v>
      </c>
      <c r="C86" s="31">
        <v>1</v>
      </c>
      <c r="D86" s="7">
        <v>12</v>
      </c>
      <c r="E86" s="32">
        <f t="shared" si="13"/>
        <v>2.3474178403755868E-4</v>
      </c>
      <c r="F86" s="32">
        <f t="shared" si="14"/>
        <v>3.246753246753247E-3</v>
      </c>
      <c r="G86" s="33">
        <f t="shared" si="15"/>
        <v>11</v>
      </c>
      <c r="H86" s="25">
        <f t="shared" si="16"/>
        <v>2.5821596244131454E-3</v>
      </c>
    </row>
    <row r="87" spans="1:8" s="34" customFormat="1" ht="15" x14ac:dyDescent="0.2">
      <c r="A87" s="41"/>
      <c r="B87" s="30" t="s">
        <v>183</v>
      </c>
      <c r="C87" s="31">
        <v>35</v>
      </c>
      <c r="D87" s="7">
        <v>35</v>
      </c>
      <c r="E87" s="32">
        <f t="shared" si="13"/>
        <v>8.2159624413145546E-3</v>
      </c>
      <c r="F87" s="32">
        <f t="shared" si="14"/>
        <v>9.46969696969697E-3</v>
      </c>
      <c r="G87" s="33">
        <f t="shared" si="15"/>
        <v>0</v>
      </c>
      <c r="H87" s="25">
        <f t="shared" si="16"/>
        <v>0</v>
      </c>
    </row>
    <row r="88" spans="1:8" s="34" customFormat="1" ht="15" x14ac:dyDescent="0.2">
      <c r="A88" s="41"/>
      <c r="B88" s="30" t="s">
        <v>588</v>
      </c>
      <c r="C88" s="31">
        <v>14</v>
      </c>
      <c r="D88" s="7">
        <v>33</v>
      </c>
      <c r="E88" s="32">
        <f t="shared" ref="E88" si="25">+IF(C88=0,"",C88/C$73)</f>
        <v>3.2863849765258214E-3</v>
      </c>
      <c r="F88" s="32">
        <f t="shared" ref="F88" si="26">+IF(D88=0,"",D88/D$73)</f>
        <v>8.9285714285714281E-3</v>
      </c>
      <c r="G88" s="33">
        <f t="shared" ref="G88" si="27">+IF(OR(AND(D88=0),(C88=0)),"0",((D88-C88)/C88))</f>
        <v>1.3571428571428572</v>
      </c>
      <c r="H88" s="25">
        <f t="shared" ref="H88" si="28">+IF(OR(AND(E88=""),(G88="")),"",E88*G88)</f>
        <v>4.4600938967136149E-3</v>
      </c>
    </row>
    <row r="89" spans="1:8" s="34" customFormat="1" ht="15" x14ac:dyDescent="0.2">
      <c r="A89" s="41"/>
      <c r="B89" s="30" t="s">
        <v>184</v>
      </c>
      <c r="C89" s="31">
        <v>113</v>
      </c>
      <c r="D89" s="7">
        <v>57</v>
      </c>
      <c r="E89" s="32">
        <f t="shared" si="13"/>
        <v>2.6525821596244132E-2</v>
      </c>
      <c r="F89" s="32">
        <f t="shared" si="14"/>
        <v>1.5422077922077922E-2</v>
      </c>
      <c r="G89" s="33">
        <f t="shared" si="15"/>
        <v>-0.49557522123893805</v>
      </c>
      <c r="H89" s="25">
        <f t="shared" si="16"/>
        <v>-1.3145539906103286E-2</v>
      </c>
    </row>
    <row r="90" spans="1:8" s="34" customFormat="1" ht="15" x14ac:dyDescent="0.2">
      <c r="A90" s="41"/>
      <c r="B90" s="30" t="s">
        <v>185</v>
      </c>
      <c r="C90" s="31">
        <v>46</v>
      </c>
      <c r="D90" s="7">
        <v>21</v>
      </c>
      <c r="E90" s="32">
        <f t="shared" si="13"/>
        <v>1.07981220657277E-2</v>
      </c>
      <c r="F90" s="32">
        <f t="shared" si="14"/>
        <v>5.681818181818182E-3</v>
      </c>
      <c r="G90" s="33">
        <f t="shared" si="15"/>
        <v>-0.54347826086956519</v>
      </c>
      <c r="H90" s="25">
        <f t="shared" si="16"/>
        <v>-5.8685446009389668E-3</v>
      </c>
    </row>
    <row r="91" spans="1:8" s="34" customFormat="1" ht="15" x14ac:dyDescent="0.2">
      <c r="A91" s="41"/>
      <c r="B91" s="30" t="s">
        <v>21</v>
      </c>
      <c r="C91" s="31">
        <v>38</v>
      </c>
      <c r="D91" s="7">
        <v>11</v>
      </c>
      <c r="E91" s="32">
        <f t="shared" si="13"/>
        <v>8.9201877934272297E-3</v>
      </c>
      <c r="F91" s="32">
        <f t="shared" si="14"/>
        <v>2.976190476190476E-3</v>
      </c>
      <c r="G91" s="33">
        <f t="shared" si="15"/>
        <v>-0.71052631578947367</v>
      </c>
      <c r="H91" s="25">
        <f t="shared" si="16"/>
        <v>-6.3380281690140839E-3</v>
      </c>
    </row>
    <row r="92" spans="1:8" s="34" customFormat="1" ht="15" x14ac:dyDescent="0.2">
      <c r="A92" s="41"/>
      <c r="B92" s="30" t="s">
        <v>438</v>
      </c>
      <c r="C92" s="31">
        <v>23</v>
      </c>
      <c r="D92" s="7">
        <v>5</v>
      </c>
      <c r="E92" s="32">
        <f t="shared" si="13"/>
        <v>5.3990610328638498E-3</v>
      </c>
      <c r="F92" s="32">
        <f t="shared" si="14"/>
        <v>1.3528138528138528E-3</v>
      </c>
      <c r="G92" s="33">
        <f t="shared" si="15"/>
        <v>-0.78260869565217395</v>
      </c>
      <c r="H92" s="25">
        <f t="shared" si="16"/>
        <v>-4.2253521126760568E-3</v>
      </c>
    </row>
    <row r="93" spans="1:8" s="34" customFormat="1" ht="15" x14ac:dyDescent="0.2">
      <c r="A93" s="41"/>
      <c r="B93" s="30" t="s">
        <v>186</v>
      </c>
      <c r="C93" s="31">
        <v>9</v>
      </c>
      <c r="D93" s="7">
        <v>5</v>
      </c>
      <c r="E93" s="32">
        <f t="shared" si="13"/>
        <v>2.112676056338028E-3</v>
      </c>
      <c r="F93" s="32">
        <f t="shared" si="14"/>
        <v>1.3528138528138528E-3</v>
      </c>
      <c r="G93" s="33">
        <f t="shared" si="15"/>
        <v>-0.44444444444444442</v>
      </c>
      <c r="H93" s="25">
        <f t="shared" si="16"/>
        <v>-9.3896713615023461E-4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4</v>
      </c>
      <c r="E94" s="32" t="str">
        <f t="shared" ref="E94:E95" si="29">+IF(C94=0,"",C94/C$73)</f>
        <v/>
      </c>
      <c r="F94" s="32">
        <f t="shared" ref="F94:F95" si="30">+IF(D94=0,"",D94/D$73)</f>
        <v>1.0822510822510823E-3</v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4</v>
      </c>
      <c r="E95" s="32" t="str">
        <f t="shared" si="29"/>
        <v/>
      </c>
      <c r="F95" s="32">
        <f t="shared" si="30"/>
        <v>1.0822510822510823E-3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39</v>
      </c>
      <c r="D96" s="7">
        <v>115</v>
      </c>
      <c r="E96" s="32">
        <f t="shared" si="13"/>
        <v>9.1549295774647887E-3</v>
      </c>
      <c r="F96" s="32">
        <f t="shared" si="14"/>
        <v>3.1114718614718616E-2</v>
      </c>
      <c r="G96" s="33">
        <f t="shared" si="15"/>
        <v>1.9487179487179487</v>
      </c>
      <c r="H96" s="25">
        <f t="shared" si="16"/>
        <v>1.7840375586854459E-2</v>
      </c>
    </row>
    <row r="97" spans="1:8" s="34" customFormat="1" ht="15" x14ac:dyDescent="0.2">
      <c r="A97" s="41"/>
      <c r="B97" s="30" t="s">
        <v>19</v>
      </c>
      <c r="C97" s="31">
        <v>2</v>
      </c>
      <c r="D97" s="7">
        <v>3</v>
      </c>
      <c r="E97" s="32">
        <f t="shared" si="13"/>
        <v>4.6948356807511736E-4</v>
      </c>
      <c r="F97" s="32">
        <f t="shared" si="14"/>
        <v>8.1168831168831174E-4</v>
      </c>
      <c r="G97" s="33">
        <f t="shared" si="15"/>
        <v>0.5</v>
      </c>
      <c r="H97" s="25">
        <f t="shared" si="16"/>
        <v>2.3474178403755868E-4</v>
      </c>
    </row>
    <row r="98" spans="1:8" s="34" customFormat="1" ht="15" x14ac:dyDescent="0.2">
      <c r="A98" s="41"/>
      <c r="B98" s="30" t="s">
        <v>22</v>
      </c>
      <c r="C98" s="31">
        <v>2</v>
      </c>
      <c r="D98" s="7">
        <v>1</v>
      </c>
      <c r="E98" s="32">
        <f t="shared" si="13"/>
        <v>4.6948356807511736E-4</v>
      </c>
      <c r="F98" s="32">
        <f t="shared" si="14"/>
        <v>2.7056277056277056E-4</v>
      </c>
      <c r="G98" s="33">
        <f t="shared" si="15"/>
        <v>-0.5</v>
      </c>
      <c r="H98" s="25">
        <f t="shared" si="16"/>
        <v>-2.3474178403755868E-4</v>
      </c>
    </row>
    <row r="99" spans="1:8" s="34" customFormat="1" ht="15" x14ac:dyDescent="0.2">
      <c r="A99" s="41"/>
      <c r="B99" s="30" t="s">
        <v>188</v>
      </c>
      <c r="C99" s="31">
        <v>2</v>
      </c>
      <c r="D99" s="7">
        <v>8</v>
      </c>
      <c r="E99" s="32">
        <f t="shared" si="13"/>
        <v>4.6948356807511736E-4</v>
      </c>
      <c r="F99" s="32">
        <f t="shared" si="14"/>
        <v>2.1645021645021645E-3</v>
      </c>
      <c r="G99" s="33">
        <f t="shared" si="15"/>
        <v>3</v>
      </c>
      <c r="H99" s="25">
        <f t="shared" si="16"/>
        <v>1.408450704225352E-3</v>
      </c>
    </row>
    <row r="100" spans="1:8" s="34" customFormat="1" ht="15" x14ac:dyDescent="0.2">
      <c r="A100" s="41"/>
      <c r="B100" s="30" t="s">
        <v>189</v>
      </c>
      <c r="C100" s="31">
        <v>53</v>
      </c>
      <c r="D100" s="7">
        <v>28</v>
      </c>
      <c r="E100" s="32">
        <f t="shared" si="13"/>
        <v>1.2441314553990611E-2</v>
      </c>
      <c r="F100" s="32">
        <f t="shared" si="14"/>
        <v>7.575757575757576E-3</v>
      </c>
      <c r="G100" s="33">
        <f t="shared" si="15"/>
        <v>-0.47169811320754718</v>
      </c>
      <c r="H100" s="25">
        <f t="shared" si="16"/>
        <v>-5.8685446009389677E-3</v>
      </c>
    </row>
    <row r="101" spans="1:8" s="34" customFormat="1" ht="15" x14ac:dyDescent="0.2">
      <c r="A101" s="41"/>
      <c r="B101" s="30" t="s">
        <v>439</v>
      </c>
      <c r="C101" s="31">
        <v>45</v>
      </c>
      <c r="D101" s="7">
        <v>30</v>
      </c>
      <c r="E101" s="32">
        <f t="shared" si="13"/>
        <v>1.0563380281690141E-2</v>
      </c>
      <c r="F101" s="32">
        <f t="shared" si="14"/>
        <v>8.1168831168831161E-3</v>
      </c>
      <c r="G101" s="33">
        <f t="shared" si="15"/>
        <v>-0.33333333333333331</v>
      </c>
      <c r="H101" s="25">
        <f t="shared" si="16"/>
        <v>-3.5211267605633799E-3</v>
      </c>
    </row>
    <row r="102" spans="1:8" s="34" customFormat="1" ht="15" x14ac:dyDescent="0.2">
      <c r="A102" s="41"/>
      <c r="B102" s="30" t="s">
        <v>18</v>
      </c>
      <c r="C102" s="31">
        <v>20</v>
      </c>
      <c r="D102" s="7">
        <v>8</v>
      </c>
      <c r="E102" s="32">
        <f t="shared" si="13"/>
        <v>4.6948356807511738E-3</v>
      </c>
      <c r="F102" s="32">
        <f t="shared" si="14"/>
        <v>2.1645021645021645E-3</v>
      </c>
      <c r="G102" s="33">
        <f t="shared" si="15"/>
        <v>-0.6</v>
      </c>
      <c r="H102" s="25">
        <f t="shared" si="16"/>
        <v>-2.8169014084507044E-3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3</v>
      </c>
      <c r="E103" s="32" t="str">
        <f t="shared" si="13"/>
        <v/>
      </c>
      <c r="F103" s="32">
        <f t="shared" si="14"/>
        <v>8.1168831168831174E-4</v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4</v>
      </c>
      <c r="D104" s="7">
        <v>4</v>
      </c>
      <c r="E104" s="32">
        <f t="shared" si="13"/>
        <v>9.3896713615023472E-4</v>
      </c>
      <c r="F104" s="32">
        <f t="shared" si="14"/>
        <v>1.0822510822510823E-3</v>
      </c>
      <c r="G104" s="33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4</v>
      </c>
      <c r="D105" s="7">
        <v>10</v>
      </c>
      <c r="E105" s="32">
        <f t="shared" ref="E105" si="33">+IF(C105=0,"",C105/C$73)</f>
        <v>9.3896713615023472E-4</v>
      </c>
      <c r="F105" s="32">
        <f t="shared" ref="F105" si="34">+IF(D105=0,"",D105/D$73)</f>
        <v>2.7056277056277055E-3</v>
      </c>
      <c r="G105" s="33">
        <f t="shared" ref="G105" si="35">+IF(OR(AND(D105=0),(C105=0)),"0",((D105-C105)/C105))</f>
        <v>1.5</v>
      </c>
      <c r="H105" s="25">
        <f t="shared" ref="H105" si="36">+IF(OR(AND(E105=""),(G105="")),"",E105*G105)</f>
        <v>1.408450704225352E-3</v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2</v>
      </c>
      <c r="E106" s="32" t="str">
        <f t="shared" si="13"/>
        <v/>
      </c>
      <c r="F106" s="32">
        <f t="shared" si="14"/>
        <v>5.4112554112554113E-4</v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66</v>
      </c>
      <c r="D107" s="7">
        <v>58</v>
      </c>
      <c r="E107" s="32">
        <f t="shared" si="13"/>
        <v>1.5492957746478873E-2</v>
      </c>
      <c r="F107" s="32">
        <f t="shared" si="14"/>
        <v>1.5692640692640692E-2</v>
      </c>
      <c r="G107" s="33">
        <f t="shared" si="15"/>
        <v>-0.12121212121212122</v>
      </c>
      <c r="H107" s="25">
        <f t="shared" si="16"/>
        <v>-1.8779342723004697E-3</v>
      </c>
    </row>
    <row r="108" spans="1:8" s="34" customFormat="1" ht="15" x14ac:dyDescent="0.2">
      <c r="A108" s="41"/>
      <c r="B108" s="30" t="s">
        <v>193</v>
      </c>
      <c r="C108" s="31">
        <v>9</v>
      </c>
      <c r="D108" s="7">
        <v>9</v>
      </c>
      <c r="E108" s="32">
        <f t="shared" si="13"/>
        <v>2.112676056338028E-3</v>
      </c>
      <c r="F108" s="32">
        <f t="shared" si="14"/>
        <v>2.435064935064935E-3</v>
      </c>
      <c r="G108" s="33">
        <f t="shared" si="15"/>
        <v>0</v>
      </c>
      <c r="H108" s="25">
        <f t="shared" si="16"/>
        <v>0</v>
      </c>
    </row>
    <row r="109" spans="1:8" s="34" customFormat="1" ht="15" x14ac:dyDescent="0.2">
      <c r="A109" s="41"/>
      <c r="B109" s="30" t="s">
        <v>194</v>
      </c>
      <c r="C109" s="31">
        <v>16</v>
      </c>
      <c r="D109" s="7">
        <v>30</v>
      </c>
      <c r="E109" s="32">
        <f t="shared" si="13"/>
        <v>3.7558685446009389E-3</v>
      </c>
      <c r="F109" s="32">
        <f t="shared" si="14"/>
        <v>8.1168831168831161E-3</v>
      </c>
      <c r="G109" s="33">
        <f t="shared" si="15"/>
        <v>0.875</v>
      </c>
      <c r="H109" s="25">
        <f t="shared" si="16"/>
        <v>3.2863849765258214E-3</v>
      </c>
    </row>
    <row r="110" spans="1:8" s="34" customFormat="1" ht="15" x14ac:dyDescent="0.2">
      <c r="A110" s="41"/>
      <c r="B110" s="30" t="s">
        <v>195</v>
      </c>
      <c r="C110" s="31">
        <v>6</v>
      </c>
      <c r="D110" s="7">
        <v>8</v>
      </c>
      <c r="E110" s="32">
        <f t="shared" si="13"/>
        <v>1.4084507042253522E-3</v>
      </c>
      <c r="F110" s="32">
        <f t="shared" si="14"/>
        <v>2.1645021645021645E-3</v>
      </c>
      <c r="G110" s="33">
        <f t="shared" si="15"/>
        <v>0.33333333333333331</v>
      </c>
      <c r="H110" s="25">
        <f t="shared" si="16"/>
        <v>4.6948356807511736E-4</v>
      </c>
    </row>
    <row r="111" spans="1:8" s="34" customFormat="1" ht="15" x14ac:dyDescent="0.2">
      <c r="A111" s="41"/>
      <c r="B111" s="30" t="s">
        <v>196</v>
      </c>
      <c r="C111" s="31">
        <v>23</v>
      </c>
      <c r="D111" s="7">
        <v>39</v>
      </c>
      <c r="E111" s="32">
        <f t="shared" si="13"/>
        <v>5.3990610328638498E-3</v>
      </c>
      <c r="F111" s="32">
        <f t="shared" si="14"/>
        <v>1.0551948051948052E-2</v>
      </c>
      <c r="G111" s="33">
        <f t="shared" si="15"/>
        <v>0.69565217391304346</v>
      </c>
      <c r="H111" s="25">
        <f t="shared" si="16"/>
        <v>3.7558685446009389E-3</v>
      </c>
    </row>
    <row r="112" spans="1:8" s="34" customFormat="1" ht="15" x14ac:dyDescent="0.2">
      <c r="A112" s="41"/>
      <c r="B112" s="30" t="s">
        <v>197</v>
      </c>
      <c r="C112" s="31">
        <v>8</v>
      </c>
      <c r="D112" s="7">
        <v>13</v>
      </c>
      <c r="E112" s="32">
        <f t="shared" si="13"/>
        <v>1.8779342723004694E-3</v>
      </c>
      <c r="F112" s="32">
        <f t="shared" si="14"/>
        <v>3.5173160173160175E-3</v>
      </c>
      <c r="G112" s="33">
        <f t="shared" si="15"/>
        <v>0.625</v>
      </c>
      <c r="H112" s="25">
        <f t="shared" si="16"/>
        <v>1.1737089201877935E-3</v>
      </c>
    </row>
    <row r="113" spans="1:8" s="34" customFormat="1" ht="15" x14ac:dyDescent="0.2">
      <c r="A113" s="41"/>
      <c r="B113" s="30" t="s">
        <v>27</v>
      </c>
      <c r="C113" s="31">
        <v>11</v>
      </c>
      <c r="D113" s="7">
        <v>4</v>
      </c>
      <c r="E113" s="32">
        <f t="shared" si="13"/>
        <v>2.5821596244131454E-3</v>
      </c>
      <c r="F113" s="32">
        <f t="shared" si="14"/>
        <v>1.0822510822510823E-3</v>
      </c>
      <c r="G113" s="33">
        <f t="shared" si="15"/>
        <v>-0.63636363636363635</v>
      </c>
      <c r="H113" s="25">
        <f t="shared" si="16"/>
        <v>-1.6431924882629107E-3</v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2</v>
      </c>
      <c r="E114" s="32" t="str">
        <f t="shared" si="13"/>
        <v/>
      </c>
      <c r="F114" s="32">
        <f t="shared" si="14"/>
        <v>5.4112554112554113E-4</v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14</v>
      </c>
      <c r="D116" s="7">
        <v>27</v>
      </c>
      <c r="E116" s="32">
        <f t="shared" si="13"/>
        <v>3.2863849765258214E-3</v>
      </c>
      <c r="F116" s="32">
        <f t="shared" si="14"/>
        <v>7.305194805194805E-3</v>
      </c>
      <c r="G116" s="33">
        <f t="shared" si="15"/>
        <v>0.9285714285714286</v>
      </c>
      <c r="H116" s="25">
        <f t="shared" si="16"/>
        <v>3.0516431924882629E-3</v>
      </c>
    </row>
    <row r="117" spans="1:8" s="34" customFormat="1" ht="15" x14ac:dyDescent="0.2">
      <c r="A117" s="41"/>
      <c r="B117" s="30" t="s">
        <v>24</v>
      </c>
      <c r="C117" s="31">
        <v>17</v>
      </c>
      <c r="D117" s="7">
        <v>18</v>
      </c>
      <c r="E117" s="32">
        <f t="shared" si="13"/>
        <v>3.9906103286384978E-3</v>
      </c>
      <c r="F117" s="32">
        <f t="shared" si="14"/>
        <v>4.87012987012987E-3</v>
      </c>
      <c r="G117" s="33">
        <f t="shared" si="15"/>
        <v>5.8823529411764705E-2</v>
      </c>
      <c r="H117" s="25">
        <f t="shared" si="16"/>
        <v>2.3474178403755868E-4</v>
      </c>
    </row>
    <row r="118" spans="1:8" s="34" customFormat="1" ht="15" x14ac:dyDescent="0.2">
      <c r="A118" s="41"/>
      <c r="B118" s="30" t="s">
        <v>200</v>
      </c>
      <c r="C118" s="31">
        <v>3</v>
      </c>
      <c r="D118" s="7">
        <v>19</v>
      </c>
      <c r="E118" s="32">
        <f t="shared" si="13"/>
        <v>7.0422535211267609E-4</v>
      </c>
      <c r="F118" s="32">
        <f t="shared" si="14"/>
        <v>5.140692640692641E-3</v>
      </c>
      <c r="G118" s="33">
        <f t="shared" si="15"/>
        <v>5.333333333333333</v>
      </c>
      <c r="H118" s="25">
        <f t="shared" si="16"/>
        <v>3.7558685446009389E-3</v>
      </c>
    </row>
    <row r="119" spans="1:8" s="34" customFormat="1" ht="15" x14ac:dyDescent="0.2">
      <c r="A119" s="41"/>
      <c r="B119" s="30" t="s">
        <v>25</v>
      </c>
      <c r="C119" s="31">
        <v>15</v>
      </c>
      <c r="D119" s="7">
        <v>18</v>
      </c>
      <c r="E119" s="32">
        <f t="shared" si="13"/>
        <v>3.5211267605633804E-3</v>
      </c>
      <c r="F119" s="32">
        <f t="shared" si="14"/>
        <v>4.87012987012987E-3</v>
      </c>
      <c r="G119" s="33">
        <f t="shared" si="15"/>
        <v>0.2</v>
      </c>
      <c r="H119" s="25">
        <f t="shared" si="16"/>
        <v>7.0422535211267609E-4</v>
      </c>
    </row>
    <row r="120" spans="1:8" s="34" customFormat="1" ht="15" x14ac:dyDescent="0.2">
      <c r="A120" s="41"/>
      <c r="B120" s="30" t="s">
        <v>23</v>
      </c>
      <c r="C120" s="31">
        <v>11</v>
      </c>
      <c r="D120" s="7">
        <v>24</v>
      </c>
      <c r="E120" s="32">
        <f t="shared" si="13"/>
        <v>2.5821596244131454E-3</v>
      </c>
      <c r="F120" s="32">
        <f t="shared" si="14"/>
        <v>6.4935064935064939E-3</v>
      </c>
      <c r="G120" s="33">
        <f t="shared" si="15"/>
        <v>1.1818181818181819</v>
      </c>
      <c r="H120" s="25">
        <f t="shared" si="16"/>
        <v>3.0516431924882629E-3</v>
      </c>
    </row>
    <row r="121" spans="1:8" s="34" customFormat="1" ht="15" x14ac:dyDescent="0.2">
      <c r="A121" s="41"/>
      <c r="B121" s="30" t="s">
        <v>26</v>
      </c>
      <c r="C121" s="31">
        <v>32</v>
      </c>
      <c r="D121" s="7">
        <v>79</v>
      </c>
      <c r="E121" s="32">
        <f t="shared" si="13"/>
        <v>7.5117370892018778E-3</v>
      </c>
      <c r="F121" s="32">
        <f t="shared" si="14"/>
        <v>2.1374458874458876E-2</v>
      </c>
      <c r="G121" s="33">
        <f t="shared" si="15"/>
        <v>1.46875</v>
      </c>
      <c r="H121" s="25">
        <f t="shared" si="16"/>
        <v>1.1032863849765259E-2</v>
      </c>
    </row>
    <row r="122" spans="1:8" s="34" customFormat="1" ht="15" x14ac:dyDescent="0.2">
      <c r="A122" s="41"/>
      <c r="B122" s="30" t="s">
        <v>201</v>
      </c>
      <c r="C122" s="31">
        <v>15</v>
      </c>
      <c r="D122" s="7">
        <v>31</v>
      </c>
      <c r="E122" s="32">
        <f t="shared" si="13"/>
        <v>3.5211267605633804E-3</v>
      </c>
      <c r="F122" s="32">
        <f t="shared" si="14"/>
        <v>8.3874458874458879E-3</v>
      </c>
      <c r="G122" s="33">
        <f t="shared" si="15"/>
        <v>1.0666666666666667</v>
      </c>
      <c r="H122" s="25">
        <f t="shared" si="16"/>
        <v>3.7558685446009389E-3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12</v>
      </c>
      <c r="D124" s="7">
        <v>33</v>
      </c>
      <c r="E124" s="32">
        <f t="shared" si="13"/>
        <v>2.8169014084507044E-3</v>
      </c>
      <c r="F124" s="32">
        <f t="shared" si="14"/>
        <v>8.9285714285714281E-3</v>
      </c>
      <c r="G124" s="33">
        <f t="shared" si="15"/>
        <v>1.75</v>
      </c>
      <c r="H124" s="25">
        <f t="shared" si="16"/>
        <v>4.9295774647887328E-3</v>
      </c>
    </row>
    <row r="125" spans="1:8" s="34" customFormat="1" ht="15" x14ac:dyDescent="0.2">
      <c r="A125" s="41"/>
      <c r="B125" s="30" t="s">
        <v>202</v>
      </c>
      <c r="C125" s="31">
        <v>100</v>
      </c>
      <c r="D125" s="7">
        <v>86</v>
      </c>
      <c r="E125" s="32">
        <f t="shared" si="13"/>
        <v>2.3474178403755867E-2</v>
      </c>
      <c r="F125" s="32">
        <f t="shared" si="14"/>
        <v>2.3268398268398268E-2</v>
      </c>
      <c r="G125" s="33">
        <f t="shared" si="15"/>
        <v>-0.14000000000000001</v>
      </c>
      <c r="H125" s="25">
        <f t="shared" si="16"/>
        <v>-3.2863849765258218E-3</v>
      </c>
    </row>
    <row r="126" spans="1:8" s="34" customFormat="1" ht="15" x14ac:dyDescent="0.2">
      <c r="A126" s="41"/>
      <c r="B126" s="30" t="s">
        <v>441</v>
      </c>
      <c r="C126" s="31">
        <v>10</v>
      </c>
      <c r="D126" s="7">
        <v>2</v>
      </c>
      <c r="E126" s="32">
        <f t="shared" si="13"/>
        <v>2.3474178403755869E-3</v>
      </c>
      <c r="F126" s="32">
        <f t="shared" si="14"/>
        <v>5.4112554112554113E-4</v>
      </c>
      <c r="G126" s="33">
        <f t="shared" si="15"/>
        <v>-0.8</v>
      </c>
      <c r="H126" s="25">
        <f t="shared" si="16"/>
        <v>-1.8779342723004697E-3</v>
      </c>
    </row>
    <row r="127" spans="1:8" s="34" customFormat="1" ht="15" x14ac:dyDescent="0.2">
      <c r="A127" s="41"/>
      <c r="B127" s="30" t="s">
        <v>442</v>
      </c>
      <c r="C127" s="31">
        <v>2459</v>
      </c>
      <c r="D127" s="7">
        <v>1850</v>
      </c>
      <c r="E127" s="32">
        <f t="shared" si="13"/>
        <v>0.57723004694835678</v>
      </c>
      <c r="F127" s="32">
        <f t="shared" si="14"/>
        <v>0.50054112554112551</v>
      </c>
      <c r="G127" s="33">
        <f t="shared" si="15"/>
        <v>-0.24766165107767385</v>
      </c>
      <c r="H127" s="25">
        <f t="shared" si="16"/>
        <v>-0.14295774647887324</v>
      </c>
    </row>
    <row r="128" spans="1:8" s="34" customFormat="1" ht="15" x14ac:dyDescent="0.2">
      <c r="A128" s="41"/>
      <c r="B128" s="30" t="s">
        <v>203</v>
      </c>
      <c r="C128" s="31">
        <v>65</v>
      </c>
      <c r="D128" s="7">
        <v>81</v>
      </c>
      <c r="E128" s="32">
        <f t="shared" si="13"/>
        <v>1.5258215962441314E-2</v>
      </c>
      <c r="F128" s="32">
        <f t="shared" si="14"/>
        <v>2.1915584415584416E-2</v>
      </c>
      <c r="G128" s="33">
        <f t="shared" si="15"/>
        <v>0.24615384615384617</v>
      </c>
      <c r="H128" s="25">
        <f t="shared" si="16"/>
        <v>3.7558685446009393E-3</v>
      </c>
    </row>
    <row r="129" spans="1:8" s="34" customFormat="1" ht="15" x14ac:dyDescent="0.2">
      <c r="A129" s="41"/>
      <c r="B129" s="30" t="s">
        <v>204</v>
      </c>
      <c r="C129" s="31">
        <v>50</v>
      </c>
      <c r="D129" s="7">
        <v>37</v>
      </c>
      <c r="E129" s="32">
        <f t="shared" si="13"/>
        <v>1.1737089201877934E-2</v>
      </c>
      <c r="F129" s="32">
        <f t="shared" si="14"/>
        <v>1.001082251082251E-2</v>
      </c>
      <c r="G129" s="33">
        <f t="shared" si="15"/>
        <v>-0.26</v>
      </c>
      <c r="H129" s="25">
        <f t="shared" si="16"/>
        <v>-3.0516431924882629E-3</v>
      </c>
    </row>
    <row r="130" spans="1:8" s="34" customFormat="1" ht="15" x14ac:dyDescent="0.2">
      <c r="A130" s="41"/>
      <c r="B130" s="30" t="s">
        <v>28</v>
      </c>
      <c r="C130" s="31">
        <v>22</v>
      </c>
      <c r="D130" s="7">
        <v>31</v>
      </c>
      <c r="E130" s="32">
        <f t="shared" si="13"/>
        <v>5.1643192488262908E-3</v>
      </c>
      <c r="F130" s="32">
        <f t="shared" si="14"/>
        <v>8.3874458874458879E-3</v>
      </c>
      <c r="G130" s="33">
        <f t="shared" si="15"/>
        <v>0.40909090909090912</v>
      </c>
      <c r="H130" s="25">
        <f t="shared" si="16"/>
        <v>2.1126760563380284E-3</v>
      </c>
    </row>
    <row r="131" spans="1:8" s="34" customFormat="1" ht="15" x14ac:dyDescent="0.2">
      <c r="A131" s="41"/>
      <c r="B131" s="30" t="s">
        <v>32</v>
      </c>
      <c r="C131" s="31">
        <v>13</v>
      </c>
      <c r="D131" s="7">
        <v>12</v>
      </c>
      <c r="E131" s="32">
        <f t="shared" si="13"/>
        <v>3.0516431924882629E-3</v>
      </c>
      <c r="F131" s="32">
        <f t="shared" si="14"/>
        <v>3.246753246753247E-3</v>
      </c>
      <c r="G131" s="33">
        <f t="shared" si="15"/>
        <v>-7.6923076923076927E-2</v>
      </c>
      <c r="H131" s="25">
        <f t="shared" si="16"/>
        <v>-2.3474178403755871E-4</v>
      </c>
    </row>
    <row r="132" spans="1:8" s="34" customFormat="1" ht="15" x14ac:dyDescent="0.2">
      <c r="A132" s="41"/>
      <c r="B132" s="30" t="s">
        <v>543</v>
      </c>
      <c r="C132" s="31">
        <v>6</v>
      </c>
      <c r="D132" s="7">
        <v>20</v>
      </c>
      <c r="E132" s="32">
        <f t="shared" ref="E132" si="37">+IF(C132=0,"",C132/C$73)</f>
        <v>1.4084507042253522E-3</v>
      </c>
      <c r="F132" s="32">
        <f t="shared" ref="F132" si="38">+IF(D132=0,"",D132/D$73)</f>
        <v>5.411255411255411E-3</v>
      </c>
      <c r="G132" s="33">
        <f t="shared" ref="G132" si="39">+IF(OR(AND(D132=0),(C132=0)),"0",((D132-C132)/C132))</f>
        <v>2.3333333333333335</v>
      </c>
      <c r="H132" s="25">
        <f t="shared" ref="H132" si="40">+IF(OR(AND(E132=""),(G132="")),"",E132*G132)</f>
        <v>3.2863849765258218E-3</v>
      </c>
    </row>
    <row r="133" spans="1:8" s="34" customFormat="1" ht="15" x14ac:dyDescent="0.2">
      <c r="A133" s="41"/>
      <c r="B133" s="30" t="s">
        <v>30</v>
      </c>
      <c r="C133" s="31">
        <v>19</v>
      </c>
      <c r="D133" s="7">
        <v>22</v>
      </c>
      <c r="E133" s="32">
        <f t="shared" si="13"/>
        <v>4.4600938967136149E-3</v>
      </c>
      <c r="F133" s="32">
        <f t="shared" si="14"/>
        <v>5.9523809523809521E-3</v>
      </c>
      <c r="G133" s="33">
        <f t="shared" si="15"/>
        <v>0.15789473684210525</v>
      </c>
      <c r="H133" s="25">
        <f t="shared" si="16"/>
        <v>7.0422535211267599E-4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0</v>
      </c>
      <c r="D135" s="7">
        <v>3</v>
      </c>
      <c r="E135" s="32" t="str">
        <f t="shared" si="13"/>
        <v/>
      </c>
      <c r="F135" s="32">
        <f t="shared" si="14"/>
        <v>8.1168831168831174E-4</v>
      </c>
      <c r="G135" s="33" t="str">
        <f t="shared" si="15"/>
        <v>0</v>
      </c>
      <c r="H135" s="25" t="str">
        <f t="shared" si="16"/>
        <v/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5</v>
      </c>
      <c r="D137" s="7">
        <v>0</v>
      </c>
      <c r="E137" s="32">
        <f t="shared" si="13"/>
        <v>1.1737089201877935E-3</v>
      </c>
      <c r="F137" s="32" t="str">
        <f t="shared" si="14"/>
        <v/>
      </c>
      <c r="G137" s="33" t="str">
        <f t="shared" si="15"/>
        <v>0</v>
      </c>
      <c r="H137" s="25">
        <f t="shared" si="16"/>
        <v>0</v>
      </c>
    </row>
    <row r="138" spans="1:8" s="34" customFormat="1" ht="15" x14ac:dyDescent="0.2">
      <c r="A138" s="41"/>
      <c r="B138" s="30" t="s">
        <v>208</v>
      </c>
      <c r="C138" s="31">
        <v>9</v>
      </c>
      <c r="D138" s="7">
        <v>26</v>
      </c>
      <c r="E138" s="32">
        <f t="shared" si="13"/>
        <v>2.112676056338028E-3</v>
      </c>
      <c r="F138" s="32">
        <f t="shared" si="14"/>
        <v>7.034632034632035E-3</v>
      </c>
      <c r="G138" s="33">
        <f t="shared" si="15"/>
        <v>1.8888888888888888</v>
      </c>
      <c r="H138" s="25">
        <f t="shared" si="16"/>
        <v>3.990610328638497E-3</v>
      </c>
    </row>
    <row r="139" spans="1:8" s="34" customFormat="1" ht="30" x14ac:dyDescent="0.2">
      <c r="A139" s="41"/>
      <c r="B139" s="30" t="s">
        <v>443</v>
      </c>
      <c r="C139" s="31">
        <v>20</v>
      </c>
      <c r="D139" s="7">
        <v>35</v>
      </c>
      <c r="E139" s="32">
        <f t="shared" si="13"/>
        <v>4.6948356807511738E-3</v>
      </c>
      <c r="F139" s="32">
        <f t="shared" si="14"/>
        <v>9.46969696969697E-3</v>
      </c>
      <c r="G139" s="33">
        <f t="shared" si="15"/>
        <v>0.75</v>
      </c>
      <c r="H139" s="25">
        <f t="shared" si="16"/>
        <v>3.5211267605633804E-3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2</v>
      </c>
      <c r="E140" s="32" t="str">
        <f t="shared" si="13"/>
        <v/>
      </c>
      <c r="F140" s="32">
        <f t="shared" si="14"/>
        <v>5.4112554112554113E-4</v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11</v>
      </c>
      <c r="D141" s="7">
        <v>1</v>
      </c>
      <c r="E141" s="32">
        <f t="shared" si="13"/>
        <v>2.5821596244131454E-3</v>
      </c>
      <c r="F141" s="32">
        <f t="shared" si="14"/>
        <v>2.7056277056277056E-4</v>
      </c>
      <c r="G141" s="33">
        <f t="shared" si="15"/>
        <v>-0.90909090909090906</v>
      </c>
      <c r="H141" s="25">
        <f t="shared" si="16"/>
        <v>-2.3474178403755865E-3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17</v>
      </c>
      <c r="D143" s="7">
        <v>12</v>
      </c>
      <c r="E143" s="32">
        <f t="shared" si="13"/>
        <v>3.9906103286384978E-3</v>
      </c>
      <c r="F143" s="32">
        <f t="shared" si="14"/>
        <v>3.246753246753247E-3</v>
      </c>
      <c r="G143" s="33">
        <f t="shared" si="15"/>
        <v>-0.29411764705882354</v>
      </c>
      <c r="H143" s="25">
        <f t="shared" si="16"/>
        <v>-1.1737089201877935E-3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9</v>
      </c>
      <c r="D148" s="7">
        <v>6</v>
      </c>
      <c r="E148" s="32">
        <f t="shared" si="49"/>
        <v>2.112676056338028E-3</v>
      </c>
      <c r="F148" s="32">
        <f t="shared" si="50"/>
        <v>1.6233766233766235E-3</v>
      </c>
      <c r="G148" s="33">
        <f t="shared" si="51"/>
        <v>-0.33333333333333331</v>
      </c>
      <c r="H148" s="25">
        <f t="shared" si="52"/>
        <v>-7.0422535211267599E-4</v>
      </c>
    </row>
    <row r="149" spans="1:8" s="34" customFormat="1" ht="15" x14ac:dyDescent="0.2">
      <c r="A149" s="41"/>
      <c r="B149" s="30" t="s">
        <v>211</v>
      </c>
      <c r="C149" s="31">
        <v>4</v>
      </c>
      <c r="D149" s="7">
        <v>0</v>
      </c>
      <c r="E149" s="32">
        <f t="shared" si="49"/>
        <v>9.3896713615023472E-4</v>
      </c>
      <c r="F149" s="32" t="str">
        <f t="shared" si="50"/>
        <v/>
      </c>
      <c r="G149" s="33" t="str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5</v>
      </c>
      <c r="D150" s="7">
        <v>9</v>
      </c>
      <c r="E150" s="32">
        <f t="shared" si="49"/>
        <v>1.1737089201877935E-3</v>
      </c>
      <c r="F150" s="32">
        <f t="shared" si="50"/>
        <v>2.435064935064935E-3</v>
      </c>
      <c r="G150" s="33">
        <f t="shared" si="51"/>
        <v>0.8</v>
      </c>
      <c r="H150" s="25">
        <f t="shared" si="52"/>
        <v>9.3896713615023483E-4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3</v>
      </c>
      <c r="E151" s="32" t="str">
        <f t="shared" si="49"/>
        <v/>
      </c>
      <c r="F151" s="32">
        <f t="shared" si="50"/>
        <v>8.1168831168831174E-4</v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1</v>
      </c>
      <c r="D152" s="7">
        <v>1</v>
      </c>
      <c r="E152" s="32">
        <f t="shared" si="49"/>
        <v>2.3474178403755868E-4</v>
      </c>
      <c r="F152" s="32">
        <f t="shared" si="50"/>
        <v>2.7056277056277056E-4</v>
      </c>
      <c r="G152" s="33">
        <f t="shared" si="51"/>
        <v>0</v>
      </c>
      <c r="H152" s="25">
        <f t="shared" si="52"/>
        <v>0</v>
      </c>
    </row>
    <row r="153" spans="1:8" s="34" customFormat="1" ht="15" x14ac:dyDescent="0.2">
      <c r="A153" s="41"/>
      <c r="B153" s="30" t="s">
        <v>39</v>
      </c>
      <c r="C153" s="31">
        <v>17</v>
      </c>
      <c r="D153" s="7">
        <v>6</v>
      </c>
      <c r="E153" s="32">
        <f t="shared" si="49"/>
        <v>3.9906103286384978E-3</v>
      </c>
      <c r="F153" s="32">
        <f t="shared" si="50"/>
        <v>1.6233766233766235E-3</v>
      </c>
      <c r="G153" s="33">
        <f t="shared" si="51"/>
        <v>-0.6470588235294118</v>
      </c>
      <c r="H153" s="25">
        <f t="shared" si="52"/>
        <v>-2.5821596244131459E-3</v>
      </c>
    </row>
    <row r="154" spans="1:8" s="34" customFormat="1" ht="15" x14ac:dyDescent="0.2">
      <c r="A154" s="41"/>
      <c r="B154" s="30" t="s">
        <v>37</v>
      </c>
      <c r="C154" s="31">
        <v>137</v>
      </c>
      <c r="D154" s="7">
        <v>25</v>
      </c>
      <c r="E154" s="32">
        <f t="shared" si="49"/>
        <v>3.2159624413145543E-2</v>
      </c>
      <c r="F154" s="32">
        <f t="shared" si="50"/>
        <v>6.764069264069264E-3</v>
      </c>
      <c r="G154" s="33">
        <f t="shared" si="51"/>
        <v>-0.81751824817518248</v>
      </c>
      <c r="H154" s="25">
        <f t="shared" si="52"/>
        <v>-2.6291079812206575E-2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2</v>
      </c>
      <c r="E155" s="32" t="str">
        <f t="shared" si="49"/>
        <v/>
      </c>
      <c r="F155" s="32">
        <f t="shared" si="50"/>
        <v>5.4112554112554113E-4</v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68</v>
      </c>
      <c r="D156" s="7">
        <v>86</v>
      </c>
      <c r="E156" s="32">
        <f t="shared" ref="E156:E159" si="53">+IF(C156=0,"",C156/C$73)</f>
        <v>1.5962441314553991E-2</v>
      </c>
      <c r="F156" s="32">
        <f t="shared" ref="F156:F159" si="54">+IF(D156=0,"",D156/D$73)</f>
        <v>2.3268398268398268E-2</v>
      </c>
      <c r="G156" s="33">
        <f t="shared" ref="G156:G159" si="55">+IF(OR(AND(D156=0),(C156=0)),"0",((D156-C156)/C156))</f>
        <v>0.26470588235294118</v>
      </c>
      <c r="H156" s="25">
        <f t="shared" ref="H156:H159" si="56">+IF(OR(AND(E156=""),(G156="")),"",E156*G156)</f>
        <v>4.2253521126760568E-3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1</v>
      </c>
      <c r="E157" s="32" t="str">
        <f t="shared" si="53"/>
        <v/>
      </c>
      <c r="F157" s="32">
        <f t="shared" si="54"/>
        <v>2.7056277056277056E-4</v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1</v>
      </c>
      <c r="E158" s="32" t="str">
        <f t="shared" si="53"/>
        <v/>
      </c>
      <c r="F158" s="32">
        <f t="shared" si="54"/>
        <v>2.7056277056277056E-4</v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1</v>
      </c>
      <c r="E159" s="32" t="str">
        <f t="shared" si="53"/>
        <v/>
      </c>
      <c r="F159" s="32">
        <f t="shared" si="54"/>
        <v>2.7056277056277056E-4</v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5072</v>
      </c>
      <c r="D165" s="71">
        <f>SUM(D166:D327)</f>
        <v>4708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-7.1766561514195581E-2</v>
      </c>
      <c r="H165" s="73">
        <f>+IF(OR(AND(E165=""),(G165="")),"",E165*G165)</f>
        <v>-7.1766561514195581E-2</v>
      </c>
    </row>
    <row r="166" spans="1:8" s="34" customFormat="1" ht="15" x14ac:dyDescent="0.2">
      <c r="A166" s="41"/>
      <c r="B166" s="43" t="s">
        <v>446</v>
      </c>
      <c r="C166" s="31">
        <v>17</v>
      </c>
      <c r="D166" s="7">
        <v>39</v>
      </c>
      <c r="E166" s="32">
        <f t="shared" si="57"/>
        <v>3.3517350157728706E-3</v>
      </c>
      <c r="F166" s="32">
        <f t="shared" si="58"/>
        <v>8.2837723024638907E-3</v>
      </c>
      <c r="G166" s="33">
        <f>+IF(OR(AND(D166=0),(C166=0)),"0",((D166-C166)/C166))</f>
        <v>1.2941176470588236</v>
      </c>
      <c r="H166" s="25">
        <f>+IF(OR(AND(E166=""),(G166="")),"",E166*G166)</f>
        <v>4.3375394321766561E-3</v>
      </c>
    </row>
    <row r="167" spans="1:8" s="34" customFormat="1" ht="15" x14ac:dyDescent="0.2">
      <c r="A167" s="41"/>
      <c r="B167" s="43" t="s">
        <v>592</v>
      </c>
      <c r="C167" s="31">
        <v>2</v>
      </c>
      <c r="D167" s="7">
        <v>10</v>
      </c>
      <c r="E167" s="32">
        <f t="shared" si="57"/>
        <v>3.9432176656151418E-4</v>
      </c>
      <c r="F167" s="32">
        <f t="shared" si="58"/>
        <v>2.1240441801189465E-3</v>
      </c>
      <c r="G167" s="33">
        <f t="shared" ref="G167:G237" si="59">+IF(OR(AND(D167=0),(C167=0)),"0",((D167-C167)/C167))</f>
        <v>4</v>
      </c>
      <c r="H167" s="25">
        <f t="shared" ref="H167:H237" si="60">+IF(OR(AND(E167=""),(G167="")),"",E167*G167)</f>
        <v>1.5772870662460567E-3</v>
      </c>
    </row>
    <row r="168" spans="1:8" s="34" customFormat="1" ht="30" x14ac:dyDescent="0.2">
      <c r="A168" s="41"/>
      <c r="B168" s="43" t="s">
        <v>447</v>
      </c>
      <c r="C168" s="31">
        <v>126</v>
      </c>
      <c r="D168" s="7">
        <v>212</v>
      </c>
      <c r="E168" s="32">
        <f t="shared" si="57"/>
        <v>2.4842271293375396E-2</v>
      </c>
      <c r="F168" s="32">
        <f t="shared" si="58"/>
        <v>4.5029736618521665E-2</v>
      </c>
      <c r="G168" s="33">
        <f t="shared" si="59"/>
        <v>0.68253968253968256</v>
      </c>
      <c r="H168" s="25">
        <f t="shared" si="60"/>
        <v>1.6955835962145113E-2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1</v>
      </c>
      <c r="E169" s="32" t="str">
        <f t="shared" si="57"/>
        <v/>
      </c>
      <c r="F169" s="32">
        <f t="shared" si="58"/>
        <v>2.1240441801189465E-4</v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39</v>
      </c>
      <c r="D170" s="7">
        <v>81</v>
      </c>
      <c r="E170" s="32">
        <f t="shared" si="57"/>
        <v>7.6892744479495267E-3</v>
      </c>
      <c r="F170" s="32">
        <f t="shared" si="58"/>
        <v>1.7204757858963467E-2</v>
      </c>
      <c r="G170" s="33">
        <f t="shared" si="59"/>
        <v>1.0769230769230769</v>
      </c>
      <c r="H170" s="25">
        <f t="shared" si="60"/>
        <v>8.2807570977917969E-3</v>
      </c>
    </row>
    <row r="171" spans="1:8" s="34" customFormat="1" ht="15" x14ac:dyDescent="0.2">
      <c r="A171" s="41"/>
      <c r="B171" s="43" t="s">
        <v>42</v>
      </c>
      <c r="C171" s="31">
        <v>798</v>
      </c>
      <c r="D171" s="7">
        <v>752</v>
      </c>
      <c r="E171" s="32">
        <f t="shared" si="57"/>
        <v>0.15733438485804416</v>
      </c>
      <c r="F171" s="32">
        <f t="shared" si="58"/>
        <v>0.15972812234494477</v>
      </c>
      <c r="G171" s="33">
        <f t="shared" si="59"/>
        <v>-5.764411027568922E-2</v>
      </c>
      <c r="H171" s="25">
        <f t="shared" si="60"/>
        <v>-9.0694006309148256E-3</v>
      </c>
    </row>
    <row r="172" spans="1:8" s="34" customFormat="1" ht="15" x14ac:dyDescent="0.2">
      <c r="A172" s="41"/>
      <c r="B172" s="43" t="s">
        <v>594</v>
      </c>
      <c r="C172" s="31">
        <v>30</v>
      </c>
      <c r="D172" s="7">
        <v>30</v>
      </c>
      <c r="E172" s="32">
        <f t="shared" si="57"/>
        <v>5.9148264984227126E-3</v>
      </c>
      <c r="F172" s="32">
        <f t="shared" si="58"/>
        <v>6.3721325403568391E-3</v>
      </c>
      <c r="G172" s="33">
        <f t="shared" si="59"/>
        <v>0</v>
      </c>
      <c r="H172" s="25">
        <f t="shared" si="60"/>
        <v>0</v>
      </c>
    </row>
    <row r="173" spans="1:8" s="34" customFormat="1" ht="15" x14ac:dyDescent="0.2">
      <c r="A173" s="41"/>
      <c r="B173" s="43" t="s">
        <v>595</v>
      </c>
      <c r="C173" s="31">
        <v>133</v>
      </c>
      <c r="D173" s="7">
        <v>95</v>
      </c>
      <c r="E173" s="32">
        <f t="shared" si="57"/>
        <v>2.6222397476340694E-2</v>
      </c>
      <c r="F173" s="32">
        <f t="shared" si="58"/>
        <v>2.0178419711129991E-2</v>
      </c>
      <c r="G173" s="33">
        <f t="shared" si="59"/>
        <v>-0.2857142857142857</v>
      </c>
      <c r="H173" s="25">
        <f t="shared" si="60"/>
        <v>-7.4921135646687691E-3</v>
      </c>
    </row>
    <row r="174" spans="1:8" s="34" customFormat="1" ht="15" x14ac:dyDescent="0.2">
      <c r="A174" s="41"/>
      <c r="B174" s="43" t="s">
        <v>596</v>
      </c>
      <c r="C174" s="31">
        <v>16</v>
      </c>
      <c r="D174" s="7">
        <v>33</v>
      </c>
      <c r="E174" s="32">
        <f t="shared" si="57"/>
        <v>3.1545741324921135E-3</v>
      </c>
      <c r="F174" s="32">
        <f t="shared" si="58"/>
        <v>7.0093457943925233E-3</v>
      </c>
      <c r="G174" s="33">
        <f t="shared" si="59"/>
        <v>1.0625</v>
      </c>
      <c r="H174" s="25">
        <f t="shared" si="60"/>
        <v>3.3517350157728706E-3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1</v>
      </c>
      <c r="D176" s="7">
        <v>7</v>
      </c>
      <c r="E176" s="32">
        <f t="shared" si="57"/>
        <v>1.9716088328075709E-4</v>
      </c>
      <c r="F176" s="32">
        <f t="shared" si="58"/>
        <v>1.4868309260832626E-3</v>
      </c>
      <c r="G176" s="33">
        <f t="shared" si="59"/>
        <v>6</v>
      </c>
      <c r="H176" s="25">
        <f t="shared" si="60"/>
        <v>1.1829652996845426E-3</v>
      </c>
    </row>
    <row r="177" spans="1:8" s="34" customFormat="1" ht="15" x14ac:dyDescent="0.2">
      <c r="A177" s="41"/>
      <c r="B177" s="43" t="s">
        <v>45</v>
      </c>
      <c r="C177" s="31">
        <v>30</v>
      </c>
      <c r="D177" s="7">
        <v>17</v>
      </c>
      <c r="E177" s="32">
        <f t="shared" si="57"/>
        <v>5.9148264984227126E-3</v>
      </c>
      <c r="F177" s="32">
        <f t="shared" si="58"/>
        <v>3.6108751062022089E-3</v>
      </c>
      <c r="G177" s="33">
        <f t="shared" si="59"/>
        <v>-0.43333333333333335</v>
      </c>
      <c r="H177" s="25">
        <f t="shared" si="60"/>
        <v>-2.5630914826498424E-3</v>
      </c>
    </row>
    <row r="178" spans="1:8" s="34" customFormat="1" ht="15" x14ac:dyDescent="0.2">
      <c r="A178" s="41"/>
      <c r="B178" s="43" t="s">
        <v>43</v>
      </c>
      <c r="C178" s="31">
        <v>6</v>
      </c>
      <c r="D178" s="7">
        <v>8</v>
      </c>
      <c r="E178" s="32">
        <f t="shared" si="57"/>
        <v>1.1829652996845426E-3</v>
      </c>
      <c r="F178" s="32">
        <f t="shared" si="58"/>
        <v>1.6992353440951572E-3</v>
      </c>
      <c r="G178" s="33">
        <f t="shared" si="59"/>
        <v>0.33333333333333331</v>
      </c>
      <c r="H178" s="25">
        <f t="shared" si="60"/>
        <v>3.9432176656151418E-4</v>
      </c>
    </row>
    <row r="179" spans="1:8" s="34" customFormat="1" ht="15" x14ac:dyDescent="0.2">
      <c r="A179" s="41"/>
      <c r="B179" s="43" t="s">
        <v>535</v>
      </c>
      <c r="C179" s="31">
        <v>12</v>
      </c>
      <c r="D179" s="7">
        <v>94</v>
      </c>
      <c r="E179" s="32">
        <f t="shared" ref="E179" si="61">+IF(C179=0,"",C179/C$165)</f>
        <v>2.3659305993690852E-3</v>
      </c>
      <c r="F179" s="32">
        <f t="shared" ref="F179" si="62">+IF(D179=0,"",D179/D$165)</f>
        <v>1.9966015293118096E-2</v>
      </c>
      <c r="G179" s="33">
        <f t="shared" ref="G179" si="63">+IF(OR(AND(D179=0),(C179=0)),"0",((D179-C179)/C179))</f>
        <v>6.833333333333333</v>
      </c>
      <c r="H179" s="25">
        <f t="shared" ref="H179" si="64">+IF(OR(AND(E179=""),(G179="")),"",E179*G179)</f>
        <v>1.6167192429022082E-2</v>
      </c>
    </row>
    <row r="180" spans="1:8" s="34" customFormat="1" ht="15" x14ac:dyDescent="0.2">
      <c r="A180" s="41"/>
      <c r="B180" s="43" t="s">
        <v>449</v>
      </c>
      <c r="C180" s="31">
        <v>160</v>
      </c>
      <c r="D180" s="7">
        <v>194</v>
      </c>
      <c r="E180" s="32">
        <f t="shared" ref="E180:F183" si="65">+IF(C180=0,"",C180/C$165)</f>
        <v>3.1545741324921134E-2</v>
      </c>
      <c r="F180" s="32">
        <f t="shared" si="65"/>
        <v>4.1206457094307564E-2</v>
      </c>
      <c r="G180" s="33">
        <f t="shared" si="59"/>
        <v>0.21249999999999999</v>
      </c>
      <c r="H180" s="25">
        <f t="shared" si="60"/>
        <v>6.7034700315457404E-3</v>
      </c>
    </row>
    <row r="181" spans="1:8" s="34" customFormat="1" ht="15" x14ac:dyDescent="0.2">
      <c r="A181" s="41"/>
      <c r="B181" s="43" t="s">
        <v>597</v>
      </c>
      <c r="C181" s="31">
        <v>85</v>
      </c>
      <c r="D181" s="7">
        <v>41</v>
      </c>
      <c r="E181" s="32">
        <f t="shared" si="65"/>
        <v>1.6758675078864353E-2</v>
      </c>
      <c r="F181" s="32">
        <f t="shared" si="65"/>
        <v>8.7085811384876814E-3</v>
      </c>
      <c r="G181" s="33">
        <f t="shared" si="59"/>
        <v>-0.51764705882352946</v>
      </c>
      <c r="H181" s="25">
        <f t="shared" si="60"/>
        <v>-8.6750788643533139E-3</v>
      </c>
    </row>
    <row r="182" spans="1:8" s="34" customFormat="1" ht="15" x14ac:dyDescent="0.2">
      <c r="A182" s="41"/>
      <c r="B182" s="43" t="s">
        <v>41</v>
      </c>
      <c r="C182" s="31">
        <v>11</v>
      </c>
      <c r="D182" s="7">
        <v>7</v>
      </c>
      <c r="E182" s="32">
        <f t="shared" si="65"/>
        <v>2.168769716088328E-3</v>
      </c>
      <c r="F182" s="32">
        <f t="shared" si="65"/>
        <v>1.4868309260832626E-3</v>
      </c>
      <c r="G182" s="33">
        <f t="shared" si="59"/>
        <v>-0.36363636363636365</v>
      </c>
      <c r="H182" s="25">
        <f t="shared" si="60"/>
        <v>-7.8864353312302837E-4</v>
      </c>
    </row>
    <row r="183" spans="1:8" s="34" customFormat="1" ht="15" x14ac:dyDescent="0.2">
      <c r="A183" s="41"/>
      <c r="B183" s="43" t="s">
        <v>44</v>
      </c>
      <c r="C183" s="31">
        <v>1</v>
      </c>
      <c r="D183" s="7">
        <v>0</v>
      </c>
      <c r="E183" s="32">
        <f t="shared" si="65"/>
        <v>1.9716088328075709E-4</v>
      </c>
      <c r="F183" s="32" t="str">
        <f t="shared" si="65"/>
        <v/>
      </c>
      <c r="G183" s="33" t="str">
        <f t="shared" si="59"/>
        <v>0</v>
      </c>
      <c r="H183" s="25">
        <f t="shared" si="60"/>
        <v>0</v>
      </c>
    </row>
    <row r="184" spans="1:8" s="34" customFormat="1" ht="15" x14ac:dyDescent="0.2">
      <c r="A184" s="41"/>
      <c r="B184" s="44" t="s">
        <v>536</v>
      </c>
      <c r="C184" s="31">
        <v>4</v>
      </c>
      <c r="D184" s="7">
        <v>7</v>
      </c>
      <c r="E184" s="32">
        <f t="shared" ref="E184:E185" si="66">+IF(C184=0,"",C184/C$165)</f>
        <v>7.8864353312302837E-4</v>
      </c>
      <c r="F184" s="32">
        <f t="shared" ref="F184:F185" si="67">+IF(D184=0,"",D184/D$165)</f>
        <v>1.4868309260832626E-3</v>
      </c>
      <c r="G184" s="33">
        <f t="shared" ref="G184:G185" si="68">+IF(OR(AND(D184=0),(C184=0)),"0",((D184-C184)/C184))</f>
        <v>0.75</v>
      </c>
      <c r="H184" s="25">
        <f t="shared" ref="H184:H185" si="69">+IF(OR(AND(E184=""),(G184="")),"",E184*G184)</f>
        <v>5.914826498422713E-4</v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9</v>
      </c>
      <c r="E185" s="32" t="str">
        <f t="shared" si="66"/>
        <v/>
      </c>
      <c r="F185" s="32">
        <f t="shared" si="67"/>
        <v>1.9116397621070519E-3</v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100</v>
      </c>
      <c r="D186" s="7">
        <v>214</v>
      </c>
      <c r="E186" s="32">
        <f t="shared" ref="E186:F191" si="70">+IF(C186=0,"",C186/C$165)</f>
        <v>1.9716088328075709E-2</v>
      </c>
      <c r="F186" s="32">
        <f t="shared" si="70"/>
        <v>4.5454545454545456E-2</v>
      </c>
      <c r="G186" s="33">
        <f t="shared" si="59"/>
        <v>1.1399999999999999</v>
      </c>
      <c r="H186" s="25">
        <f t="shared" si="60"/>
        <v>2.2476340694006305E-2</v>
      </c>
    </row>
    <row r="187" spans="1:8" s="34" customFormat="1" ht="15" x14ac:dyDescent="0.2">
      <c r="A187" s="41"/>
      <c r="B187" s="43" t="s">
        <v>216</v>
      </c>
      <c r="C187" s="31">
        <v>23</v>
      </c>
      <c r="D187" s="7">
        <v>42</v>
      </c>
      <c r="E187" s="32">
        <f t="shared" si="70"/>
        <v>4.5347003154574137E-3</v>
      </c>
      <c r="F187" s="32">
        <f t="shared" si="70"/>
        <v>8.9209855564995749E-3</v>
      </c>
      <c r="G187" s="33">
        <f t="shared" si="59"/>
        <v>0.82608695652173914</v>
      </c>
      <c r="H187" s="25">
        <f t="shared" si="60"/>
        <v>3.7460567823343854E-3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1</v>
      </c>
      <c r="E188" s="32" t="str">
        <f t="shared" si="70"/>
        <v/>
      </c>
      <c r="F188" s="32">
        <f t="shared" si="70"/>
        <v>2.1240441801189465E-4</v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4</v>
      </c>
      <c r="E189" s="32" t="str">
        <f t="shared" si="70"/>
        <v/>
      </c>
      <c r="F189" s="32">
        <f t="shared" si="70"/>
        <v>8.4961767204757861E-4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3</v>
      </c>
      <c r="D190" s="7">
        <v>13</v>
      </c>
      <c r="E190" s="32">
        <f t="shared" si="70"/>
        <v>5.914826498422713E-4</v>
      </c>
      <c r="F190" s="32">
        <f t="shared" si="70"/>
        <v>2.7612574341546302E-3</v>
      </c>
      <c r="G190" s="33">
        <f t="shared" si="59"/>
        <v>3.3333333333333335</v>
      </c>
      <c r="H190" s="25">
        <f t="shared" si="60"/>
        <v>1.9716088328075713E-3</v>
      </c>
    </row>
    <row r="191" spans="1:8" s="34" customFormat="1" ht="15" x14ac:dyDescent="0.2">
      <c r="A191" s="41"/>
      <c r="B191" s="43" t="s">
        <v>450</v>
      </c>
      <c r="C191" s="31">
        <v>31</v>
      </c>
      <c r="D191" s="7">
        <v>19</v>
      </c>
      <c r="E191" s="32">
        <f t="shared" si="70"/>
        <v>6.1119873817034702E-3</v>
      </c>
      <c r="F191" s="32">
        <f t="shared" si="70"/>
        <v>4.0356839422259986E-3</v>
      </c>
      <c r="G191" s="33">
        <f t="shared" si="59"/>
        <v>-0.38709677419354838</v>
      </c>
      <c r="H191" s="25">
        <f t="shared" si="60"/>
        <v>-2.3659305993690852E-3</v>
      </c>
    </row>
    <row r="192" spans="1:8" s="34" customFormat="1" ht="15" x14ac:dyDescent="0.2">
      <c r="A192" s="41"/>
      <c r="B192" s="43" t="s">
        <v>540</v>
      </c>
      <c r="C192" s="31">
        <v>16</v>
      </c>
      <c r="D192" s="7">
        <v>33</v>
      </c>
      <c r="E192" s="32">
        <f t="shared" ref="E192" si="73">+IF(C192=0,"",C192/C$165)</f>
        <v>3.1545741324921135E-3</v>
      </c>
      <c r="F192" s="32">
        <f t="shared" ref="F192" si="74">+IF(D192=0,"",D192/D$165)</f>
        <v>7.0093457943925233E-3</v>
      </c>
      <c r="G192" s="33">
        <f t="shared" ref="G192" si="75">+IF(OR(AND(D192=0),(C192=0)),"0",((D192-C192)/C192))</f>
        <v>1.0625</v>
      </c>
      <c r="H192" s="25">
        <f t="shared" ref="H192" si="76">+IF(OR(AND(E192=""),(G192="")),"",E192*G192)</f>
        <v>3.3517350157728706E-3</v>
      </c>
    </row>
    <row r="193" spans="1:8" s="34" customFormat="1" ht="15" x14ac:dyDescent="0.2">
      <c r="A193" s="41"/>
      <c r="B193" s="43" t="s">
        <v>219</v>
      </c>
      <c r="C193" s="31">
        <v>45</v>
      </c>
      <c r="D193" s="7">
        <v>24</v>
      </c>
      <c r="E193" s="32">
        <f t="shared" ref="E193:F199" si="77">+IF(C193=0,"",C193/C$165)</f>
        <v>8.8722397476340698E-3</v>
      </c>
      <c r="F193" s="32">
        <f t="shared" si="77"/>
        <v>5.0977060322854716E-3</v>
      </c>
      <c r="G193" s="33">
        <f t="shared" si="59"/>
        <v>-0.46666666666666667</v>
      </c>
      <c r="H193" s="25">
        <f t="shared" si="60"/>
        <v>-4.1403785488958993E-3</v>
      </c>
    </row>
    <row r="194" spans="1:8" s="34" customFormat="1" ht="15" x14ac:dyDescent="0.2">
      <c r="A194" s="41"/>
      <c r="B194" s="43" t="s">
        <v>220</v>
      </c>
      <c r="C194" s="31">
        <v>89</v>
      </c>
      <c r="D194" s="7">
        <v>77</v>
      </c>
      <c r="E194" s="32">
        <f t="shared" si="77"/>
        <v>1.754731861198738E-2</v>
      </c>
      <c r="F194" s="32">
        <f t="shared" si="77"/>
        <v>1.6355140186915886E-2</v>
      </c>
      <c r="G194" s="33">
        <f t="shared" si="59"/>
        <v>-0.1348314606741573</v>
      </c>
      <c r="H194" s="25">
        <f t="shared" si="60"/>
        <v>-2.3659305993690848E-3</v>
      </c>
    </row>
    <row r="195" spans="1:8" s="34" customFormat="1" ht="15" x14ac:dyDescent="0.2">
      <c r="A195" s="41"/>
      <c r="B195" s="43" t="s">
        <v>221</v>
      </c>
      <c r="C195" s="31">
        <v>312</v>
      </c>
      <c r="D195" s="7">
        <v>309</v>
      </c>
      <c r="E195" s="32">
        <f t="shared" si="77"/>
        <v>6.1514195583596214E-2</v>
      </c>
      <c r="F195" s="32">
        <f t="shared" si="77"/>
        <v>6.5632965165675447E-2</v>
      </c>
      <c r="G195" s="33">
        <f t="shared" si="59"/>
        <v>-9.6153846153846159E-3</v>
      </c>
      <c r="H195" s="25">
        <f t="shared" si="60"/>
        <v>-5.914826498422713E-4</v>
      </c>
    </row>
    <row r="196" spans="1:8" s="34" customFormat="1" ht="15" x14ac:dyDescent="0.2">
      <c r="A196" s="41"/>
      <c r="B196" s="43" t="s">
        <v>222</v>
      </c>
      <c r="C196" s="31">
        <v>203</v>
      </c>
      <c r="D196" s="7">
        <v>148</v>
      </c>
      <c r="E196" s="32">
        <f t="shared" si="77"/>
        <v>4.0023659305993692E-2</v>
      </c>
      <c r="F196" s="32">
        <f t="shared" si="77"/>
        <v>3.1435853865760408E-2</v>
      </c>
      <c r="G196" s="33">
        <f t="shared" si="59"/>
        <v>-0.27093596059113301</v>
      </c>
      <c r="H196" s="25">
        <f t="shared" si="60"/>
        <v>-1.0843848580441641E-2</v>
      </c>
    </row>
    <row r="197" spans="1:8" s="34" customFormat="1" ht="15" x14ac:dyDescent="0.2">
      <c r="A197" s="41"/>
      <c r="B197" s="43" t="s">
        <v>451</v>
      </c>
      <c r="C197" s="31">
        <v>43</v>
      </c>
      <c r="D197" s="7">
        <v>14</v>
      </c>
      <c r="E197" s="32">
        <f t="shared" si="77"/>
        <v>8.4779179810725545E-3</v>
      </c>
      <c r="F197" s="32">
        <f t="shared" si="77"/>
        <v>2.9736618521665251E-3</v>
      </c>
      <c r="G197" s="33">
        <f t="shared" si="59"/>
        <v>-0.67441860465116277</v>
      </c>
      <c r="H197" s="25">
        <f t="shared" si="60"/>
        <v>-5.717665615141955E-3</v>
      </c>
    </row>
    <row r="198" spans="1:8" s="34" customFormat="1" ht="15" x14ac:dyDescent="0.2">
      <c r="A198" s="41"/>
      <c r="B198" s="43" t="s">
        <v>452</v>
      </c>
      <c r="C198" s="31">
        <v>13</v>
      </c>
      <c r="D198" s="7">
        <v>18</v>
      </c>
      <c r="E198" s="32">
        <f t="shared" si="77"/>
        <v>2.5630914826498424E-3</v>
      </c>
      <c r="F198" s="32">
        <f t="shared" si="77"/>
        <v>3.8232795242141037E-3</v>
      </c>
      <c r="G198" s="33">
        <f t="shared" si="59"/>
        <v>0.38461538461538464</v>
      </c>
      <c r="H198" s="25">
        <f t="shared" si="60"/>
        <v>9.8580441640378565E-4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52</v>
      </c>
      <c r="D200" s="7">
        <v>30</v>
      </c>
      <c r="E200" s="32">
        <f t="shared" ref="E200" si="78">+IF(C200=0,"",C200/C$165)</f>
        <v>1.025236593059937E-2</v>
      </c>
      <c r="F200" s="32">
        <f t="shared" ref="F200" si="79">+IF(D200=0,"",D200/D$165)</f>
        <v>6.3721325403568391E-3</v>
      </c>
      <c r="G200" s="33">
        <f t="shared" ref="G200" si="80">+IF(OR(AND(D200=0),(C200=0)),"0",((D200-C200)/C200))</f>
        <v>-0.42307692307692307</v>
      </c>
      <c r="H200" s="25">
        <f t="shared" ref="H200" si="81">+IF(OR(AND(E200=""),(G200="")),"",E200*G200)</f>
        <v>-4.3375394321766561E-3</v>
      </c>
    </row>
    <row r="201" spans="1:8" s="34" customFormat="1" ht="15" x14ac:dyDescent="0.2">
      <c r="A201" s="41"/>
      <c r="B201" s="43" t="s">
        <v>224</v>
      </c>
      <c r="C201" s="31">
        <v>19</v>
      </c>
      <c r="D201" s="7">
        <v>21</v>
      </c>
      <c r="E201" s="32">
        <f t="shared" ref="E201:F208" si="82">+IF(C201=0,"",C201/C$165)</f>
        <v>3.746056782334385E-3</v>
      </c>
      <c r="F201" s="32">
        <f t="shared" si="82"/>
        <v>4.4604927782497875E-3</v>
      </c>
      <c r="G201" s="33">
        <f t="shared" si="59"/>
        <v>0.10526315789473684</v>
      </c>
      <c r="H201" s="25">
        <f t="shared" si="60"/>
        <v>3.9432176656151418E-4</v>
      </c>
    </row>
    <row r="202" spans="1:8" s="34" customFormat="1" ht="15" x14ac:dyDescent="0.2">
      <c r="A202" s="41"/>
      <c r="B202" s="43" t="s">
        <v>225</v>
      </c>
      <c r="C202" s="31">
        <v>26</v>
      </c>
      <c r="D202" s="7">
        <v>19</v>
      </c>
      <c r="E202" s="32">
        <f t="shared" si="82"/>
        <v>5.1261829652996848E-3</v>
      </c>
      <c r="F202" s="32">
        <f t="shared" si="82"/>
        <v>4.0356839422259986E-3</v>
      </c>
      <c r="G202" s="33">
        <f t="shared" si="59"/>
        <v>-0.26923076923076922</v>
      </c>
      <c r="H202" s="25">
        <f t="shared" si="60"/>
        <v>-1.3801261829652998E-3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4</v>
      </c>
      <c r="E203" s="32" t="str">
        <f t="shared" si="82"/>
        <v/>
      </c>
      <c r="F203" s="32">
        <f t="shared" si="82"/>
        <v>8.4961767204757861E-4</v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1</v>
      </c>
      <c r="D204" s="7">
        <v>5</v>
      </c>
      <c r="E204" s="32">
        <f t="shared" si="82"/>
        <v>1.9716088328075709E-4</v>
      </c>
      <c r="F204" s="32">
        <f t="shared" si="82"/>
        <v>1.0620220900594733E-3</v>
      </c>
      <c r="G204" s="33">
        <f t="shared" si="59"/>
        <v>4</v>
      </c>
      <c r="H204" s="25">
        <f t="shared" si="60"/>
        <v>7.8864353312302837E-4</v>
      </c>
    </row>
    <row r="205" spans="1:8" s="34" customFormat="1" ht="15" x14ac:dyDescent="0.2">
      <c r="A205" s="41"/>
      <c r="B205" s="43" t="s">
        <v>47</v>
      </c>
      <c r="C205" s="31">
        <v>944</v>
      </c>
      <c r="D205" s="7">
        <v>333</v>
      </c>
      <c r="E205" s="32">
        <f t="shared" si="82"/>
        <v>0.18611987381703471</v>
      </c>
      <c r="F205" s="32">
        <f t="shared" si="82"/>
        <v>7.073067119796092E-2</v>
      </c>
      <c r="G205" s="33">
        <f t="shared" si="59"/>
        <v>-0.6472457627118644</v>
      </c>
      <c r="H205" s="25">
        <f t="shared" si="60"/>
        <v>-0.12046529968454259</v>
      </c>
    </row>
    <row r="206" spans="1:8" s="34" customFormat="1" ht="15" x14ac:dyDescent="0.2">
      <c r="A206" s="41"/>
      <c r="B206" s="43" t="s">
        <v>227</v>
      </c>
      <c r="C206" s="31">
        <v>34</v>
      </c>
      <c r="D206" s="7">
        <v>27</v>
      </c>
      <c r="E206" s="32">
        <f t="shared" si="82"/>
        <v>6.7034700315457413E-3</v>
      </c>
      <c r="F206" s="32">
        <f t="shared" si="82"/>
        <v>5.7349192863211558E-3</v>
      </c>
      <c r="G206" s="33">
        <f t="shared" si="59"/>
        <v>-0.20588235294117646</v>
      </c>
      <c r="H206" s="25">
        <f t="shared" si="60"/>
        <v>-1.3801261829652996E-3</v>
      </c>
    </row>
    <row r="207" spans="1:8" s="34" customFormat="1" ht="30" x14ac:dyDescent="0.2">
      <c r="A207" s="41"/>
      <c r="B207" s="43" t="s">
        <v>228</v>
      </c>
      <c r="C207" s="31">
        <v>34</v>
      </c>
      <c r="D207" s="7">
        <v>6</v>
      </c>
      <c r="E207" s="32">
        <f t="shared" si="82"/>
        <v>6.7034700315457413E-3</v>
      </c>
      <c r="F207" s="32">
        <f t="shared" si="82"/>
        <v>1.2744265080713679E-3</v>
      </c>
      <c r="G207" s="33">
        <f t="shared" si="59"/>
        <v>-0.82352941176470584</v>
      </c>
      <c r="H207" s="25">
        <f t="shared" si="60"/>
        <v>-5.5205047318611982E-3</v>
      </c>
    </row>
    <row r="208" spans="1:8" s="34" customFormat="1" ht="15" x14ac:dyDescent="0.2">
      <c r="A208" s="41"/>
      <c r="B208" s="43" t="s">
        <v>453</v>
      </c>
      <c r="C208" s="31">
        <v>6</v>
      </c>
      <c r="D208" s="7">
        <v>6</v>
      </c>
      <c r="E208" s="32">
        <f t="shared" si="82"/>
        <v>1.1829652996845426E-3</v>
      </c>
      <c r="F208" s="32">
        <f t="shared" si="82"/>
        <v>1.2744265080713679E-3</v>
      </c>
      <c r="G208" s="33">
        <f t="shared" si="59"/>
        <v>0</v>
      </c>
      <c r="H208" s="25">
        <f t="shared" si="60"/>
        <v>0</v>
      </c>
    </row>
    <row r="209" spans="1:8" s="34" customFormat="1" ht="15" x14ac:dyDescent="0.2">
      <c r="A209" s="41"/>
      <c r="B209" s="43" t="s">
        <v>542</v>
      </c>
      <c r="C209" s="31">
        <v>1</v>
      </c>
      <c r="D209" s="7">
        <v>0</v>
      </c>
      <c r="E209" s="32">
        <f t="shared" ref="E209" si="83">+IF(C209=0,"",C209/C$165)</f>
        <v>1.9716088328075709E-4</v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>
        <f t="shared" ref="H209" si="86">+IF(OR(AND(E209=""),(G209="")),"",E209*G209)</f>
        <v>0</v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1</v>
      </c>
      <c r="E210" s="32" t="str">
        <f t="shared" ref="E210:E252" si="87">+IF(C210=0,"",C210/C$165)</f>
        <v/>
      </c>
      <c r="F210" s="32">
        <f t="shared" ref="F210:F252" si="88">+IF(D210=0,"",D210/D$165)</f>
        <v>2.1240441801189465E-4</v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1</v>
      </c>
      <c r="D212" s="7">
        <v>0</v>
      </c>
      <c r="E212" s="32">
        <f t="shared" si="87"/>
        <v>1.9716088328075709E-4</v>
      </c>
      <c r="F212" s="32" t="str">
        <f t="shared" si="88"/>
        <v/>
      </c>
      <c r="G212" s="33" t="str">
        <f t="shared" si="59"/>
        <v>0</v>
      </c>
      <c r="H212" s="25">
        <f t="shared" si="60"/>
        <v>0</v>
      </c>
    </row>
    <row r="213" spans="1:8" s="34" customFormat="1" ht="15" x14ac:dyDescent="0.2">
      <c r="A213" s="41"/>
      <c r="B213" s="43" t="s">
        <v>230</v>
      </c>
      <c r="C213" s="31">
        <v>2</v>
      </c>
      <c r="D213" s="7">
        <v>0</v>
      </c>
      <c r="E213" s="32">
        <f t="shared" si="87"/>
        <v>3.9432176656151418E-4</v>
      </c>
      <c r="F213" s="32" t="str">
        <f t="shared" si="88"/>
        <v/>
      </c>
      <c r="G213" s="33" t="str">
        <f t="shared" si="59"/>
        <v>0</v>
      </c>
      <c r="H213" s="25">
        <f t="shared" si="60"/>
        <v>0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2</v>
      </c>
      <c r="E214" s="32" t="str">
        <f t="shared" si="87"/>
        <v/>
      </c>
      <c r="F214" s="32">
        <f t="shared" si="88"/>
        <v>4.248088360237893E-4</v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17</v>
      </c>
      <c r="D215" s="7">
        <v>0</v>
      </c>
      <c r="E215" s="32">
        <f t="shared" si="87"/>
        <v>3.3517350157728706E-3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259</v>
      </c>
      <c r="D216" s="7">
        <v>255</v>
      </c>
      <c r="E216" s="32">
        <f t="shared" si="87"/>
        <v>5.106466876971609E-2</v>
      </c>
      <c r="F216" s="32">
        <f t="shared" si="88"/>
        <v>5.4163126593033135E-2</v>
      </c>
      <c r="G216" s="33">
        <f t="shared" si="59"/>
        <v>-1.5444015444015444E-2</v>
      </c>
      <c r="H216" s="25">
        <f t="shared" si="60"/>
        <v>-7.8864353312302848E-4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4</v>
      </c>
      <c r="D218" s="7">
        <v>1</v>
      </c>
      <c r="E218" s="32">
        <f t="shared" si="87"/>
        <v>7.8864353312302837E-4</v>
      </c>
      <c r="F218" s="32">
        <f t="shared" si="88"/>
        <v>2.1240441801189465E-4</v>
      </c>
      <c r="G218" s="33">
        <f t="shared" si="59"/>
        <v>-0.75</v>
      </c>
      <c r="H218" s="25">
        <f t="shared" si="60"/>
        <v>-5.914826498422713E-4</v>
      </c>
    </row>
    <row r="219" spans="1:8" s="34" customFormat="1" ht="15" x14ac:dyDescent="0.2">
      <c r="A219" s="41"/>
      <c r="B219" s="43" t="s">
        <v>235</v>
      </c>
      <c r="C219" s="31">
        <v>1</v>
      </c>
      <c r="D219" s="7">
        <v>6</v>
      </c>
      <c r="E219" s="32">
        <f t="shared" si="87"/>
        <v>1.9716088328075709E-4</v>
      </c>
      <c r="F219" s="32">
        <f t="shared" si="88"/>
        <v>1.2744265080713679E-3</v>
      </c>
      <c r="G219" s="33">
        <f t="shared" si="59"/>
        <v>5</v>
      </c>
      <c r="H219" s="25">
        <f t="shared" si="60"/>
        <v>9.8580441640378543E-4</v>
      </c>
    </row>
    <row r="220" spans="1:8" s="34" customFormat="1" ht="15" x14ac:dyDescent="0.2">
      <c r="A220" s="41"/>
      <c r="B220" s="43" t="s">
        <v>598</v>
      </c>
      <c r="C220" s="31">
        <v>5</v>
      </c>
      <c r="D220" s="7">
        <v>0</v>
      </c>
      <c r="E220" s="32">
        <f t="shared" si="87"/>
        <v>9.8580441640378543E-4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4</v>
      </c>
      <c r="D221" s="7">
        <v>8</v>
      </c>
      <c r="E221" s="32">
        <f t="shared" si="87"/>
        <v>7.8864353312302837E-4</v>
      </c>
      <c r="F221" s="32">
        <f t="shared" si="88"/>
        <v>1.6992353440951572E-3</v>
      </c>
      <c r="G221" s="33">
        <f t="shared" si="59"/>
        <v>1</v>
      </c>
      <c r="H221" s="25">
        <f t="shared" si="60"/>
        <v>7.8864353312302837E-4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4</v>
      </c>
      <c r="D224" s="7">
        <v>1</v>
      </c>
      <c r="E224" s="32">
        <f t="shared" si="87"/>
        <v>7.8864353312302837E-4</v>
      </c>
      <c r="F224" s="32">
        <f t="shared" si="88"/>
        <v>2.1240441801189465E-4</v>
      </c>
      <c r="G224" s="33">
        <f t="shared" si="59"/>
        <v>-0.75</v>
      </c>
      <c r="H224" s="25">
        <f t="shared" si="60"/>
        <v>-5.914826498422713E-4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3</v>
      </c>
      <c r="E226" s="32" t="str">
        <f t="shared" si="87"/>
        <v/>
      </c>
      <c r="F226" s="32">
        <f t="shared" si="88"/>
        <v>6.3721325403568395E-4</v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10</v>
      </c>
      <c r="D227" s="7">
        <v>0</v>
      </c>
      <c r="E227" s="32">
        <f t="shared" si="87"/>
        <v>1.9716088328075709E-3</v>
      </c>
      <c r="F227" s="32" t="str">
        <f t="shared" si="88"/>
        <v/>
      </c>
      <c r="G227" s="33" t="str">
        <f t="shared" si="59"/>
        <v>0</v>
      </c>
      <c r="H227" s="25">
        <f t="shared" si="60"/>
        <v>0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23</v>
      </c>
      <c r="D229" s="7">
        <v>35</v>
      </c>
      <c r="E229" s="32">
        <f t="shared" si="87"/>
        <v>4.5347003154574137E-3</v>
      </c>
      <c r="F229" s="32">
        <f t="shared" si="88"/>
        <v>7.434154630416313E-3</v>
      </c>
      <c r="G229" s="33">
        <f t="shared" si="59"/>
        <v>0.52173913043478259</v>
      </c>
      <c r="H229" s="25">
        <f t="shared" si="60"/>
        <v>2.3659305993690852E-3</v>
      </c>
    </row>
    <row r="230" spans="1:8" s="34" customFormat="1" ht="15" x14ac:dyDescent="0.2">
      <c r="A230" s="41"/>
      <c r="B230" s="43" t="s">
        <v>55</v>
      </c>
      <c r="C230" s="31">
        <v>5</v>
      </c>
      <c r="D230" s="7">
        <v>12</v>
      </c>
      <c r="E230" s="32">
        <f t="shared" si="87"/>
        <v>9.8580441640378543E-4</v>
      </c>
      <c r="F230" s="32">
        <f t="shared" si="88"/>
        <v>2.5488530161427358E-3</v>
      </c>
      <c r="G230" s="33">
        <f t="shared" si="59"/>
        <v>1.4</v>
      </c>
      <c r="H230" s="25">
        <f t="shared" si="60"/>
        <v>1.3801261829652996E-3</v>
      </c>
    </row>
    <row r="231" spans="1:8" s="34" customFormat="1" ht="30" x14ac:dyDescent="0.2">
      <c r="A231" s="41"/>
      <c r="B231" s="43" t="s">
        <v>457</v>
      </c>
      <c r="C231" s="31">
        <v>3</v>
      </c>
      <c r="D231" s="7">
        <v>0</v>
      </c>
      <c r="E231" s="32">
        <f t="shared" si="87"/>
        <v>5.914826498422713E-4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4</v>
      </c>
      <c r="D232" s="7">
        <v>67</v>
      </c>
      <c r="E232" s="32">
        <f t="shared" si="87"/>
        <v>7.8864353312302837E-4</v>
      </c>
      <c r="F232" s="32">
        <f t="shared" si="88"/>
        <v>1.4231096006796942E-2</v>
      </c>
      <c r="G232" s="33">
        <f t="shared" si="59"/>
        <v>15.75</v>
      </c>
      <c r="H232" s="25">
        <f t="shared" si="60"/>
        <v>1.2421135646687696E-2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2</v>
      </c>
      <c r="D234" s="7">
        <v>2</v>
      </c>
      <c r="E234" s="32">
        <f t="shared" si="87"/>
        <v>3.9432176656151418E-4</v>
      </c>
      <c r="F234" s="32">
        <f t="shared" si="88"/>
        <v>4.248088360237893E-4</v>
      </c>
      <c r="G234" s="33">
        <f t="shared" si="59"/>
        <v>0</v>
      </c>
      <c r="H234" s="25">
        <f t="shared" si="60"/>
        <v>0</v>
      </c>
    </row>
    <row r="235" spans="1:8" s="34" customFormat="1" ht="15" x14ac:dyDescent="0.2">
      <c r="A235" s="41"/>
      <c r="B235" s="43" t="s">
        <v>54</v>
      </c>
      <c r="C235" s="31">
        <v>4</v>
      </c>
      <c r="D235" s="7">
        <v>5</v>
      </c>
      <c r="E235" s="32">
        <f t="shared" si="87"/>
        <v>7.8864353312302837E-4</v>
      </c>
      <c r="F235" s="32">
        <f t="shared" si="88"/>
        <v>1.0620220900594733E-3</v>
      </c>
      <c r="G235" s="33">
        <f t="shared" si="59"/>
        <v>0.25</v>
      </c>
      <c r="H235" s="25">
        <f t="shared" si="60"/>
        <v>1.9716088328075709E-4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5</v>
      </c>
      <c r="D237" s="7">
        <v>9</v>
      </c>
      <c r="E237" s="32">
        <f t="shared" si="87"/>
        <v>9.8580441640378543E-4</v>
      </c>
      <c r="F237" s="32">
        <f t="shared" si="88"/>
        <v>1.9116397621070519E-3</v>
      </c>
      <c r="G237" s="33">
        <f t="shared" si="59"/>
        <v>0.8</v>
      </c>
      <c r="H237" s="25">
        <f t="shared" si="60"/>
        <v>7.8864353312302837E-4</v>
      </c>
    </row>
    <row r="238" spans="1:8" s="34" customFormat="1" ht="15" x14ac:dyDescent="0.2">
      <c r="A238" s="41"/>
      <c r="B238" s="43" t="s">
        <v>344</v>
      </c>
      <c r="C238" s="31">
        <v>3</v>
      </c>
      <c r="D238" s="7">
        <v>2</v>
      </c>
      <c r="E238" s="32">
        <f t="shared" si="87"/>
        <v>5.914826498422713E-4</v>
      </c>
      <c r="F238" s="32">
        <f t="shared" si="88"/>
        <v>4.248088360237893E-4</v>
      </c>
      <c r="G238" s="33">
        <f t="shared" ref="G238:G316" si="91">+IF(OR(AND(D238=0),(C238=0)),"0",((D238-C238)/C238))</f>
        <v>-0.33333333333333331</v>
      </c>
      <c r="H238" s="25">
        <f t="shared" ref="H238:H316" si="92">+IF(OR(AND(E238=""),(G238="")),"",E238*G238)</f>
        <v>-1.9716088328075709E-4</v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2</v>
      </c>
      <c r="E239" s="32" t="str">
        <f t="shared" si="87"/>
        <v/>
      </c>
      <c r="F239" s="32">
        <f t="shared" si="88"/>
        <v>4.248088360237893E-4</v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5</v>
      </c>
      <c r="D240" s="7">
        <v>7</v>
      </c>
      <c r="E240" s="32">
        <f t="shared" si="87"/>
        <v>9.8580441640378543E-4</v>
      </c>
      <c r="F240" s="32">
        <f t="shared" si="88"/>
        <v>1.4868309260832626E-3</v>
      </c>
      <c r="G240" s="33">
        <f t="shared" si="91"/>
        <v>0.4</v>
      </c>
      <c r="H240" s="25">
        <f t="shared" si="92"/>
        <v>3.9432176656151418E-4</v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8</v>
      </c>
      <c r="E241" s="32" t="str">
        <f t="shared" si="87"/>
        <v/>
      </c>
      <c r="F241" s="32">
        <f t="shared" si="88"/>
        <v>1.6992353440951572E-3</v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1</v>
      </c>
      <c r="D242" s="7">
        <v>0</v>
      </c>
      <c r="E242" s="32">
        <f t="shared" si="87"/>
        <v>1.9716088328075709E-4</v>
      </c>
      <c r="F242" s="32" t="str">
        <f t="shared" si="88"/>
        <v/>
      </c>
      <c r="G242" s="33" t="str">
        <f t="shared" si="91"/>
        <v>0</v>
      </c>
      <c r="H242" s="25">
        <f t="shared" si="92"/>
        <v>0</v>
      </c>
    </row>
    <row r="243" spans="1:8" s="34" customFormat="1" ht="15" x14ac:dyDescent="0.2">
      <c r="A243" s="41"/>
      <c r="B243" s="43" t="s">
        <v>460</v>
      </c>
      <c r="C243" s="31">
        <v>3</v>
      </c>
      <c r="D243" s="7">
        <v>3</v>
      </c>
      <c r="E243" s="32">
        <f t="shared" si="87"/>
        <v>5.914826498422713E-4</v>
      </c>
      <c r="F243" s="32">
        <f t="shared" si="88"/>
        <v>6.3721325403568395E-4</v>
      </c>
      <c r="G243" s="33">
        <f t="shared" si="91"/>
        <v>0</v>
      </c>
      <c r="H243" s="25">
        <f t="shared" si="92"/>
        <v>0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10</v>
      </c>
      <c r="E245" s="32" t="str">
        <f t="shared" si="87"/>
        <v/>
      </c>
      <c r="F245" s="32">
        <f t="shared" si="88"/>
        <v>2.1240441801189465E-3</v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4</v>
      </c>
      <c r="E247" s="32" t="str">
        <f t="shared" si="87"/>
        <v/>
      </c>
      <c r="F247" s="32">
        <f t="shared" si="88"/>
        <v>8.4961767204757861E-4</v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2</v>
      </c>
      <c r="E250" s="32" t="str">
        <f t="shared" si="87"/>
        <v/>
      </c>
      <c r="F250" s="32">
        <f t="shared" si="88"/>
        <v>4.248088360237893E-4</v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6</v>
      </c>
      <c r="D251" s="7">
        <v>42</v>
      </c>
      <c r="E251" s="32">
        <f t="shared" si="87"/>
        <v>1.1829652996845426E-3</v>
      </c>
      <c r="F251" s="32">
        <f t="shared" si="88"/>
        <v>8.9209855564995749E-3</v>
      </c>
      <c r="G251" s="33">
        <f t="shared" si="91"/>
        <v>6</v>
      </c>
      <c r="H251" s="25">
        <f t="shared" si="92"/>
        <v>7.0977917981072556E-3</v>
      </c>
    </row>
    <row r="252" spans="1:8" s="34" customFormat="1" ht="15" x14ac:dyDescent="0.2">
      <c r="A252" s="41"/>
      <c r="B252" s="43" t="s">
        <v>468</v>
      </c>
      <c r="C252" s="31">
        <v>5</v>
      </c>
      <c r="D252" s="7">
        <v>1</v>
      </c>
      <c r="E252" s="32">
        <f t="shared" si="87"/>
        <v>9.8580441640378543E-4</v>
      </c>
      <c r="F252" s="32">
        <f t="shared" si="88"/>
        <v>2.1240441801189465E-4</v>
      </c>
      <c r="G252" s="33">
        <f t="shared" si="91"/>
        <v>-0.8</v>
      </c>
      <c r="H252" s="25">
        <f t="shared" si="92"/>
        <v>-7.8864353312302837E-4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12</v>
      </c>
      <c r="D254" s="7">
        <v>20</v>
      </c>
      <c r="E254" s="32">
        <f t="shared" si="93"/>
        <v>2.3659305993690852E-3</v>
      </c>
      <c r="F254" s="32">
        <f t="shared" si="94"/>
        <v>4.248088360237893E-3</v>
      </c>
      <c r="G254" s="33">
        <f t="shared" si="95"/>
        <v>0.66666666666666663</v>
      </c>
      <c r="H254" s="25">
        <f t="shared" si="96"/>
        <v>1.5772870662460567E-3</v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1</v>
      </c>
      <c r="E255" s="32" t="str">
        <f t="shared" ref="E255:F257" si="97">+IF(C255=0,"",C255/C$165)</f>
        <v/>
      </c>
      <c r="F255" s="32">
        <f t="shared" si="97"/>
        <v>2.1240441801189465E-4</v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115</v>
      </c>
      <c r="D256" s="7">
        <v>69</v>
      </c>
      <c r="E256" s="32">
        <f t="shared" si="97"/>
        <v>2.2673501577287068E-2</v>
      </c>
      <c r="F256" s="32">
        <f t="shared" si="97"/>
        <v>1.4655904842820731E-2</v>
      </c>
      <c r="G256" s="33">
        <f t="shared" si="91"/>
        <v>-0.4</v>
      </c>
      <c r="H256" s="25">
        <f t="shared" si="92"/>
        <v>-9.0694006309148274E-3</v>
      </c>
    </row>
    <row r="257" spans="1:8" s="34" customFormat="1" ht="15" x14ac:dyDescent="0.2">
      <c r="A257" s="41"/>
      <c r="B257" s="43" t="s">
        <v>246</v>
      </c>
      <c r="C257" s="31">
        <v>30</v>
      </c>
      <c r="D257" s="7">
        <v>0</v>
      </c>
      <c r="E257" s="32">
        <f t="shared" si="97"/>
        <v>5.9148264984227126E-3</v>
      </c>
      <c r="F257" s="32" t="str">
        <f t="shared" si="97"/>
        <v/>
      </c>
      <c r="G257" s="33" t="str">
        <f t="shared" si="91"/>
        <v>0</v>
      </c>
      <c r="H257" s="25">
        <f t="shared" si="92"/>
        <v>0</v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1</v>
      </c>
      <c r="E258" s="32" t="str">
        <f t="shared" ref="E258:E263" si="98">+IF(C258=0,"",C258/C$165)</f>
        <v/>
      </c>
      <c r="F258" s="32">
        <f t="shared" ref="F258:F263" si="99">+IF(D258=0,"",D258/D$165)</f>
        <v>2.1240441801189465E-4</v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3</v>
      </c>
      <c r="E259" s="32" t="str">
        <f t="shared" si="98"/>
        <v/>
      </c>
      <c r="F259" s="32">
        <f t="shared" si="99"/>
        <v>6.3721325403568395E-4</v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1</v>
      </c>
      <c r="D260" s="7">
        <v>0</v>
      </c>
      <c r="E260" s="32">
        <f t="shared" si="98"/>
        <v>1.9716088328075709E-4</v>
      </c>
      <c r="F260" s="32" t="str">
        <f t="shared" si="99"/>
        <v/>
      </c>
      <c r="G260" s="33" t="str">
        <f t="shared" si="100"/>
        <v>0</v>
      </c>
      <c r="H260" s="25">
        <f t="shared" si="101"/>
        <v>0</v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1</v>
      </c>
      <c r="E262" s="32" t="str">
        <f t="shared" si="98"/>
        <v/>
      </c>
      <c r="F262" s="32">
        <f t="shared" si="99"/>
        <v>2.1240441801189465E-4</v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37</v>
      </c>
      <c r="D263" s="7">
        <v>8</v>
      </c>
      <c r="E263" s="32">
        <f t="shared" si="98"/>
        <v>7.2949526813880124E-3</v>
      </c>
      <c r="F263" s="32">
        <f t="shared" si="99"/>
        <v>1.6992353440951572E-3</v>
      </c>
      <c r="G263" s="33">
        <f t="shared" si="100"/>
        <v>-0.78378378378378377</v>
      </c>
      <c r="H263" s="25">
        <f t="shared" si="101"/>
        <v>-5.7176656151419558E-3</v>
      </c>
    </row>
    <row r="264" spans="1:8" s="34" customFormat="1" ht="15" x14ac:dyDescent="0.2">
      <c r="A264" s="41"/>
      <c r="B264" s="43" t="s">
        <v>60</v>
      </c>
      <c r="C264" s="31">
        <v>23</v>
      </c>
      <c r="D264" s="7">
        <v>59</v>
      </c>
      <c r="E264" s="32">
        <f t="shared" ref="E264:F268" si="102">+IF(C264=0,"",C264/C$165)</f>
        <v>4.5347003154574137E-3</v>
      </c>
      <c r="F264" s="32">
        <f t="shared" si="102"/>
        <v>1.2531860662701785E-2</v>
      </c>
      <c r="G264" s="33">
        <f t="shared" si="91"/>
        <v>1.5652173913043479</v>
      </c>
      <c r="H264" s="25">
        <f t="shared" si="92"/>
        <v>7.0977917981072565E-3</v>
      </c>
    </row>
    <row r="265" spans="1:8" s="34" customFormat="1" ht="15" x14ac:dyDescent="0.2">
      <c r="A265" s="41"/>
      <c r="B265" s="43" t="s">
        <v>65</v>
      </c>
      <c r="C265" s="31">
        <v>118</v>
      </c>
      <c r="D265" s="7">
        <v>145</v>
      </c>
      <c r="E265" s="32">
        <f t="shared" si="102"/>
        <v>2.3264984227129339E-2</v>
      </c>
      <c r="F265" s="32">
        <f t="shared" si="102"/>
        <v>3.0798640611724725E-2</v>
      </c>
      <c r="G265" s="33">
        <f t="shared" si="91"/>
        <v>0.2288135593220339</v>
      </c>
      <c r="H265" s="25">
        <f t="shared" si="92"/>
        <v>5.3233438485804415E-3</v>
      </c>
    </row>
    <row r="266" spans="1:8" s="34" customFormat="1" ht="15" x14ac:dyDescent="0.2">
      <c r="A266" s="41"/>
      <c r="B266" s="43" t="s">
        <v>61</v>
      </c>
      <c r="C266" s="31">
        <v>20</v>
      </c>
      <c r="D266" s="7">
        <v>20</v>
      </c>
      <c r="E266" s="32">
        <f t="shared" si="102"/>
        <v>3.9432176656151417E-3</v>
      </c>
      <c r="F266" s="32">
        <f t="shared" si="102"/>
        <v>4.248088360237893E-3</v>
      </c>
      <c r="G266" s="33">
        <f t="shared" si="91"/>
        <v>0</v>
      </c>
      <c r="H266" s="25">
        <f t="shared" si="92"/>
        <v>0</v>
      </c>
    </row>
    <row r="267" spans="1:8" s="34" customFormat="1" ht="15" x14ac:dyDescent="0.2">
      <c r="A267" s="41"/>
      <c r="B267" s="43" t="s">
        <v>247</v>
      </c>
      <c r="C267" s="31">
        <v>7</v>
      </c>
      <c r="D267" s="7">
        <v>16</v>
      </c>
      <c r="E267" s="32">
        <f t="shared" si="102"/>
        <v>1.3801261829652998E-3</v>
      </c>
      <c r="F267" s="32">
        <f t="shared" si="102"/>
        <v>3.3984706881903144E-3</v>
      </c>
      <c r="G267" s="33">
        <f t="shared" si="91"/>
        <v>1.2857142857142858</v>
      </c>
      <c r="H267" s="25">
        <f t="shared" si="92"/>
        <v>1.7744479495268141E-3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3</v>
      </c>
      <c r="D269" s="7">
        <v>0</v>
      </c>
      <c r="E269" s="32">
        <f t="shared" ref="E269" si="103">+IF(C269=0,"",C269/C$165)</f>
        <v>5.914826498422713E-4</v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>
        <f t="shared" ref="H269" si="106">+IF(OR(AND(E269=""),(G269="")),"",E269*G269)</f>
        <v>0</v>
      </c>
    </row>
    <row r="270" spans="1:8" s="34" customFormat="1" ht="15" x14ac:dyDescent="0.2">
      <c r="A270" s="41"/>
      <c r="B270" s="43" t="s">
        <v>63</v>
      </c>
      <c r="C270" s="31">
        <v>2</v>
      </c>
      <c r="D270" s="7">
        <v>3</v>
      </c>
      <c r="E270" s="32">
        <f t="shared" ref="E270:F276" si="107">+IF(C270=0,"",C270/C$165)</f>
        <v>3.9432176656151418E-4</v>
      </c>
      <c r="F270" s="32">
        <f t="shared" si="107"/>
        <v>6.3721325403568395E-4</v>
      </c>
      <c r="G270" s="33">
        <f t="shared" si="91"/>
        <v>0.5</v>
      </c>
      <c r="H270" s="25">
        <f t="shared" si="92"/>
        <v>1.9716088328075709E-4</v>
      </c>
    </row>
    <row r="271" spans="1:8" s="34" customFormat="1" ht="15" x14ac:dyDescent="0.2">
      <c r="A271" s="41"/>
      <c r="B271" s="43" t="s">
        <v>469</v>
      </c>
      <c r="C271" s="31">
        <v>10</v>
      </c>
      <c r="D271" s="7">
        <v>3</v>
      </c>
      <c r="E271" s="32">
        <f t="shared" si="107"/>
        <v>1.9716088328075709E-3</v>
      </c>
      <c r="F271" s="32">
        <f t="shared" si="107"/>
        <v>6.3721325403568395E-4</v>
      </c>
      <c r="G271" s="33">
        <f t="shared" si="91"/>
        <v>-0.7</v>
      </c>
      <c r="H271" s="25">
        <f t="shared" si="92"/>
        <v>-1.3801261829652996E-3</v>
      </c>
    </row>
    <row r="272" spans="1:8" s="34" customFormat="1" ht="15" x14ac:dyDescent="0.2">
      <c r="A272" s="41"/>
      <c r="B272" s="43" t="s">
        <v>59</v>
      </c>
      <c r="C272" s="31">
        <v>13</v>
      </c>
      <c r="D272" s="7">
        <v>14</v>
      </c>
      <c r="E272" s="32">
        <f t="shared" si="107"/>
        <v>2.5630914826498424E-3</v>
      </c>
      <c r="F272" s="32">
        <f t="shared" si="107"/>
        <v>2.9736618521665251E-3</v>
      </c>
      <c r="G272" s="33">
        <f t="shared" si="91"/>
        <v>7.6923076923076927E-2</v>
      </c>
      <c r="H272" s="25">
        <f t="shared" si="92"/>
        <v>1.9716088328075712E-4</v>
      </c>
    </row>
    <row r="273" spans="1:8" s="34" customFormat="1" ht="15" x14ac:dyDescent="0.2">
      <c r="A273" s="41"/>
      <c r="B273" s="43" t="s">
        <v>64</v>
      </c>
      <c r="C273" s="31">
        <v>2</v>
      </c>
      <c r="D273" s="7">
        <v>2</v>
      </c>
      <c r="E273" s="32">
        <f t="shared" si="107"/>
        <v>3.9432176656151418E-4</v>
      </c>
      <c r="F273" s="32">
        <f t="shared" si="107"/>
        <v>4.248088360237893E-4</v>
      </c>
      <c r="G273" s="33">
        <f t="shared" si="91"/>
        <v>0</v>
      </c>
      <c r="H273" s="25">
        <f t="shared" si="92"/>
        <v>0</v>
      </c>
    </row>
    <row r="274" spans="1:8" s="34" customFormat="1" ht="15" x14ac:dyDescent="0.2">
      <c r="A274" s="41"/>
      <c r="B274" s="43" t="s">
        <v>248</v>
      </c>
      <c r="C274" s="31">
        <v>16</v>
      </c>
      <c r="D274" s="7">
        <v>9</v>
      </c>
      <c r="E274" s="32">
        <f t="shared" si="107"/>
        <v>3.1545741324921135E-3</v>
      </c>
      <c r="F274" s="32">
        <f t="shared" si="107"/>
        <v>1.9116397621070519E-3</v>
      </c>
      <c r="G274" s="33">
        <f t="shared" si="91"/>
        <v>-0.4375</v>
      </c>
      <c r="H274" s="25">
        <f t="shared" si="92"/>
        <v>-1.3801261829652996E-3</v>
      </c>
    </row>
    <row r="275" spans="1:8" s="34" customFormat="1" ht="15" x14ac:dyDescent="0.2">
      <c r="A275" s="41"/>
      <c r="B275" s="43" t="s">
        <v>470</v>
      </c>
      <c r="C275" s="31">
        <v>154</v>
      </c>
      <c r="D275" s="7">
        <v>161</v>
      </c>
      <c r="E275" s="32">
        <f t="shared" si="107"/>
        <v>3.0362776025236592E-2</v>
      </c>
      <c r="F275" s="32">
        <f t="shared" si="107"/>
        <v>3.419711129991504E-2</v>
      </c>
      <c r="G275" s="33">
        <f t="shared" si="91"/>
        <v>4.5454545454545456E-2</v>
      </c>
      <c r="H275" s="25">
        <f t="shared" si="92"/>
        <v>1.3801261829652996E-3</v>
      </c>
    </row>
    <row r="276" spans="1:8" s="34" customFormat="1" ht="15" x14ac:dyDescent="0.2">
      <c r="A276" s="41"/>
      <c r="B276" s="43" t="s">
        <v>66</v>
      </c>
      <c r="C276" s="31">
        <v>56</v>
      </c>
      <c r="D276" s="7">
        <v>13</v>
      </c>
      <c r="E276" s="32">
        <f t="shared" si="107"/>
        <v>1.1041009463722398E-2</v>
      </c>
      <c r="F276" s="32">
        <f t="shared" si="107"/>
        <v>2.7612574341546302E-3</v>
      </c>
      <c r="G276" s="33">
        <f t="shared" si="91"/>
        <v>-0.7678571428571429</v>
      </c>
      <c r="H276" s="25">
        <f t="shared" si="92"/>
        <v>-8.4779179810725563E-3</v>
      </c>
    </row>
    <row r="277" spans="1:8" s="34" customFormat="1" ht="15" x14ac:dyDescent="0.2">
      <c r="A277" s="41"/>
      <c r="B277" s="43" t="s">
        <v>554</v>
      </c>
      <c r="C277" s="31">
        <v>8</v>
      </c>
      <c r="D277" s="7">
        <v>6</v>
      </c>
      <c r="E277" s="32">
        <f t="shared" ref="E277:E278" si="108">+IF(C277=0,"",C277/C$165)</f>
        <v>1.5772870662460567E-3</v>
      </c>
      <c r="F277" s="32">
        <f t="shared" ref="F277:F278" si="109">+IF(D277=0,"",D277/D$165)</f>
        <v>1.2744265080713679E-3</v>
      </c>
      <c r="G277" s="33">
        <f t="shared" ref="G277:G278" si="110">+IF(OR(AND(D277=0),(C277=0)),"0",((D277-C277)/C277))</f>
        <v>-0.25</v>
      </c>
      <c r="H277" s="25">
        <f t="shared" ref="H277:H278" si="111">+IF(OR(AND(E277=""),(G277="")),"",E277*G277)</f>
        <v>-3.9432176656151418E-4</v>
      </c>
    </row>
    <row r="278" spans="1:8" s="34" customFormat="1" ht="15" x14ac:dyDescent="0.2">
      <c r="A278" s="41"/>
      <c r="B278" s="43" t="s">
        <v>555</v>
      </c>
      <c r="C278" s="31">
        <v>1</v>
      </c>
      <c r="D278" s="7">
        <v>3</v>
      </c>
      <c r="E278" s="32">
        <f t="shared" si="108"/>
        <v>1.9716088328075709E-4</v>
      </c>
      <c r="F278" s="32">
        <f t="shared" si="109"/>
        <v>6.3721325403568395E-4</v>
      </c>
      <c r="G278" s="33">
        <f t="shared" si="110"/>
        <v>2</v>
      </c>
      <c r="H278" s="25">
        <f t="shared" si="111"/>
        <v>3.9432176656151418E-4</v>
      </c>
    </row>
    <row r="279" spans="1:8" s="34" customFormat="1" ht="15" x14ac:dyDescent="0.2">
      <c r="A279" s="41"/>
      <c r="B279" s="43" t="s">
        <v>67</v>
      </c>
      <c r="C279" s="31">
        <v>54</v>
      </c>
      <c r="D279" s="7">
        <v>70</v>
      </c>
      <c r="E279" s="32">
        <f>+IF(C279=0,"",C279/C$165)</f>
        <v>1.0646687697160883E-2</v>
      </c>
      <c r="F279" s="32">
        <f>+IF(D279=0,"",D279/D$165)</f>
        <v>1.4868309260832626E-2</v>
      </c>
      <c r="G279" s="33">
        <f t="shared" si="91"/>
        <v>0.29629629629629628</v>
      </c>
      <c r="H279" s="25">
        <f t="shared" si="92"/>
        <v>3.1545741324921135E-3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2</v>
      </c>
      <c r="D283" s="7">
        <v>3</v>
      </c>
      <c r="E283" s="32">
        <f t="shared" si="112"/>
        <v>3.9432176656151418E-4</v>
      </c>
      <c r="F283" s="32">
        <f t="shared" si="113"/>
        <v>6.3721325403568395E-4</v>
      </c>
      <c r="G283" s="33">
        <f t="shared" si="114"/>
        <v>0.5</v>
      </c>
      <c r="H283" s="25">
        <f t="shared" si="115"/>
        <v>1.9716088328075709E-4</v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21</v>
      </c>
      <c r="E285" s="32" t="str">
        <f t="shared" si="116"/>
        <v/>
      </c>
      <c r="F285" s="32">
        <f t="shared" si="117"/>
        <v>4.4604927782497875E-3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3</v>
      </c>
      <c r="D286" s="7">
        <v>21</v>
      </c>
      <c r="E286" s="32">
        <f>+IF(C286=0,"",C286/C$165)</f>
        <v>5.914826498422713E-4</v>
      </c>
      <c r="F286" s="32">
        <f>+IF(D286=0,"",D286/D$165)</f>
        <v>4.4604927782497875E-3</v>
      </c>
      <c r="G286" s="33">
        <f t="shared" si="91"/>
        <v>6</v>
      </c>
      <c r="H286" s="25">
        <f t="shared" si="92"/>
        <v>3.5488958990536278E-3</v>
      </c>
    </row>
    <row r="287" spans="1:8" s="34" customFormat="1" ht="15" x14ac:dyDescent="0.2">
      <c r="A287" s="41"/>
      <c r="B287" s="43" t="s">
        <v>472</v>
      </c>
      <c r="C287" s="31">
        <v>28</v>
      </c>
      <c r="D287" s="7">
        <v>30</v>
      </c>
      <c r="E287" s="32">
        <f>+IF(C287=0,"",C287/C$165)</f>
        <v>5.5205047318611991E-3</v>
      </c>
      <c r="F287" s="32">
        <f>+IF(D287=0,"",D287/D$165)</f>
        <v>6.3721325403568391E-3</v>
      </c>
      <c r="G287" s="33">
        <f t="shared" si="91"/>
        <v>7.1428571428571425E-2</v>
      </c>
      <c r="H287" s="25">
        <f t="shared" si="92"/>
        <v>3.9432176656151418E-4</v>
      </c>
    </row>
    <row r="288" spans="1:8" s="34" customFormat="1" ht="30" x14ac:dyDescent="0.2">
      <c r="A288" s="41"/>
      <c r="B288" s="43" t="s">
        <v>565</v>
      </c>
      <c r="C288" s="31">
        <v>4</v>
      </c>
      <c r="D288" s="7">
        <v>0</v>
      </c>
      <c r="E288" s="32">
        <f t="shared" ref="E288" si="120">+IF(C288=0,"",C288/C$165)</f>
        <v>7.8864353312302837E-4</v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>
        <f t="shared" ref="H288" si="123">+IF(OR(AND(E288=""),(G288="")),"",E288*G288)</f>
        <v>0</v>
      </c>
    </row>
    <row r="289" spans="1:8" s="34" customFormat="1" ht="15" x14ac:dyDescent="0.2">
      <c r="A289" s="41"/>
      <c r="B289" s="43" t="s">
        <v>473</v>
      </c>
      <c r="C289" s="31">
        <v>41</v>
      </c>
      <c r="D289" s="7">
        <v>98</v>
      </c>
      <c r="E289" s="32">
        <f t="shared" ref="E289:E311" si="124">+IF(C289=0,"",C289/C$165)</f>
        <v>8.0835962145110411E-3</v>
      </c>
      <c r="F289" s="32">
        <f t="shared" ref="F289:F311" si="125">+IF(D289=0,"",D289/D$165)</f>
        <v>2.0815632965165677E-2</v>
      </c>
      <c r="G289" s="33">
        <f t="shared" si="91"/>
        <v>1.3902439024390243</v>
      </c>
      <c r="H289" s="25">
        <f t="shared" si="92"/>
        <v>1.1238170347003154E-2</v>
      </c>
    </row>
    <row r="290" spans="1:8" s="34" customFormat="1" ht="15" x14ac:dyDescent="0.2">
      <c r="A290" s="41"/>
      <c r="B290" s="43" t="s">
        <v>474</v>
      </c>
      <c r="C290" s="31">
        <v>6</v>
      </c>
      <c r="D290" s="7">
        <v>6</v>
      </c>
      <c r="E290" s="32">
        <f t="shared" si="124"/>
        <v>1.1829652996845426E-3</v>
      </c>
      <c r="F290" s="32">
        <f t="shared" si="125"/>
        <v>1.2744265080713679E-3</v>
      </c>
      <c r="G290" s="33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27</v>
      </c>
      <c r="D292" s="7">
        <v>23</v>
      </c>
      <c r="E292" s="32">
        <f t="shared" si="124"/>
        <v>5.3233438485804415E-3</v>
      </c>
      <c r="F292" s="32">
        <f t="shared" si="125"/>
        <v>4.8853016142735772E-3</v>
      </c>
      <c r="G292" s="33">
        <f t="shared" si="91"/>
        <v>-0.14814814814814814</v>
      </c>
      <c r="H292" s="25">
        <f t="shared" si="92"/>
        <v>-7.8864353312302837E-4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99</v>
      </c>
      <c r="D294" s="7">
        <v>3</v>
      </c>
      <c r="E294" s="32">
        <f t="shared" si="124"/>
        <v>1.9518927444794953E-2</v>
      </c>
      <c r="F294" s="32">
        <f t="shared" si="125"/>
        <v>6.3721325403568395E-4</v>
      </c>
      <c r="G294" s="33">
        <f t="shared" si="91"/>
        <v>-0.96969696969696972</v>
      </c>
      <c r="H294" s="25">
        <f t="shared" si="92"/>
        <v>-1.8927444794952682E-2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1</v>
      </c>
      <c r="D296" s="7">
        <v>0</v>
      </c>
      <c r="E296" s="32">
        <f t="shared" si="124"/>
        <v>1.9716088328075709E-4</v>
      </c>
      <c r="F296" s="32" t="str">
        <f t="shared" si="125"/>
        <v/>
      </c>
      <c r="G296" s="33" t="str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25</v>
      </c>
      <c r="D297" s="7">
        <v>8</v>
      </c>
      <c r="E297" s="32">
        <f t="shared" si="124"/>
        <v>4.9290220820189272E-3</v>
      </c>
      <c r="F297" s="32">
        <f t="shared" si="125"/>
        <v>1.6992353440951572E-3</v>
      </c>
      <c r="G297" s="33">
        <f t="shared" si="91"/>
        <v>-0.68</v>
      </c>
      <c r="H297" s="25">
        <f t="shared" si="92"/>
        <v>-3.3517350157728706E-3</v>
      </c>
    </row>
    <row r="298" spans="1:8" s="34" customFormat="1" ht="15" x14ac:dyDescent="0.2">
      <c r="A298" s="41"/>
      <c r="B298" s="43" t="s">
        <v>478</v>
      </c>
      <c r="C298" s="31">
        <v>2</v>
      </c>
      <c r="D298" s="7">
        <v>5</v>
      </c>
      <c r="E298" s="32">
        <f t="shared" si="124"/>
        <v>3.9432176656151418E-4</v>
      </c>
      <c r="F298" s="32">
        <f t="shared" si="125"/>
        <v>1.0620220900594733E-3</v>
      </c>
      <c r="G298" s="33">
        <f t="shared" si="91"/>
        <v>1.5</v>
      </c>
      <c r="H298" s="25">
        <f t="shared" si="92"/>
        <v>5.914826498422713E-4</v>
      </c>
    </row>
    <row r="299" spans="1:8" s="34" customFormat="1" ht="30" x14ac:dyDescent="0.2">
      <c r="A299" s="41"/>
      <c r="B299" s="43" t="s">
        <v>479</v>
      </c>
      <c r="C299" s="31">
        <v>5</v>
      </c>
      <c r="D299" s="7">
        <v>0</v>
      </c>
      <c r="E299" s="32">
        <f t="shared" si="124"/>
        <v>9.8580441640378543E-4</v>
      </c>
      <c r="F299" s="32" t="str">
        <f t="shared" si="125"/>
        <v/>
      </c>
      <c r="G299" s="33" t="str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13</v>
      </c>
      <c r="D301" s="7">
        <v>20</v>
      </c>
      <c r="E301" s="32">
        <f t="shared" si="124"/>
        <v>2.5630914826498424E-3</v>
      </c>
      <c r="F301" s="32">
        <f t="shared" si="125"/>
        <v>4.248088360237893E-3</v>
      </c>
      <c r="G301" s="33">
        <f t="shared" si="91"/>
        <v>0.53846153846153844</v>
      </c>
      <c r="H301" s="25">
        <f t="shared" si="92"/>
        <v>1.3801261829652998E-3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28</v>
      </c>
      <c r="D303" s="7">
        <v>76</v>
      </c>
      <c r="E303" s="32">
        <f t="shared" si="124"/>
        <v>5.5205047318611991E-3</v>
      </c>
      <c r="F303" s="32">
        <f t="shared" si="125"/>
        <v>1.6142735768903994E-2</v>
      </c>
      <c r="G303" s="33">
        <f t="shared" si="91"/>
        <v>1.7142857142857142</v>
      </c>
      <c r="H303" s="25">
        <f t="shared" si="92"/>
        <v>9.4637223974763408E-3</v>
      </c>
    </row>
    <row r="304" spans="1:8" s="34" customFormat="1" ht="15" x14ac:dyDescent="0.2">
      <c r="A304" s="41"/>
      <c r="B304" s="43" t="s">
        <v>251</v>
      </c>
      <c r="C304" s="31">
        <v>4</v>
      </c>
      <c r="D304" s="7">
        <v>3</v>
      </c>
      <c r="E304" s="32">
        <f t="shared" si="124"/>
        <v>7.8864353312302837E-4</v>
      </c>
      <c r="F304" s="32">
        <f t="shared" si="125"/>
        <v>6.3721325403568395E-4</v>
      </c>
      <c r="G304" s="33">
        <f t="shared" si="91"/>
        <v>-0.25</v>
      </c>
      <c r="H304" s="25">
        <f t="shared" si="92"/>
        <v>-1.9716088328075709E-4</v>
      </c>
    </row>
    <row r="305" spans="1:8" s="34" customFormat="1" ht="30" x14ac:dyDescent="0.2">
      <c r="A305" s="41"/>
      <c r="B305" s="43" t="s">
        <v>252</v>
      </c>
      <c r="C305" s="31">
        <v>11</v>
      </c>
      <c r="D305" s="7">
        <v>9</v>
      </c>
      <c r="E305" s="32">
        <f t="shared" si="124"/>
        <v>2.168769716088328E-3</v>
      </c>
      <c r="F305" s="32">
        <f t="shared" si="125"/>
        <v>1.9116397621070519E-3</v>
      </c>
      <c r="G305" s="33">
        <f t="shared" si="91"/>
        <v>-0.18181818181818182</v>
      </c>
      <c r="H305" s="25">
        <f t="shared" si="92"/>
        <v>-3.9432176656151418E-4</v>
      </c>
    </row>
    <row r="306" spans="1:8" s="34" customFormat="1" ht="15" x14ac:dyDescent="0.2">
      <c r="A306" s="41"/>
      <c r="B306" s="43" t="s">
        <v>483</v>
      </c>
      <c r="C306" s="31">
        <v>2</v>
      </c>
      <c r="D306" s="7">
        <v>0</v>
      </c>
      <c r="E306" s="32">
        <f t="shared" si="124"/>
        <v>3.9432176656151418E-4</v>
      </c>
      <c r="F306" s="32" t="str">
        <f t="shared" si="125"/>
        <v/>
      </c>
      <c r="G306" s="33" t="str">
        <f t="shared" si="91"/>
        <v>0</v>
      </c>
      <c r="H306" s="25">
        <f t="shared" si="92"/>
        <v>0</v>
      </c>
    </row>
    <row r="307" spans="1:8" s="34" customFormat="1" ht="30" x14ac:dyDescent="0.2">
      <c r="A307" s="41"/>
      <c r="B307" s="43" t="s">
        <v>484</v>
      </c>
      <c r="C307" s="31">
        <v>2</v>
      </c>
      <c r="D307" s="7">
        <v>6</v>
      </c>
      <c r="E307" s="32">
        <f t="shared" si="124"/>
        <v>3.9432176656151418E-4</v>
      </c>
      <c r="F307" s="32">
        <f t="shared" si="125"/>
        <v>1.2744265080713679E-3</v>
      </c>
      <c r="G307" s="33">
        <f t="shared" si="91"/>
        <v>2</v>
      </c>
      <c r="H307" s="25">
        <f t="shared" si="92"/>
        <v>7.8864353312302837E-4</v>
      </c>
    </row>
    <row r="308" spans="1:8" s="34" customFormat="1" ht="15" x14ac:dyDescent="0.2">
      <c r="A308" s="41"/>
      <c r="B308" s="43" t="s">
        <v>485</v>
      </c>
      <c r="C308" s="31">
        <v>9</v>
      </c>
      <c r="D308" s="7">
        <v>63</v>
      </c>
      <c r="E308" s="32">
        <f t="shared" si="124"/>
        <v>1.7744479495268139E-3</v>
      </c>
      <c r="F308" s="32">
        <f t="shared" si="125"/>
        <v>1.3381478334749362E-2</v>
      </c>
      <c r="G308" s="33">
        <f t="shared" si="91"/>
        <v>6</v>
      </c>
      <c r="H308" s="25">
        <f t="shared" si="92"/>
        <v>1.0646687697160883E-2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6</v>
      </c>
      <c r="E309" s="32" t="str">
        <f t="shared" si="124"/>
        <v/>
      </c>
      <c r="F309" s="32">
        <f t="shared" si="125"/>
        <v>1.2744265080713679E-3</v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2</v>
      </c>
      <c r="D311" s="7">
        <v>0</v>
      </c>
      <c r="E311" s="32">
        <f t="shared" si="124"/>
        <v>3.9432176656151418E-4</v>
      </c>
      <c r="F311" s="32" t="str">
        <f t="shared" si="125"/>
        <v/>
      </c>
      <c r="G311" s="33" t="str">
        <f t="shared" si="91"/>
        <v>0</v>
      </c>
      <c r="H311" s="25">
        <f t="shared" si="92"/>
        <v>0</v>
      </c>
    </row>
    <row r="312" spans="1:8" s="34" customFormat="1" ht="30" x14ac:dyDescent="0.2">
      <c r="A312" s="41"/>
      <c r="B312" s="43" t="s">
        <v>591</v>
      </c>
      <c r="C312" s="31">
        <v>213</v>
      </c>
      <c r="D312" s="7">
        <v>96</v>
      </c>
      <c r="E312" s="32">
        <f t="shared" ref="E312" si="126">+IF(C312=0,"",C312/C$165)</f>
        <v>4.1995268138801264E-2</v>
      </c>
      <c r="F312" s="32">
        <f t="shared" ref="F312" si="127">+IF(D312=0,"",D312/D$165)</f>
        <v>2.0390824129141887E-2</v>
      </c>
      <c r="G312" s="33">
        <f t="shared" ref="G312" si="128">+IF(OR(AND(D312=0),(C312=0)),"0",((D312-C312)/C312))</f>
        <v>-0.54929577464788737</v>
      </c>
      <c r="H312" s="25">
        <f t="shared" ref="H312" si="129">+IF(OR(AND(E312=""),(G312="")),"",E312*G312)</f>
        <v>-2.3067823343848583E-2</v>
      </c>
    </row>
    <row r="313" spans="1:8" s="34" customFormat="1" ht="15" x14ac:dyDescent="0.2">
      <c r="A313" s="41"/>
      <c r="B313" s="43" t="s">
        <v>489</v>
      </c>
      <c r="C313" s="31">
        <v>3</v>
      </c>
      <c r="D313" s="7">
        <v>13</v>
      </c>
      <c r="E313" s="32">
        <f t="shared" ref="E313:F316" si="130">+IF(C313=0,"",C313/C$165)</f>
        <v>5.914826498422713E-4</v>
      </c>
      <c r="F313" s="32">
        <f t="shared" si="130"/>
        <v>2.7612574341546302E-3</v>
      </c>
      <c r="G313" s="33">
        <f t="shared" si="91"/>
        <v>3.3333333333333335</v>
      </c>
      <c r="H313" s="25">
        <f t="shared" si="92"/>
        <v>1.9716088328075713E-3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1</v>
      </c>
      <c r="D316" s="7">
        <v>0</v>
      </c>
      <c r="E316" s="32">
        <f t="shared" si="130"/>
        <v>1.9716088328075709E-4</v>
      </c>
      <c r="F316" s="32" t="str">
        <f t="shared" si="130"/>
        <v/>
      </c>
      <c r="G316" s="33" t="str">
        <f t="shared" si="91"/>
        <v>0</v>
      </c>
      <c r="H316" s="25">
        <f t="shared" si="92"/>
        <v>0</v>
      </c>
    </row>
    <row r="317" spans="1:8" s="34" customFormat="1" ht="15" x14ac:dyDescent="0.2">
      <c r="A317" s="41"/>
      <c r="B317" s="43" t="s">
        <v>493</v>
      </c>
      <c r="C317" s="31">
        <v>1</v>
      </c>
      <c r="D317" s="7">
        <v>6</v>
      </c>
      <c r="E317" s="32">
        <f t="shared" ref="E317:E324" si="131">+IF(C317=0,"",C317/C$165)</f>
        <v>1.9716088328075709E-4</v>
      </c>
      <c r="F317" s="32">
        <f t="shared" ref="F317:F324" si="132">+IF(D317=0,"",D317/D$165)</f>
        <v>1.2744265080713679E-3</v>
      </c>
      <c r="G317" s="33">
        <f t="shared" ref="G317:G324" si="133">+IF(OR(AND(D317=0),(C317=0)),"0",((D317-C317)/C317))</f>
        <v>5</v>
      </c>
      <c r="H317" s="25">
        <f t="shared" ref="H317:H324" si="134">+IF(OR(AND(E317=""),(G317="")),"",E317*G317)</f>
        <v>9.8580441640378543E-4</v>
      </c>
    </row>
    <row r="318" spans="1:8" s="34" customFormat="1" ht="15" x14ac:dyDescent="0.2">
      <c r="A318" s="41"/>
      <c r="B318" s="43" t="s">
        <v>494</v>
      </c>
      <c r="C318" s="31">
        <v>1</v>
      </c>
      <c r="D318" s="7">
        <v>1</v>
      </c>
      <c r="E318" s="32">
        <f t="shared" si="131"/>
        <v>1.9716088328075709E-4</v>
      </c>
      <c r="F318" s="32">
        <f t="shared" si="132"/>
        <v>2.1240441801189465E-4</v>
      </c>
      <c r="G318" s="33">
        <f t="shared" si="133"/>
        <v>0</v>
      </c>
      <c r="H318" s="25">
        <f t="shared" si="134"/>
        <v>0</v>
      </c>
    </row>
    <row r="319" spans="1:8" s="34" customFormat="1" ht="30" x14ac:dyDescent="0.2">
      <c r="A319" s="41"/>
      <c r="B319" s="43" t="s">
        <v>495</v>
      </c>
      <c r="C319" s="31">
        <v>1</v>
      </c>
      <c r="D319" s="7">
        <v>2</v>
      </c>
      <c r="E319" s="32">
        <f t="shared" si="131"/>
        <v>1.9716088328075709E-4</v>
      </c>
      <c r="F319" s="32">
        <f t="shared" si="132"/>
        <v>4.248088360237893E-4</v>
      </c>
      <c r="G319" s="33">
        <f t="shared" si="133"/>
        <v>1</v>
      </c>
      <c r="H319" s="25">
        <f t="shared" si="134"/>
        <v>1.9716088328075709E-4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1</v>
      </c>
      <c r="D321" s="7">
        <v>0</v>
      </c>
      <c r="E321" s="32">
        <f t="shared" si="131"/>
        <v>1.9716088328075709E-4</v>
      </c>
      <c r="F321" s="32" t="str">
        <f t="shared" si="132"/>
        <v/>
      </c>
      <c r="G321" s="33" t="str">
        <f t="shared" si="133"/>
        <v>0</v>
      </c>
      <c r="H321" s="25">
        <f t="shared" si="134"/>
        <v>0</v>
      </c>
    </row>
    <row r="322" spans="1:8" s="34" customFormat="1" ht="15" x14ac:dyDescent="0.2">
      <c r="A322" s="41"/>
      <c r="B322" s="43" t="s">
        <v>253</v>
      </c>
      <c r="C322" s="31">
        <v>3</v>
      </c>
      <c r="D322" s="7">
        <v>8</v>
      </c>
      <c r="E322" s="32">
        <f t="shared" si="131"/>
        <v>5.914826498422713E-4</v>
      </c>
      <c r="F322" s="32">
        <f t="shared" si="132"/>
        <v>1.6992353440951572E-3</v>
      </c>
      <c r="G322" s="33">
        <f t="shared" si="133"/>
        <v>1.6666666666666667</v>
      </c>
      <c r="H322" s="25">
        <f t="shared" si="134"/>
        <v>9.8580441640378565E-4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2</v>
      </c>
      <c r="E323" s="32" t="str">
        <f t="shared" si="131"/>
        <v/>
      </c>
      <c r="F323" s="32">
        <f t="shared" si="132"/>
        <v>4.248088360237893E-4</v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7</v>
      </c>
      <c r="D325" s="7">
        <v>54</v>
      </c>
      <c r="E325" s="32">
        <f t="shared" ref="E325:E327" si="135">+IF(C325=0,"",C325/C$165)</f>
        <v>1.3801261829652998E-3</v>
      </c>
      <c r="F325" s="32">
        <f t="shared" ref="F325:F327" si="136">+IF(D325=0,"",D325/D$165)</f>
        <v>1.1469838572642312E-2</v>
      </c>
      <c r="G325" s="33">
        <f t="shared" ref="G325:G327" si="137">+IF(OR(AND(D325=0),(C325=0)),"0",((D325-C325)/C325))</f>
        <v>6.7142857142857144</v>
      </c>
      <c r="H325" s="25">
        <f t="shared" ref="H325:H327" si="138">+IF(OR(AND(E325=""),(G325="")),"",E325*G325)</f>
        <v>9.266561514195585E-3</v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3</v>
      </c>
      <c r="D327" s="7">
        <v>6</v>
      </c>
      <c r="E327" s="32">
        <f t="shared" si="135"/>
        <v>5.914826498422713E-4</v>
      </c>
      <c r="F327" s="32">
        <f t="shared" si="136"/>
        <v>1.2744265080713679E-3</v>
      </c>
      <c r="G327" s="33">
        <f t="shared" si="137"/>
        <v>1</v>
      </c>
      <c r="H327" s="25">
        <f t="shared" si="138"/>
        <v>5.914826498422713E-4</v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13480</v>
      </c>
      <c r="D333" s="71">
        <f>SUM(D334:D547)</f>
        <v>14448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7.1810089020771517E-2</v>
      </c>
      <c r="H333" s="73">
        <f>+IF(OR(AND(E333=""),(G333="")),"",E333*G333)</f>
        <v>7.1810089020771517E-2</v>
      </c>
    </row>
    <row r="334" spans="1:8" s="34" customFormat="1" ht="15" x14ac:dyDescent="0.2">
      <c r="A334" s="41"/>
      <c r="B334" s="30" t="s">
        <v>75</v>
      </c>
      <c r="C334" s="31">
        <v>157</v>
      </c>
      <c r="D334" s="7">
        <v>101</v>
      </c>
      <c r="E334" s="32">
        <f t="shared" si="139"/>
        <v>1.1646884272997033E-2</v>
      </c>
      <c r="F334" s="32">
        <f t="shared" si="140"/>
        <v>6.990586932447398E-3</v>
      </c>
      <c r="G334" s="33">
        <f>+IF(OR(AND(D334=0),(C334=0)),"0",((D334-C334)/C334))</f>
        <v>-0.35668789808917195</v>
      </c>
      <c r="H334" s="25">
        <f>+IF(OR(AND(E334=""),(G334="")),"",E334*G334)</f>
        <v>-4.154302670623145E-3</v>
      </c>
    </row>
    <row r="335" spans="1:8" s="34" customFormat="1" ht="15" x14ac:dyDescent="0.2">
      <c r="A335" s="41"/>
      <c r="B335" s="30" t="s">
        <v>79</v>
      </c>
      <c r="C335" s="31">
        <v>54</v>
      </c>
      <c r="D335" s="7">
        <v>58</v>
      </c>
      <c r="E335" s="32">
        <f t="shared" si="139"/>
        <v>4.0059347181008904E-3</v>
      </c>
      <c r="F335" s="32">
        <f t="shared" si="140"/>
        <v>4.0143964562569211E-3</v>
      </c>
      <c r="G335" s="33">
        <f t="shared" ref="G335:G400" si="141">+IF(OR(AND(D335=0),(C335=0)),"0",((D335-C335)/C335))</f>
        <v>7.407407407407407E-2</v>
      </c>
      <c r="H335" s="25">
        <f t="shared" ref="H335:H400" si="142">+IF(OR(AND(E335=""),(G335="")),"",E335*G335)</f>
        <v>2.9673590504451037E-4</v>
      </c>
    </row>
    <row r="336" spans="1:8" s="34" customFormat="1" ht="15" x14ac:dyDescent="0.2">
      <c r="A336" s="41"/>
      <c r="B336" s="30" t="s">
        <v>71</v>
      </c>
      <c r="C336" s="31">
        <v>52</v>
      </c>
      <c r="D336" s="7">
        <v>63</v>
      </c>
      <c r="E336" s="32">
        <f t="shared" si="139"/>
        <v>3.857566765578635E-3</v>
      </c>
      <c r="F336" s="32">
        <f t="shared" si="140"/>
        <v>4.3604651162790697E-3</v>
      </c>
      <c r="G336" s="33">
        <f t="shared" si="141"/>
        <v>0.21153846153846154</v>
      </c>
      <c r="H336" s="25">
        <f t="shared" si="142"/>
        <v>8.160237388724035E-4</v>
      </c>
    </row>
    <row r="337" spans="1:8" s="34" customFormat="1" ht="15" x14ac:dyDescent="0.2">
      <c r="A337" s="41"/>
      <c r="B337" s="30" t="s">
        <v>85</v>
      </c>
      <c r="C337" s="31">
        <v>2</v>
      </c>
      <c r="D337" s="7">
        <v>1</v>
      </c>
      <c r="E337" s="32">
        <f t="shared" si="139"/>
        <v>1.4836795252225519E-4</v>
      </c>
      <c r="F337" s="32">
        <f t="shared" si="140"/>
        <v>6.9213732004429676E-5</v>
      </c>
      <c r="G337" s="33">
        <f t="shared" si="141"/>
        <v>-0.5</v>
      </c>
      <c r="H337" s="25">
        <f t="shared" si="142"/>
        <v>-7.4183976261127594E-5</v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7</v>
      </c>
      <c r="E338" s="32" t="str">
        <f t="shared" si="139"/>
        <v/>
      </c>
      <c r="F338" s="32">
        <f t="shared" si="140"/>
        <v>4.8449612403100775E-4</v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543</v>
      </c>
      <c r="D339" s="7">
        <v>627</v>
      </c>
      <c r="E339" s="32">
        <f t="shared" si="139"/>
        <v>4.0281899109792282E-2</v>
      </c>
      <c r="F339" s="32">
        <f t="shared" si="140"/>
        <v>4.3397009966777408E-2</v>
      </c>
      <c r="G339" s="33">
        <f t="shared" si="141"/>
        <v>0.15469613259668508</v>
      </c>
      <c r="H339" s="25">
        <f t="shared" si="142"/>
        <v>6.2314540059347171E-3</v>
      </c>
    </row>
    <row r="340" spans="1:8" s="34" customFormat="1" ht="15" x14ac:dyDescent="0.2">
      <c r="A340" s="41"/>
      <c r="B340" s="30" t="s">
        <v>82</v>
      </c>
      <c r="C340" s="31">
        <v>38</v>
      </c>
      <c r="D340" s="7">
        <v>41</v>
      </c>
      <c r="E340" s="32">
        <f t="shared" si="139"/>
        <v>2.8189910979228485E-3</v>
      </c>
      <c r="F340" s="32">
        <f t="shared" si="140"/>
        <v>2.8377630121816169E-3</v>
      </c>
      <c r="G340" s="33">
        <f t="shared" si="141"/>
        <v>7.8947368421052627E-2</v>
      </c>
      <c r="H340" s="25">
        <f t="shared" si="142"/>
        <v>2.2255192878338275E-4</v>
      </c>
    </row>
    <row r="341" spans="1:8" s="34" customFormat="1" ht="15" x14ac:dyDescent="0.2">
      <c r="A341" s="41"/>
      <c r="B341" s="30" t="s">
        <v>600</v>
      </c>
      <c r="C341" s="31">
        <v>12</v>
      </c>
      <c r="D341" s="7">
        <v>11</v>
      </c>
      <c r="E341" s="32">
        <f t="shared" si="139"/>
        <v>8.9020771513353112E-4</v>
      </c>
      <c r="F341" s="32">
        <f t="shared" si="140"/>
        <v>7.613510520487265E-4</v>
      </c>
      <c r="G341" s="33">
        <f t="shared" si="141"/>
        <v>-8.3333333333333329E-2</v>
      </c>
      <c r="H341" s="25">
        <f t="shared" si="142"/>
        <v>-7.4183976261127594E-5</v>
      </c>
    </row>
    <row r="342" spans="1:8" s="34" customFormat="1" ht="15" x14ac:dyDescent="0.2">
      <c r="A342" s="41"/>
      <c r="B342" s="30" t="s">
        <v>81</v>
      </c>
      <c r="C342" s="31">
        <v>51</v>
      </c>
      <c r="D342" s="7">
        <v>146</v>
      </c>
      <c r="E342" s="32">
        <f t="shared" si="139"/>
        <v>3.7833827893175073E-3</v>
      </c>
      <c r="F342" s="32">
        <f t="shared" si="140"/>
        <v>1.0105204872646734E-2</v>
      </c>
      <c r="G342" s="33">
        <f t="shared" si="141"/>
        <v>1.8627450980392157</v>
      </c>
      <c r="H342" s="25">
        <f t="shared" si="142"/>
        <v>7.0474777448071213E-3</v>
      </c>
    </row>
    <row r="343" spans="1:8" s="34" customFormat="1" ht="15" x14ac:dyDescent="0.2">
      <c r="A343" s="41"/>
      <c r="B343" s="30" t="s">
        <v>256</v>
      </c>
      <c r="C343" s="31">
        <v>42</v>
      </c>
      <c r="D343" s="7">
        <v>40</v>
      </c>
      <c r="E343" s="32">
        <f t="shared" si="139"/>
        <v>3.115727002967359E-3</v>
      </c>
      <c r="F343" s="32">
        <f t="shared" si="140"/>
        <v>2.7685492801771874E-3</v>
      </c>
      <c r="G343" s="33">
        <f t="shared" si="141"/>
        <v>-4.7619047619047616E-2</v>
      </c>
      <c r="H343" s="25">
        <f t="shared" si="142"/>
        <v>-1.4836795252225519E-4</v>
      </c>
    </row>
    <row r="344" spans="1:8" s="34" customFormat="1" ht="15" x14ac:dyDescent="0.2">
      <c r="A344" s="41"/>
      <c r="B344" s="30" t="s">
        <v>498</v>
      </c>
      <c r="C344" s="31">
        <v>1</v>
      </c>
      <c r="D344" s="7">
        <v>2</v>
      </c>
      <c r="E344" s="32">
        <f t="shared" si="139"/>
        <v>7.4183976261127594E-5</v>
      </c>
      <c r="F344" s="32">
        <f t="shared" si="140"/>
        <v>1.3842746400885935E-4</v>
      </c>
      <c r="G344" s="33">
        <f t="shared" si="141"/>
        <v>1</v>
      </c>
      <c r="H344" s="25">
        <f t="shared" si="142"/>
        <v>7.4183976261127594E-5</v>
      </c>
    </row>
    <row r="345" spans="1:8" s="34" customFormat="1" ht="15" x14ac:dyDescent="0.2">
      <c r="A345" s="41"/>
      <c r="B345" s="30" t="s">
        <v>83</v>
      </c>
      <c r="C345" s="31">
        <v>1192</v>
      </c>
      <c r="D345" s="7">
        <v>795</v>
      </c>
      <c r="E345" s="32">
        <f t="shared" si="139"/>
        <v>8.8427299703264101E-2</v>
      </c>
      <c r="F345" s="32">
        <f t="shared" si="140"/>
        <v>5.5024916943521594E-2</v>
      </c>
      <c r="G345" s="33">
        <f t="shared" si="141"/>
        <v>-0.33305369127516776</v>
      </c>
      <c r="H345" s="25">
        <f t="shared" si="142"/>
        <v>-2.9451038575667655E-2</v>
      </c>
    </row>
    <row r="346" spans="1:8" s="34" customFormat="1" ht="15" x14ac:dyDescent="0.2">
      <c r="A346" s="41"/>
      <c r="B346" s="30" t="s">
        <v>601</v>
      </c>
      <c r="C346" s="31">
        <v>193</v>
      </c>
      <c r="D346" s="7">
        <v>191</v>
      </c>
      <c r="E346" s="32">
        <f t="shared" si="139"/>
        <v>1.4317507418397626E-2</v>
      </c>
      <c r="F346" s="32">
        <f t="shared" si="140"/>
        <v>1.3219822812846069E-2</v>
      </c>
      <c r="G346" s="33">
        <f t="shared" si="141"/>
        <v>-1.0362694300518135E-2</v>
      </c>
      <c r="H346" s="25">
        <f t="shared" si="142"/>
        <v>-1.4836795252225519E-4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126</v>
      </c>
      <c r="D348" s="7">
        <v>193</v>
      </c>
      <c r="E348" s="32">
        <f t="shared" si="139"/>
        <v>9.3471810089020765E-3</v>
      </c>
      <c r="F348" s="32">
        <f t="shared" si="140"/>
        <v>1.3358250276854928E-2</v>
      </c>
      <c r="G348" s="33">
        <f t="shared" si="141"/>
        <v>0.53174603174603174</v>
      </c>
      <c r="H348" s="25">
        <f t="shared" si="142"/>
        <v>4.9703264094955483E-3</v>
      </c>
    </row>
    <row r="349" spans="1:8" s="34" customFormat="1" ht="15" x14ac:dyDescent="0.2">
      <c r="A349" s="41"/>
      <c r="B349" s="30" t="s">
        <v>77</v>
      </c>
      <c r="C349" s="31">
        <v>112</v>
      </c>
      <c r="D349" s="7">
        <v>75</v>
      </c>
      <c r="E349" s="32">
        <f t="shared" si="139"/>
        <v>8.3086053412462901E-3</v>
      </c>
      <c r="F349" s="32">
        <f t="shared" si="140"/>
        <v>5.1910299003322261E-3</v>
      </c>
      <c r="G349" s="33">
        <f t="shared" si="141"/>
        <v>-0.33035714285714285</v>
      </c>
      <c r="H349" s="25">
        <f t="shared" si="142"/>
        <v>-2.7448071216617208E-3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31</v>
      </c>
      <c r="E350" s="32" t="str">
        <f t="shared" si="139"/>
        <v/>
      </c>
      <c r="F350" s="32">
        <f t="shared" si="140"/>
        <v>2.1456256921373201E-3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2</v>
      </c>
      <c r="D351" s="7">
        <v>2</v>
      </c>
      <c r="E351" s="32">
        <f t="shared" si="139"/>
        <v>1.4836795252225519E-4</v>
      </c>
      <c r="F351" s="32">
        <f t="shared" si="140"/>
        <v>1.3842746400885935E-4</v>
      </c>
      <c r="G351" s="33">
        <f t="shared" si="141"/>
        <v>0</v>
      </c>
      <c r="H351" s="25">
        <f t="shared" si="142"/>
        <v>0</v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877</v>
      </c>
      <c r="D353" s="7">
        <v>835</v>
      </c>
      <c r="E353" s="32">
        <f t="shared" si="139"/>
        <v>6.5059347181008906E-2</v>
      </c>
      <c r="F353" s="32">
        <f t="shared" si="140"/>
        <v>5.7793466223698783E-2</v>
      </c>
      <c r="G353" s="33">
        <f t="shared" si="141"/>
        <v>-4.789053591790194E-2</v>
      </c>
      <c r="H353" s="25">
        <f t="shared" si="142"/>
        <v>-3.1157270029673594E-3</v>
      </c>
    </row>
    <row r="354" spans="1:8" s="34" customFormat="1" ht="15" x14ac:dyDescent="0.2">
      <c r="A354" s="41"/>
      <c r="B354" s="30" t="s">
        <v>259</v>
      </c>
      <c r="C354" s="31">
        <v>6</v>
      </c>
      <c r="D354" s="7">
        <v>15</v>
      </c>
      <c r="E354" s="32">
        <f t="shared" si="139"/>
        <v>4.4510385756676556E-4</v>
      </c>
      <c r="F354" s="32">
        <f t="shared" si="140"/>
        <v>1.0382059800664453E-3</v>
      </c>
      <c r="G354" s="33">
        <f t="shared" si="141"/>
        <v>1.5</v>
      </c>
      <c r="H354" s="25">
        <f t="shared" si="142"/>
        <v>6.6765578635014837E-4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74</v>
      </c>
      <c r="D356" s="7">
        <v>57</v>
      </c>
      <c r="E356" s="32">
        <f t="shared" si="139"/>
        <v>5.4896142433234424E-3</v>
      </c>
      <c r="F356" s="32">
        <f t="shared" si="140"/>
        <v>3.9451827242524915E-3</v>
      </c>
      <c r="G356" s="33">
        <f t="shared" si="141"/>
        <v>-0.22972972972972974</v>
      </c>
      <c r="H356" s="25">
        <f t="shared" si="142"/>
        <v>-1.2611275964391692E-3</v>
      </c>
    </row>
    <row r="357" spans="1:8" s="34" customFormat="1" ht="15" x14ac:dyDescent="0.2">
      <c r="A357" s="41"/>
      <c r="B357" s="30" t="s">
        <v>602</v>
      </c>
      <c r="C357" s="31">
        <v>734</v>
      </c>
      <c r="D357" s="7">
        <v>1010</v>
      </c>
      <c r="E357" s="32">
        <f t="shared" si="139"/>
        <v>5.4451038575667653E-2</v>
      </c>
      <c r="F357" s="32">
        <f t="shared" si="140"/>
        <v>6.9905869324473971E-2</v>
      </c>
      <c r="G357" s="33">
        <f t="shared" si="141"/>
        <v>0.37602179836512262</v>
      </c>
      <c r="H357" s="25">
        <f t="shared" si="142"/>
        <v>2.0474777448071215E-2</v>
      </c>
    </row>
    <row r="358" spans="1:8" s="34" customFormat="1" ht="15" x14ac:dyDescent="0.2">
      <c r="A358" s="41"/>
      <c r="B358" s="30" t="s">
        <v>87</v>
      </c>
      <c r="C358" s="31">
        <v>50</v>
      </c>
      <c r="D358" s="7">
        <v>82</v>
      </c>
      <c r="E358" s="32">
        <f t="shared" si="139"/>
        <v>3.70919881305638E-3</v>
      </c>
      <c r="F358" s="32">
        <f t="shared" si="140"/>
        <v>5.6755260243632338E-3</v>
      </c>
      <c r="G358" s="33">
        <f t="shared" si="141"/>
        <v>0.64</v>
      </c>
      <c r="H358" s="25">
        <f t="shared" si="142"/>
        <v>2.3738872403560834E-3</v>
      </c>
    </row>
    <row r="359" spans="1:8" s="34" customFormat="1" ht="15" x14ac:dyDescent="0.2">
      <c r="A359" s="41"/>
      <c r="B359" s="30" t="s">
        <v>86</v>
      </c>
      <c r="C359" s="31">
        <v>3</v>
      </c>
      <c r="D359" s="7">
        <v>5</v>
      </c>
      <c r="E359" s="32">
        <f t="shared" si="139"/>
        <v>2.2255192878338278E-4</v>
      </c>
      <c r="F359" s="32">
        <f t="shared" si="140"/>
        <v>3.4606866002214842E-4</v>
      </c>
      <c r="G359" s="33">
        <f t="shared" si="141"/>
        <v>0.66666666666666663</v>
      </c>
      <c r="H359" s="25">
        <f t="shared" si="142"/>
        <v>1.4836795252225519E-4</v>
      </c>
    </row>
    <row r="360" spans="1:8" s="34" customFormat="1" ht="15" x14ac:dyDescent="0.2">
      <c r="A360" s="41"/>
      <c r="B360" s="30" t="s">
        <v>74</v>
      </c>
      <c r="C360" s="31">
        <v>56</v>
      </c>
      <c r="D360" s="7">
        <v>11</v>
      </c>
      <c r="E360" s="32">
        <f t="shared" si="139"/>
        <v>4.154302670623145E-3</v>
      </c>
      <c r="F360" s="32">
        <f t="shared" si="140"/>
        <v>7.613510520487265E-4</v>
      </c>
      <c r="G360" s="33">
        <f t="shared" si="141"/>
        <v>-0.8035714285714286</v>
      </c>
      <c r="H360" s="25">
        <f t="shared" si="142"/>
        <v>-3.3382789317507417E-3</v>
      </c>
    </row>
    <row r="361" spans="1:8" s="34" customFormat="1" ht="15" x14ac:dyDescent="0.2">
      <c r="A361" s="41"/>
      <c r="B361" s="30" t="s">
        <v>260</v>
      </c>
      <c r="C361" s="31">
        <v>1</v>
      </c>
      <c r="D361" s="7">
        <v>1</v>
      </c>
      <c r="E361" s="32">
        <f t="shared" si="139"/>
        <v>7.4183976261127594E-5</v>
      </c>
      <c r="F361" s="32">
        <f t="shared" si="140"/>
        <v>6.9213732004429676E-5</v>
      </c>
      <c r="G361" s="33">
        <f t="shared" si="141"/>
        <v>0</v>
      </c>
      <c r="H361" s="25">
        <f t="shared" si="142"/>
        <v>0</v>
      </c>
    </row>
    <row r="362" spans="1:8" s="34" customFormat="1" ht="15" x14ac:dyDescent="0.2">
      <c r="A362" s="41"/>
      <c r="B362" s="30" t="s">
        <v>345</v>
      </c>
      <c r="C362" s="31">
        <v>5</v>
      </c>
      <c r="D362" s="7">
        <v>10</v>
      </c>
      <c r="E362" s="32">
        <f t="shared" si="139"/>
        <v>3.70919881305638E-4</v>
      </c>
      <c r="F362" s="32">
        <f t="shared" si="140"/>
        <v>6.9213732004429684E-4</v>
      </c>
      <c r="G362" s="33">
        <f t="shared" si="141"/>
        <v>1</v>
      </c>
      <c r="H362" s="25">
        <f t="shared" si="142"/>
        <v>3.70919881305638E-4</v>
      </c>
    </row>
    <row r="363" spans="1:8" s="34" customFormat="1" ht="15" x14ac:dyDescent="0.2">
      <c r="A363" s="41"/>
      <c r="B363" s="30" t="s">
        <v>346</v>
      </c>
      <c r="C363" s="31">
        <v>20</v>
      </c>
      <c r="D363" s="7">
        <v>43</v>
      </c>
      <c r="E363" s="32">
        <f t="shared" si="139"/>
        <v>1.483679525222552E-3</v>
      </c>
      <c r="F363" s="32">
        <f t="shared" si="140"/>
        <v>2.976190476190476E-3</v>
      </c>
      <c r="G363" s="33">
        <f t="shared" si="141"/>
        <v>1.1499999999999999</v>
      </c>
      <c r="H363" s="25">
        <f t="shared" si="142"/>
        <v>1.7062314540059347E-3</v>
      </c>
    </row>
    <row r="364" spans="1:8" s="34" customFormat="1" ht="15" x14ac:dyDescent="0.2">
      <c r="A364" s="41"/>
      <c r="B364" s="30" t="s">
        <v>499</v>
      </c>
      <c r="C364" s="31">
        <v>3</v>
      </c>
      <c r="D364" s="7">
        <v>8</v>
      </c>
      <c r="E364" s="32">
        <f t="shared" si="139"/>
        <v>2.2255192878338278E-4</v>
      </c>
      <c r="F364" s="32">
        <f t="shared" si="140"/>
        <v>5.5370985603543741E-4</v>
      </c>
      <c r="G364" s="33">
        <f t="shared" si="141"/>
        <v>1.6666666666666667</v>
      </c>
      <c r="H364" s="25">
        <f t="shared" si="142"/>
        <v>3.70919881305638E-4</v>
      </c>
    </row>
    <row r="365" spans="1:8" s="34" customFormat="1" ht="15" x14ac:dyDescent="0.2">
      <c r="A365" s="41"/>
      <c r="B365" s="30" t="s">
        <v>500</v>
      </c>
      <c r="C365" s="31">
        <v>281</v>
      </c>
      <c r="D365" s="7">
        <v>261</v>
      </c>
      <c r="E365" s="32">
        <f t="shared" ref="E365:E387" si="145">+IF(C365=0,"",C365/C$333)</f>
        <v>2.0845697329376855E-2</v>
      </c>
      <c r="F365" s="32">
        <f t="shared" ref="F365:F387" si="146">+IF(D365=0,"",D365/D$333)</f>
        <v>1.8064784053156147E-2</v>
      </c>
      <c r="G365" s="33">
        <f t="shared" si="141"/>
        <v>-7.1174377224199295E-2</v>
      </c>
      <c r="H365" s="25">
        <f t="shared" si="142"/>
        <v>-1.4836795252225522E-3</v>
      </c>
    </row>
    <row r="366" spans="1:8" s="34" customFormat="1" ht="15" x14ac:dyDescent="0.2">
      <c r="A366" s="41"/>
      <c r="B366" s="30" t="s">
        <v>501</v>
      </c>
      <c r="C366" s="31">
        <v>9</v>
      </c>
      <c r="D366" s="7">
        <v>7</v>
      </c>
      <c r="E366" s="32">
        <f t="shared" si="145"/>
        <v>6.6765578635014837E-4</v>
      </c>
      <c r="F366" s="32">
        <f t="shared" si="146"/>
        <v>4.8449612403100775E-4</v>
      </c>
      <c r="G366" s="33">
        <f t="shared" si="141"/>
        <v>-0.22222222222222221</v>
      </c>
      <c r="H366" s="25">
        <f t="shared" si="142"/>
        <v>-1.4836795252225519E-4</v>
      </c>
    </row>
    <row r="367" spans="1:8" s="34" customFormat="1" ht="15" x14ac:dyDescent="0.2">
      <c r="A367" s="41"/>
      <c r="B367" s="30" t="s">
        <v>502</v>
      </c>
      <c r="C367" s="31">
        <v>2</v>
      </c>
      <c r="D367" s="7">
        <v>51</v>
      </c>
      <c r="E367" s="32">
        <f t="shared" si="145"/>
        <v>1.4836795252225519E-4</v>
      </c>
      <c r="F367" s="32">
        <f t="shared" si="146"/>
        <v>3.5299003322259138E-3</v>
      </c>
      <c r="G367" s="33">
        <f t="shared" si="141"/>
        <v>24.5</v>
      </c>
      <c r="H367" s="25">
        <f t="shared" si="142"/>
        <v>3.6350148367952522E-3</v>
      </c>
    </row>
    <row r="368" spans="1:8" s="34" customFormat="1" ht="15" x14ac:dyDescent="0.2">
      <c r="A368" s="41"/>
      <c r="B368" s="30" t="s">
        <v>261</v>
      </c>
      <c r="C368" s="31">
        <v>4</v>
      </c>
      <c r="D368" s="7">
        <v>3</v>
      </c>
      <c r="E368" s="32">
        <f t="shared" si="145"/>
        <v>2.9673590504451037E-4</v>
      </c>
      <c r="F368" s="32">
        <f t="shared" si="146"/>
        <v>2.0764119601328904E-4</v>
      </c>
      <c r="G368" s="33">
        <f t="shared" si="141"/>
        <v>-0.25</v>
      </c>
      <c r="H368" s="25">
        <f t="shared" si="142"/>
        <v>-7.4183976261127594E-5</v>
      </c>
    </row>
    <row r="369" spans="1:8" s="34" customFormat="1" ht="15" x14ac:dyDescent="0.2">
      <c r="A369" s="41"/>
      <c r="B369" s="30" t="s">
        <v>262</v>
      </c>
      <c r="C369" s="31">
        <v>43</v>
      </c>
      <c r="D369" s="7">
        <v>87</v>
      </c>
      <c r="E369" s="32">
        <f t="shared" si="145"/>
        <v>3.1899109792284867E-3</v>
      </c>
      <c r="F369" s="32">
        <f t="shared" si="146"/>
        <v>6.0215946843853825E-3</v>
      </c>
      <c r="G369" s="33">
        <f t="shared" si="141"/>
        <v>1.0232558139534884</v>
      </c>
      <c r="H369" s="25">
        <f t="shared" si="142"/>
        <v>3.2640949554896144E-3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1</v>
      </c>
      <c r="E370" s="32" t="str">
        <f t="shared" si="145"/>
        <v/>
      </c>
      <c r="F370" s="32">
        <f t="shared" si="146"/>
        <v>6.9213732004429676E-5</v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222</v>
      </c>
      <c r="E371" s="32" t="str">
        <f t="shared" si="145"/>
        <v/>
      </c>
      <c r="F371" s="32">
        <f t="shared" si="146"/>
        <v>1.5365448504983389E-2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1608</v>
      </c>
      <c r="D372" s="7">
        <v>2060</v>
      </c>
      <c r="E372" s="32">
        <f t="shared" si="145"/>
        <v>0.11928783382789318</v>
      </c>
      <c r="F372" s="32">
        <f t="shared" si="146"/>
        <v>0.14258028792912514</v>
      </c>
      <c r="G372" s="33">
        <f t="shared" si="141"/>
        <v>0.28109452736318408</v>
      </c>
      <c r="H372" s="25">
        <f t="shared" si="142"/>
        <v>3.3531157270029678E-2</v>
      </c>
    </row>
    <row r="373" spans="1:8" s="34" customFormat="1" ht="15" x14ac:dyDescent="0.2">
      <c r="A373" s="41"/>
      <c r="B373" s="30" t="s">
        <v>95</v>
      </c>
      <c r="C373" s="31">
        <v>377</v>
      </c>
      <c r="D373" s="7">
        <v>188</v>
      </c>
      <c r="E373" s="32">
        <f t="shared" si="145"/>
        <v>2.7967359050445104E-2</v>
      </c>
      <c r="F373" s="32">
        <f t="shared" si="146"/>
        <v>1.301218161683278E-2</v>
      </c>
      <c r="G373" s="33">
        <f t="shared" si="141"/>
        <v>-0.50132625994694957</v>
      </c>
      <c r="H373" s="25">
        <f t="shared" si="142"/>
        <v>-1.4020771513353115E-2</v>
      </c>
    </row>
    <row r="374" spans="1:8" s="34" customFormat="1" ht="15" x14ac:dyDescent="0.2">
      <c r="A374" s="41"/>
      <c r="B374" s="30" t="s">
        <v>88</v>
      </c>
      <c r="C374" s="31">
        <v>350</v>
      </c>
      <c r="D374" s="7">
        <v>837</v>
      </c>
      <c r="E374" s="32">
        <f t="shared" si="145"/>
        <v>2.596439169139466E-2</v>
      </c>
      <c r="F374" s="32">
        <f t="shared" si="146"/>
        <v>5.7931893687707639E-2</v>
      </c>
      <c r="G374" s="33">
        <f t="shared" si="141"/>
        <v>1.3914285714285715</v>
      </c>
      <c r="H374" s="25">
        <f t="shared" si="142"/>
        <v>3.6127596439169143E-2</v>
      </c>
    </row>
    <row r="375" spans="1:8" s="34" customFormat="1" ht="15" x14ac:dyDescent="0.2">
      <c r="A375" s="41"/>
      <c r="B375" s="30" t="s">
        <v>94</v>
      </c>
      <c r="C375" s="31">
        <v>145</v>
      </c>
      <c r="D375" s="7">
        <v>210</v>
      </c>
      <c r="E375" s="32">
        <f t="shared" si="145"/>
        <v>1.0756676557863502E-2</v>
      </c>
      <c r="F375" s="32">
        <f t="shared" si="146"/>
        <v>1.4534883720930232E-2</v>
      </c>
      <c r="G375" s="33">
        <f t="shared" si="141"/>
        <v>0.44827586206896552</v>
      </c>
      <c r="H375" s="25">
        <f t="shared" si="142"/>
        <v>4.8219584569732937E-3</v>
      </c>
    </row>
    <row r="376" spans="1:8" s="34" customFormat="1" ht="15" x14ac:dyDescent="0.2">
      <c r="A376" s="41"/>
      <c r="B376" s="30" t="s">
        <v>97</v>
      </c>
      <c r="C376" s="31">
        <v>2</v>
      </c>
      <c r="D376" s="7">
        <v>1</v>
      </c>
      <c r="E376" s="32">
        <f t="shared" si="145"/>
        <v>1.4836795252225519E-4</v>
      </c>
      <c r="F376" s="32">
        <f t="shared" si="146"/>
        <v>6.9213732004429676E-5</v>
      </c>
      <c r="G376" s="33">
        <f t="shared" si="141"/>
        <v>-0.5</v>
      </c>
      <c r="H376" s="25">
        <f t="shared" si="142"/>
        <v>-7.4183976261127594E-5</v>
      </c>
    </row>
    <row r="377" spans="1:8" s="34" customFormat="1" ht="15" x14ac:dyDescent="0.2">
      <c r="A377" s="41"/>
      <c r="B377" s="30" t="s">
        <v>98</v>
      </c>
      <c r="C377" s="31">
        <v>3</v>
      </c>
      <c r="D377" s="7">
        <v>2</v>
      </c>
      <c r="E377" s="32">
        <f t="shared" si="145"/>
        <v>2.2255192878338278E-4</v>
      </c>
      <c r="F377" s="32">
        <f t="shared" si="146"/>
        <v>1.3842746400885935E-4</v>
      </c>
      <c r="G377" s="33">
        <f t="shared" si="141"/>
        <v>-0.33333333333333331</v>
      </c>
      <c r="H377" s="25">
        <f t="shared" si="142"/>
        <v>-7.4183976261127594E-5</v>
      </c>
    </row>
    <row r="378" spans="1:8" s="34" customFormat="1" ht="30" x14ac:dyDescent="0.2">
      <c r="A378" s="41"/>
      <c r="B378" s="30" t="s">
        <v>263</v>
      </c>
      <c r="C378" s="31">
        <v>28</v>
      </c>
      <c r="D378" s="7">
        <v>2</v>
      </c>
      <c r="E378" s="32">
        <f t="shared" si="145"/>
        <v>2.0771513353115725E-3</v>
      </c>
      <c r="F378" s="32">
        <f t="shared" si="146"/>
        <v>1.3842746400885935E-4</v>
      </c>
      <c r="G378" s="33">
        <f t="shared" si="141"/>
        <v>-0.9285714285714286</v>
      </c>
      <c r="H378" s="25">
        <f t="shared" si="142"/>
        <v>-1.9287833827893175E-3</v>
      </c>
    </row>
    <row r="379" spans="1:8" s="34" customFormat="1" ht="15" x14ac:dyDescent="0.2">
      <c r="A379" s="41"/>
      <c r="B379" s="30" t="s">
        <v>264</v>
      </c>
      <c r="C379" s="31">
        <v>8</v>
      </c>
      <c r="D379" s="7">
        <v>7</v>
      </c>
      <c r="E379" s="32">
        <f t="shared" si="145"/>
        <v>5.9347181008902075E-4</v>
      </c>
      <c r="F379" s="32">
        <f t="shared" si="146"/>
        <v>4.8449612403100775E-4</v>
      </c>
      <c r="G379" s="33">
        <f t="shared" si="141"/>
        <v>-0.125</v>
      </c>
      <c r="H379" s="25">
        <f t="shared" si="142"/>
        <v>-7.4183976261127594E-5</v>
      </c>
    </row>
    <row r="380" spans="1:8" s="34" customFormat="1" ht="15" x14ac:dyDescent="0.2">
      <c r="A380" s="41"/>
      <c r="B380" s="30" t="s">
        <v>603</v>
      </c>
      <c r="C380" s="31">
        <v>7</v>
      </c>
      <c r="D380" s="7">
        <v>2</v>
      </c>
      <c r="E380" s="32">
        <f t="shared" si="145"/>
        <v>5.1928783382789313E-4</v>
      </c>
      <c r="F380" s="32">
        <f t="shared" si="146"/>
        <v>1.3842746400885935E-4</v>
      </c>
      <c r="G380" s="33">
        <f t="shared" si="141"/>
        <v>-0.7142857142857143</v>
      </c>
      <c r="H380" s="25">
        <f t="shared" si="142"/>
        <v>-3.7091988130563794E-4</v>
      </c>
    </row>
    <row r="381" spans="1:8" s="34" customFormat="1" ht="15" x14ac:dyDescent="0.2">
      <c r="A381" s="41"/>
      <c r="B381" s="30" t="s">
        <v>604</v>
      </c>
      <c r="C381" s="31">
        <v>46</v>
      </c>
      <c r="D381" s="7">
        <v>14</v>
      </c>
      <c r="E381" s="32">
        <f t="shared" si="145"/>
        <v>3.4124629080118695E-3</v>
      </c>
      <c r="F381" s="32">
        <f t="shared" si="146"/>
        <v>9.6899224806201549E-4</v>
      </c>
      <c r="G381" s="33">
        <f t="shared" si="141"/>
        <v>-0.69565217391304346</v>
      </c>
      <c r="H381" s="25">
        <f t="shared" si="142"/>
        <v>-2.373887240356083E-3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20</v>
      </c>
      <c r="D383" s="7">
        <v>4</v>
      </c>
      <c r="E383" s="32">
        <f t="shared" si="145"/>
        <v>1.483679525222552E-3</v>
      </c>
      <c r="F383" s="32">
        <f t="shared" si="146"/>
        <v>2.768549280177187E-4</v>
      </c>
      <c r="G383" s="33">
        <f t="shared" si="141"/>
        <v>-0.8</v>
      </c>
      <c r="H383" s="25">
        <f t="shared" si="142"/>
        <v>-1.1869436201780417E-3</v>
      </c>
    </row>
    <row r="384" spans="1:8" s="34" customFormat="1" ht="15" x14ac:dyDescent="0.2">
      <c r="A384" s="41"/>
      <c r="B384" s="30" t="s">
        <v>96</v>
      </c>
      <c r="C384" s="31">
        <v>44</v>
      </c>
      <c r="D384" s="7">
        <v>40</v>
      </c>
      <c r="E384" s="32">
        <f t="shared" si="145"/>
        <v>3.2640949554896144E-3</v>
      </c>
      <c r="F384" s="32">
        <f t="shared" si="146"/>
        <v>2.7685492801771874E-3</v>
      </c>
      <c r="G384" s="33">
        <f t="shared" si="141"/>
        <v>-9.0909090909090912E-2</v>
      </c>
      <c r="H384" s="25">
        <f t="shared" si="142"/>
        <v>-2.9673590504451043E-4</v>
      </c>
    </row>
    <row r="385" spans="1:8" s="34" customFormat="1" ht="15" x14ac:dyDescent="0.2">
      <c r="A385" s="41"/>
      <c r="B385" s="30" t="s">
        <v>266</v>
      </c>
      <c r="C385" s="31">
        <v>141</v>
      </c>
      <c r="D385" s="7">
        <v>243</v>
      </c>
      <c r="E385" s="32">
        <f t="shared" si="145"/>
        <v>1.0459940652818991E-2</v>
      </c>
      <c r="F385" s="32">
        <f t="shared" si="146"/>
        <v>1.6818936877076411E-2</v>
      </c>
      <c r="G385" s="33">
        <f t="shared" si="141"/>
        <v>0.72340425531914898</v>
      </c>
      <c r="H385" s="25">
        <f t="shared" si="142"/>
        <v>7.5667655786350154E-3</v>
      </c>
    </row>
    <row r="386" spans="1:8" s="34" customFormat="1" ht="15" x14ac:dyDescent="0.2">
      <c r="A386" s="41"/>
      <c r="B386" s="30" t="s">
        <v>605</v>
      </c>
      <c r="C386" s="31">
        <v>12</v>
      </c>
      <c r="D386" s="7">
        <v>16</v>
      </c>
      <c r="E386" s="32">
        <f t="shared" si="145"/>
        <v>8.9020771513353112E-4</v>
      </c>
      <c r="F386" s="32">
        <f t="shared" si="146"/>
        <v>1.1074197120708748E-3</v>
      </c>
      <c r="G386" s="33">
        <f t="shared" si="141"/>
        <v>0.33333333333333331</v>
      </c>
      <c r="H386" s="25">
        <f t="shared" si="142"/>
        <v>2.9673590504451037E-4</v>
      </c>
    </row>
    <row r="387" spans="1:8" s="34" customFormat="1" ht="15" x14ac:dyDescent="0.2">
      <c r="A387" s="41"/>
      <c r="B387" s="30" t="s">
        <v>90</v>
      </c>
      <c r="C387" s="31">
        <v>99</v>
      </c>
      <c r="D387" s="7">
        <v>141</v>
      </c>
      <c r="E387" s="32">
        <f t="shared" si="145"/>
        <v>7.3442136498516322E-3</v>
      </c>
      <c r="F387" s="32">
        <f t="shared" si="146"/>
        <v>9.7591362126245845E-3</v>
      </c>
      <c r="G387" s="33">
        <f t="shared" si="141"/>
        <v>0.42424242424242425</v>
      </c>
      <c r="H387" s="25">
        <f t="shared" si="142"/>
        <v>3.115727002967359E-3</v>
      </c>
    </row>
    <row r="388" spans="1:8" s="34" customFormat="1" ht="15" x14ac:dyDescent="0.2">
      <c r="A388" s="41"/>
      <c r="B388" s="30" t="s">
        <v>559</v>
      </c>
      <c r="C388" s="31">
        <v>2</v>
      </c>
      <c r="D388" s="7">
        <v>5</v>
      </c>
      <c r="E388" s="32">
        <f t="shared" ref="E388" si="149">+IF(C388=0,"",C388/C$333)</f>
        <v>1.4836795252225519E-4</v>
      </c>
      <c r="F388" s="32">
        <f t="shared" ref="F388" si="150">+IF(D388=0,"",D388/D$333)</f>
        <v>3.4606866002214842E-4</v>
      </c>
      <c r="G388" s="33">
        <f t="shared" ref="G388" si="151">+IF(OR(AND(D388=0),(C388=0)),"0",((D388-C388)/C388))</f>
        <v>1.5</v>
      </c>
      <c r="H388" s="25">
        <f t="shared" ref="H388" si="152">+IF(OR(AND(E388=""),(G388="")),"",E388*G388)</f>
        <v>2.2255192878338278E-4</v>
      </c>
    </row>
    <row r="389" spans="1:8" s="34" customFormat="1" ht="15" x14ac:dyDescent="0.2">
      <c r="A389" s="41"/>
      <c r="B389" s="30" t="s">
        <v>267</v>
      </c>
      <c r="C389" s="31">
        <v>1</v>
      </c>
      <c r="D389" s="7">
        <v>2</v>
      </c>
      <c r="E389" s="32">
        <f t="shared" ref="E389:E400" si="153">+IF(C389=0,"",C389/C$333)</f>
        <v>7.4183976261127594E-5</v>
      </c>
      <c r="F389" s="32">
        <f t="shared" ref="F389:F400" si="154">+IF(D389=0,"",D389/D$333)</f>
        <v>1.3842746400885935E-4</v>
      </c>
      <c r="G389" s="33">
        <f t="shared" si="141"/>
        <v>1</v>
      </c>
      <c r="H389" s="25">
        <f t="shared" si="142"/>
        <v>7.4183976261127594E-5</v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1</v>
      </c>
      <c r="E390" s="32" t="str">
        <f t="shared" si="153"/>
        <v/>
      </c>
      <c r="F390" s="32">
        <f t="shared" si="154"/>
        <v>6.9213732004429676E-5</v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2</v>
      </c>
      <c r="E391" s="32" t="str">
        <f t="shared" si="153"/>
        <v/>
      </c>
      <c r="F391" s="32">
        <f t="shared" si="154"/>
        <v>1.3842746400885935E-4</v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1</v>
      </c>
      <c r="D392" s="7">
        <v>2</v>
      </c>
      <c r="E392" s="32">
        <f t="shared" si="153"/>
        <v>7.4183976261127594E-5</v>
      </c>
      <c r="F392" s="32">
        <f t="shared" si="154"/>
        <v>1.3842746400885935E-4</v>
      </c>
      <c r="G392" s="33">
        <f t="shared" si="141"/>
        <v>1</v>
      </c>
      <c r="H392" s="25">
        <f t="shared" si="142"/>
        <v>7.4183976261127594E-5</v>
      </c>
    </row>
    <row r="393" spans="1:8" s="34" customFormat="1" ht="15" x14ac:dyDescent="0.2">
      <c r="A393" s="41"/>
      <c r="B393" s="30" t="s">
        <v>269</v>
      </c>
      <c r="C393" s="31">
        <v>2</v>
      </c>
      <c r="D393" s="7">
        <v>4</v>
      </c>
      <c r="E393" s="32">
        <f t="shared" si="153"/>
        <v>1.4836795252225519E-4</v>
      </c>
      <c r="F393" s="32">
        <f t="shared" si="154"/>
        <v>2.768549280177187E-4</v>
      </c>
      <c r="G393" s="33">
        <f t="shared" si="141"/>
        <v>1</v>
      </c>
      <c r="H393" s="25">
        <f t="shared" si="142"/>
        <v>1.4836795252225519E-4</v>
      </c>
    </row>
    <row r="394" spans="1:8" s="34" customFormat="1" ht="15" x14ac:dyDescent="0.2">
      <c r="A394" s="41"/>
      <c r="B394" s="30" t="s">
        <v>93</v>
      </c>
      <c r="C394" s="31">
        <v>3</v>
      </c>
      <c r="D394" s="7">
        <v>9</v>
      </c>
      <c r="E394" s="32">
        <f t="shared" si="153"/>
        <v>2.2255192878338278E-4</v>
      </c>
      <c r="F394" s="32">
        <f t="shared" si="154"/>
        <v>6.2292358803986707E-4</v>
      </c>
      <c r="G394" s="33">
        <f t="shared" si="141"/>
        <v>2</v>
      </c>
      <c r="H394" s="25">
        <f t="shared" si="142"/>
        <v>4.4510385756676556E-4</v>
      </c>
    </row>
    <row r="395" spans="1:8" s="34" customFormat="1" ht="15" x14ac:dyDescent="0.2">
      <c r="A395" s="41"/>
      <c r="B395" s="30" t="s">
        <v>92</v>
      </c>
      <c r="C395" s="31">
        <v>130</v>
      </c>
      <c r="D395" s="7">
        <v>351</v>
      </c>
      <c r="E395" s="32">
        <f t="shared" si="153"/>
        <v>9.6439169139465875E-3</v>
      </c>
      <c r="F395" s="32">
        <f t="shared" si="154"/>
        <v>2.4294019933554817E-2</v>
      </c>
      <c r="G395" s="33">
        <f t="shared" si="141"/>
        <v>1.7</v>
      </c>
      <c r="H395" s="25">
        <f t="shared" si="142"/>
        <v>1.6394658753709199E-2</v>
      </c>
    </row>
    <row r="396" spans="1:8" s="34" customFormat="1" ht="15" x14ac:dyDescent="0.2">
      <c r="A396" s="41"/>
      <c r="B396" s="30" t="s">
        <v>506</v>
      </c>
      <c r="C396" s="31">
        <v>2</v>
      </c>
      <c r="D396" s="7">
        <v>0</v>
      </c>
      <c r="E396" s="32">
        <f t="shared" si="153"/>
        <v>1.4836795252225519E-4</v>
      </c>
      <c r="F396" s="32" t="str">
        <f t="shared" si="154"/>
        <v/>
      </c>
      <c r="G396" s="33" t="str">
        <f t="shared" si="141"/>
        <v>0</v>
      </c>
      <c r="H396" s="25">
        <f t="shared" si="142"/>
        <v>0</v>
      </c>
    </row>
    <row r="397" spans="1:8" s="34" customFormat="1" ht="15" x14ac:dyDescent="0.2">
      <c r="A397" s="41"/>
      <c r="B397" s="30" t="s">
        <v>270</v>
      </c>
      <c r="C397" s="31">
        <v>2</v>
      </c>
      <c r="D397" s="7">
        <v>7</v>
      </c>
      <c r="E397" s="32">
        <f t="shared" si="153"/>
        <v>1.4836795252225519E-4</v>
      </c>
      <c r="F397" s="32">
        <f t="shared" si="154"/>
        <v>4.8449612403100775E-4</v>
      </c>
      <c r="G397" s="33">
        <f t="shared" si="141"/>
        <v>2.5</v>
      </c>
      <c r="H397" s="25">
        <f t="shared" si="142"/>
        <v>3.70919881305638E-4</v>
      </c>
    </row>
    <row r="398" spans="1:8" s="34" customFormat="1" ht="15" x14ac:dyDescent="0.2">
      <c r="A398" s="41"/>
      <c r="B398" s="30" t="s">
        <v>271</v>
      </c>
      <c r="C398" s="31">
        <v>78</v>
      </c>
      <c r="D398" s="7">
        <v>5</v>
      </c>
      <c r="E398" s="32">
        <f t="shared" si="153"/>
        <v>5.7863501483679525E-3</v>
      </c>
      <c r="F398" s="32">
        <f t="shared" si="154"/>
        <v>3.4606866002214842E-4</v>
      </c>
      <c r="G398" s="33">
        <f t="shared" si="141"/>
        <v>-0.9358974358974359</v>
      </c>
      <c r="H398" s="25">
        <f t="shared" si="142"/>
        <v>-5.4154302670623147E-3</v>
      </c>
    </row>
    <row r="399" spans="1:8" s="34" customFormat="1" ht="15" x14ac:dyDescent="0.2">
      <c r="A399" s="41"/>
      <c r="B399" s="30" t="s">
        <v>507</v>
      </c>
      <c r="C399" s="31">
        <v>54</v>
      </c>
      <c r="D399" s="7">
        <v>20</v>
      </c>
      <c r="E399" s="32">
        <f t="shared" si="153"/>
        <v>4.0059347181008904E-3</v>
      </c>
      <c r="F399" s="32">
        <f t="shared" si="154"/>
        <v>1.3842746400885937E-3</v>
      </c>
      <c r="G399" s="33">
        <f t="shared" si="141"/>
        <v>-0.62962962962962965</v>
      </c>
      <c r="H399" s="25">
        <f t="shared" si="142"/>
        <v>-2.5222551928783385E-3</v>
      </c>
    </row>
    <row r="400" spans="1:8" s="34" customFormat="1" ht="15" x14ac:dyDescent="0.2">
      <c r="A400" s="41"/>
      <c r="B400" s="30" t="s">
        <v>91</v>
      </c>
      <c r="C400" s="31">
        <v>9</v>
      </c>
      <c r="D400" s="7">
        <v>15</v>
      </c>
      <c r="E400" s="32">
        <f t="shared" si="153"/>
        <v>6.6765578635014837E-4</v>
      </c>
      <c r="F400" s="32">
        <f t="shared" si="154"/>
        <v>1.0382059800664453E-3</v>
      </c>
      <c r="G400" s="33">
        <f t="shared" si="141"/>
        <v>0.66666666666666663</v>
      </c>
      <c r="H400" s="25">
        <f t="shared" si="142"/>
        <v>4.4510385756676556E-4</v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20</v>
      </c>
      <c r="D403" s="7">
        <v>11</v>
      </c>
      <c r="E403" s="32">
        <f t="shared" ref="E403:E405" si="159">+IF(C403=0,"",C403/C$333)</f>
        <v>1.483679525222552E-3</v>
      </c>
      <c r="F403" s="32">
        <f t="shared" ref="F403:F405" si="160">+IF(D403=0,"",D403/D$333)</f>
        <v>7.613510520487265E-4</v>
      </c>
      <c r="G403" s="33">
        <f t="shared" ref="G403:G405" si="161">+IF(OR(AND(D403=0),(C403=0)),"0",((D403-C403)/C403))</f>
        <v>-0.45</v>
      </c>
      <c r="H403" s="25">
        <f t="shared" ref="H403:H405" si="162">+IF(OR(AND(E403=""),(G403="")),"",E403*G403)</f>
        <v>-6.6765578635014837E-4</v>
      </c>
    </row>
    <row r="404" spans="1:8" s="34" customFormat="1" ht="15" x14ac:dyDescent="0.2">
      <c r="A404" s="41"/>
      <c r="B404" s="30" t="s">
        <v>561</v>
      </c>
      <c r="C404" s="31">
        <v>9</v>
      </c>
      <c r="D404" s="7">
        <v>19</v>
      </c>
      <c r="E404" s="32">
        <f t="shared" si="159"/>
        <v>6.6765578635014837E-4</v>
      </c>
      <c r="F404" s="32">
        <f t="shared" si="160"/>
        <v>1.3150609080841639E-3</v>
      </c>
      <c r="G404" s="33">
        <f t="shared" si="161"/>
        <v>1.1111111111111112</v>
      </c>
      <c r="H404" s="25">
        <f t="shared" si="162"/>
        <v>7.4183976261127599E-4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17</v>
      </c>
      <c r="D406" s="7">
        <v>83</v>
      </c>
      <c r="E406" s="32">
        <f t="shared" si="155"/>
        <v>1.2611275964391692E-3</v>
      </c>
      <c r="F406" s="32">
        <f t="shared" si="156"/>
        <v>5.7447397563676634E-3</v>
      </c>
      <c r="G406" s="33">
        <f t="shared" si="157"/>
        <v>3.8823529411764706</v>
      </c>
      <c r="H406" s="25">
        <f t="shared" si="158"/>
        <v>4.8961424332344215E-3</v>
      </c>
    </row>
    <row r="407" spans="1:8" s="34" customFormat="1" ht="15" x14ac:dyDescent="0.2">
      <c r="A407" s="41"/>
      <c r="B407" s="30" t="s">
        <v>274</v>
      </c>
      <c r="C407" s="31">
        <v>28</v>
      </c>
      <c r="D407" s="7">
        <v>47</v>
      </c>
      <c r="E407" s="32">
        <f t="shared" si="155"/>
        <v>2.0771513353115725E-3</v>
      </c>
      <c r="F407" s="32">
        <f t="shared" si="156"/>
        <v>3.2530454042081951E-3</v>
      </c>
      <c r="G407" s="33">
        <f t="shared" si="157"/>
        <v>0.6785714285714286</v>
      </c>
      <c r="H407" s="25">
        <f t="shared" si="158"/>
        <v>1.4094955489614243E-3</v>
      </c>
    </row>
    <row r="408" spans="1:8" s="34" customFormat="1" ht="15" x14ac:dyDescent="0.2">
      <c r="A408" s="41"/>
      <c r="B408" s="30" t="s">
        <v>508</v>
      </c>
      <c r="C408" s="31">
        <v>1</v>
      </c>
      <c r="D408" s="7">
        <v>3</v>
      </c>
      <c r="E408" s="32">
        <f t="shared" si="155"/>
        <v>7.4183976261127594E-5</v>
      </c>
      <c r="F408" s="32">
        <f t="shared" si="156"/>
        <v>2.0764119601328904E-4</v>
      </c>
      <c r="G408" s="33">
        <f t="shared" si="157"/>
        <v>2</v>
      </c>
      <c r="H408" s="25">
        <f t="shared" si="158"/>
        <v>1.4836795252225519E-4</v>
      </c>
    </row>
    <row r="409" spans="1:8" s="34" customFormat="1" ht="30" x14ac:dyDescent="0.2">
      <c r="A409" s="41"/>
      <c r="B409" s="30" t="s">
        <v>275</v>
      </c>
      <c r="C409" s="31">
        <v>10</v>
      </c>
      <c r="D409" s="7">
        <v>20</v>
      </c>
      <c r="E409" s="32">
        <f t="shared" si="155"/>
        <v>7.4183976261127599E-4</v>
      </c>
      <c r="F409" s="32">
        <f t="shared" si="156"/>
        <v>1.3842746400885937E-3</v>
      </c>
      <c r="G409" s="33">
        <f t="shared" si="157"/>
        <v>1</v>
      </c>
      <c r="H409" s="25">
        <f t="shared" si="158"/>
        <v>7.4183976261127599E-4</v>
      </c>
    </row>
    <row r="410" spans="1:8" s="34" customFormat="1" ht="15" x14ac:dyDescent="0.2">
      <c r="A410" s="41"/>
      <c r="B410" s="30" t="s">
        <v>509</v>
      </c>
      <c r="C410" s="31">
        <v>20</v>
      </c>
      <c r="D410" s="7">
        <v>0</v>
      </c>
      <c r="E410" s="32">
        <f t="shared" si="155"/>
        <v>1.483679525222552E-3</v>
      </c>
      <c r="F410" s="32" t="str">
        <f t="shared" si="156"/>
        <v/>
      </c>
      <c r="G410" s="33" t="str">
        <f t="shared" si="157"/>
        <v>0</v>
      </c>
      <c r="H410" s="25">
        <f t="shared" si="158"/>
        <v>0</v>
      </c>
    </row>
    <row r="411" spans="1:8" s="34" customFormat="1" ht="15" x14ac:dyDescent="0.2">
      <c r="A411" s="41"/>
      <c r="B411" s="30" t="s">
        <v>566</v>
      </c>
      <c r="C411" s="31">
        <v>1</v>
      </c>
      <c r="D411" s="7">
        <v>1</v>
      </c>
      <c r="E411" s="32">
        <f t="shared" ref="E411" si="163">+IF(C411=0,"",C411/C$333)</f>
        <v>7.4183976261127594E-5</v>
      </c>
      <c r="F411" s="32">
        <f t="shared" ref="F411" si="164">+IF(D411=0,"",D411/D$333)</f>
        <v>6.9213732004429676E-5</v>
      </c>
      <c r="G411" s="33">
        <f t="shared" ref="G411" si="165">+IF(OR(AND(D411=0),(C411=0)),"0",((D411-C411)/C411))</f>
        <v>0</v>
      </c>
      <c r="H411" s="25">
        <f t="shared" ref="H411" si="166">+IF(OR(AND(E411=""),(G411="")),"",E411*G411)</f>
        <v>0</v>
      </c>
    </row>
    <row r="412" spans="1:8" s="34" customFormat="1" ht="15" x14ac:dyDescent="0.2">
      <c r="A412" s="41"/>
      <c r="B412" s="30" t="s">
        <v>276</v>
      </c>
      <c r="C412" s="31">
        <v>6</v>
      </c>
      <c r="D412" s="7">
        <v>1</v>
      </c>
      <c r="E412" s="32">
        <f t="shared" si="155"/>
        <v>4.4510385756676556E-4</v>
      </c>
      <c r="F412" s="32">
        <f t="shared" si="156"/>
        <v>6.9213732004429676E-5</v>
      </c>
      <c r="G412" s="33">
        <f t="shared" si="157"/>
        <v>-0.83333333333333337</v>
      </c>
      <c r="H412" s="25">
        <f t="shared" si="158"/>
        <v>-3.70919881305638E-4</v>
      </c>
    </row>
    <row r="413" spans="1:8" s="34" customFormat="1" ht="15" x14ac:dyDescent="0.2">
      <c r="A413" s="41"/>
      <c r="B413" s="30" t="s">
        <v>277</v>
      </c>
      <c r="C413" s="31">
        <v>20</v>
      </c>
      <c r="D413" s="7">
        <v>5</v>
      </c>
      <c r="E413" s="32">
        <f t="shared" si="155"/>
        <v>1.483679525222552E-3</v>
      </c>
      <c r="F413" s="32">
        <f t="shared" si="156"/>
        <v>3.4606866002214842E-4</v>
      </c>
      <c r="G413" s="33">
        <f t="shared" si="157"/>
        <v>-0.75</v>
      </c>
      <c r="H413" s="25">
        <f t="shared" si="158"/>
        <v>-1.112759643916914E-3</v>
      </c>
    </row>
    <row r="414" spans="1:8" s="34" customFormat="1" ht="15" x14ac:dyDescent="0.2">
      <c r="A414" s="41"/>
      <c r="B414" s="30" t="s">
        <v>278</v>
      </c>
      <c r="C414" s="31">
        <v>629</v>
      </c>
      <c r="D414" s="7">
        <v>389</v>
      </c>
      <c r="E414" s="32">
        <f t="shared" si="155"/>
        <v>4.6661721068249257E-2</v>
      </c>
      <c r="F414" s="32">
        <f t="shared" si="156"/>
        <v>2.6924141749723147E-2</v>
      </c>
      <c r="G414" s="33">
        <f t="shared" si="157"/>
        <v>-0.38155802861685217</v>
      </c>
      <c r="H414" s="25">
        <f t="shared" si="158"/>
        <v>-1.7804154302670624E-2</v>
      </c>
    </row>
    <row r="415" spans="1:8" s="34" customFormat="1" ht="15" x14ac:dyDescent="0.2">
      <c r="A415" s="41"/>
      <c r="B415" s="30" t="s">
        <v>100</v>
      </c>
      <c r="C415" s="31">
        <v>264</v>
      </c>
      <c r="D415" s="7">
        <v>447</v>
      </c>
      <c r="E415" s="32">
        <f t="shared" si="155"/>
        <v>1.9584569732937686E-2</v>
      </c>
      <c r="F415" s="32">
        <f t="shared" si="156"/>
        <v>3.0938538205980068E-2</v>
      </c>
      <c r="G415" s="33">
        <f t="shared" si="157"/>
        <v>0.69318181818181823</v>
      </c>
      <c r="H415" s="25">
        <f t="shared" si="158"/>
        <v>1.3575667655786352E-2</v>
      </c>
    </row>
    <row r="416" spans="1:8" s="34" customFormat="1" ht="15" x14ac:dyDescent="0.2">
      <c r="A416" s="41"/>
      <c r="B416" s="30" t="s">
        <v>101</v>
      </c>
      <c r="C416" s="31">
        <v>16</v>
      </c>
      <c r="D416" s="7">
        <v>326</v>
      </c>
      <c r="E416" s="32">
        <f t="shared" si="155"/>
        <v>1.1869436201780415E-3</v>
      </c>
      <c r="F416" s="32">
        <f t="shared" si="156"/>
        <v>2.2563676633444076E-2</v>
      </c>
      <c r="G416" s="33">
        <f t="shared" si="157"/>
        <v>19.375</v>
      </c>
      <c r="H416" s="25">
        <f t="shared" si="158"/>
        <v>2.2997032640949554E-2</v>
      </c>
    </row>
    <row r="417" spans="1:8" s="34" customFormat="1" ht="15" x14ac:dyDescent="0.2">
      <c r="A417" s="41"/>
      <c r="B417" s="30" t="s">
        <v>102</v>
      </c>
      <c r="C417" s="31">
        <v>24</v>
      </c>
      <c r="D417" s="7">
        <v>37</v>
      </c>
      <c r="E417" s="32">
        <f t="shared" si="155"/>
        <v>1.7804154302670622E-3</v>
      </c>
      <c r="F417" s="32">
        <f t="shared" si="156"/>
        <v>2.5609080841638983E-3</v>
      </c>
      <c r="G417" s="33">
        <f t="shared" si="157"/>
        <v>0.54166666666666663</v>
      </c>
      <c r="H417" s="25">
        <f t="shared" si="158"/>
        <v>9.6439169139465864E-4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3</v>
      </c>
      <c r="E420" s="32" t="str">
        <f t="shared" si="167"/>
        <v/>
      </c>
      <c r="F420" s="32">
        <f t="shared" si="168"/>
        <v>2.0764119601328904E-4</v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2</v>
      </c>
      <c r="D422" s="7">
        <v>7</v>
      </c>
      <c r="E422" s="32">
        <f t="shared" ref="E422:E424" si="171">+IF(C422=0,"",C422/C$333)</f>
        <v>1.4836795252225519E-4</v>
      </c>
      <c r="F422" s="32">
        <f t="shared" ref="F422:F424" si="172">+IF(D422=0,"",D422/D$333)</f>
        <v>4.8449612403100775E-4</v>
      </c>
      <c r="G422" s="33">
        <f t="shared" ref="G422:G424" si="173">+IF(OR(AND(D422=0),(C422=0)),"0",((D422-C422)/C422))</f>
        <v>2.5</v>
      </c>
      <c r="H422" s="25">
        <f t="shared" ref="H422:H424" si="174">+IF(OR(AND(E422=""),(G422="")),"",E422*G422)</f>
        <v>3.70919881305638E-4</v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17</v>
      </c>
      <c r="D425" s="7">
        <v>12</v>
      </c>
      <c r="E425" s="32">
        <f t="shared" si="155"/>
        <v>1.2611275964391692E-3</v>
      </c>
      <c r="F425" s="32">
        <f t="shared" si="156"/>
        <v>8.3056478405315617E-4</v>
      </c>
      <c r="G425" s="33">
        <f t="shared" si="157"/>
        <v>-0.29411764705882354</v>
      </c>
      <c r="H425" s="25">
        <f t="shared" si="158"/>
        <v>-3.70919881305638E-4</v>
      </c>
    </row>
    <row r="426" spans="1:8" s="34" customFormat="1" ht="15" x14ac:dyDescent="0.2">
      <c r="A426" s="41"/>
      <c r="B426" s="30" t="s">
        <v>106</v>
      </c>
      <c r="C426" s="31">
        <v>8</v>
      </c>
      <c r="D426" s="7">
        <v>7</v>
      </c>
      <c r="E426" s="32">
        <f t="shared" si="155"/>
        <v>5.9347181008902075E-4</v>
      </c>
      <c r="F426" s="32">
        <f t="shared" si="156"/>
        <v>4.8449612403100775E-4</v>
      </c>
      <c r="G426" s="33">
        <f t="shared" si="157"/>
        <v>-0.125</v>
      </c>
      <c r="H426" s="25">
        <f t="shared" si="158"/>
        <v>-7.4183976261127594E-5</v>
      </c>
    </row>
    <row r="427" spans="1:8" s="34" customFormat="1" ht="15" x14ac:dyDescent="0.2">
      <c r="A427" s="41"/>
      <c r="B427" s="30" t="s">
        <v>115</v>
      </c>
      <c r="C427" s="31">
        <v>36</v>
      </c>
      <c r="D427" s="7">
        <v>46</v>
      </c>
      <c r="E427" s="32">
        <f t="shared" si="155"/>
        <v>2.6706231454005935E-3</v>
      </c>
      <c r="F427" s="32">
        <f t="shared" si="156"/>
        <v>3.1838316722037651E-3</v>
      </c>
      <c r="G427" s="33">
        <f t="shared" si="157"/>
        <v>0.27777777777777779</v>
      </c>
      <c r="H427" s="25">
        <f t="shared" si="158"/>
        <v>7.4183976261127599E-4</v>
      </c>
    </row>
    <row r="428" spans="1:8" s="34" customFormat="1" ht="15" x14ac:dyDescent="0.2">
      <c r="A428" s="41"/>
      <c r="B428" s="30" t="s">
        <v>114</v>
      </c>
      <c r="C428" s="31">
        <v>138</v>
      </c>
      <c r="D428" s="7">
        <v>67</v>
      </c>
      <c r="E428" s="32">
        <f t="shared" si="155"/>
        <v>1.0237388724035608E-2</v>
      </c>
      <c r="F428" s="32">
        <f t="shared" si="156"/>
        <v>4.6373200442967888E-3</v>
      </c>
      <c r="G428" s="33">
        <f t="shared" si="157"/>
        <v>-0.51449275362318836</v>
      </c>
      <c r="H428" s="25">
        <f t="shared" si="158"/>
        <v>-5.2670623145400584E-3</v>
      </c>
    </row>
    <row r="429" spans="1:8" s="34" customFormat="1" ht="15" x14ac:dyDescent="0.2">
      <c r="A429" s="41"/>
      <c r="B429" s="30" t="s">
        <v>280</v>
      </c>
      <c r="C429" s="31">
        <v>47</v>
      </c>
      <c r="D429" s="7">
        <v>3</v>
      </c>
      <c r="E429" s="32">
        <f t="shared" si="155"/>
        <v>3.4866468842729972E-3</v>
      </c>
      <c r="F429" s="32">
        <f t="shared" si="156"/>
        <v>2.0764119601328904E-4</v>
      </c>
      <c r="G429" s="33">
        <f t="shared" si="157"/>
        <v>-0.93617021276595747</v>
      </c>
      <c r="H429" s="25">
        <f t="shared" si="158"/>
        <v>-3.2640949554896144E-3</v>
      </c>
    </row>
    <row r="430" spans="1:8" s="34" customFormat="1" ht="15" x14ac:dyDescent="0.2">
      <c r="A430" s="41"/>
      <c r="B430" s="30" t="s">
        <v>511</v>
      </c>
      <c r="C430" s="31">
        <v>14</v>
      </c>
      <c r="D430" s="7">
        <v>10</v>
      </c>
      <c r="E430" s="32">
        <f t="shared" si="155"/>
        <v>1.0385756676557863E-3</v>
      </c>
      <c r="F430" s="32">
        <f t="shared" si="156"/>
        <v>6.9213732004429684E-4</v>
      </c>
      <c r="G430" s="33">
        <f t="shared" si="157"/>
        <v>-0.2857142857142857</v>
      </c>
      <c r="H430" s="25">
        <f t="shared" si="158"/>
        <v>-2.9673590504451032E-4</v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14</v>
      </c>
      <c r="E431" s="32" t="str">
        <f t="shared" si="155"/>
        <v/>
      </c>
      <c r="F431" s="32">
        <f t="shared" si="156"/>
        <v>9.6899224806201549E-4</v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3</v>
      </c>
      <c r="D432" s="7">
        <v>1</v>
      </c>
      <c r="E432" s="32">
        <f t="shared" si="155"/>
        <v>2.2255192878338278E-4</v>
      </c>
      <c r="F432" s="32">
        <f t="shared" si="156"/>
        <v>6.9213732004429676E-5</v>
      </c>
      <c r="G432" s="33">
        <f t="shared" si="157"/>
        <v>-0.66666666666666663</v>
      </c>
      <c r="H432" s="25">
        <f t="shared" si="158"/>
        <v>-1.4836795252225519E-4</v>
      </c>
    </row>
    <row r="433" spans="1:8" s="34" customFormat="1" ht="15" x14ac:dyDescent="0.2">
      <c r="A433" s="41"/>
      <c r="B433" s="30" t="s">
        <v>110</v>
      </c>
      <c r="C433" s="31">
        <v>8</v>
      </c>
      <c r="D433" s="7">
        <v>5</v>
      </c>
      <c r="E433" s="32">
        <f t="shared" si="155"/>
        <v>5.9347181008902075E-4</v>
      </c>
      <c r="F433" s="32">
        <f t="shared" si="156"/>
        <v>3.4606866002214842E-4</v>
      </c>
      <c r="G433" s="33">
        <f t="shared" si="157"/>
        <v>-0.375</v>
      </c>
      <c r="H433" s="25">
        <f t="shared" si="158"/>
        <v>-2.2255192878338278E-4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40</v>
      </c>
      <c r="E434" s="32" t="str">
        <f t="shared" si="155"/>
        <v/>
      </c>
      <c r="F434" s="32">
        <f t="shared" si="156"/>
        <v>2.7685492801771874E-3</v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258</v>
      </c>
      <c r="D435" s="7">
        <v>49</v>
      </c>
      <c r="E435" s="32">
        <f t="shared" si="155"/>
        <v>1.9139465875370919E-2</v>
      </c>
      <c r="F435" s="32">
        <f t="shared" si="156"/>
        <v>3.3914728682170542E-3</v>
      </c>
      <c r="G435" s="33">
        <f t="shared" si="157"/>
        <v>-0.81007751937984496</v>
      </c>
      <c r="H435" s="25">
        <f t="shared" si="158"/>
        <v>-1.5504451038575668E-2</v>
      </c>
    </row>
    <row r="436" spans="1:8" s="34" customFormat="1" ht="15" x14ac:dyDescent="0.2">
      <c r="A436" s="41"/>
      <c r="B436" s="30" t="s">
        <v>431</v>
      </c>
      <c r="C436" s="31">
        <v>1</v>
      </c>
      <c r="D436" s="7">
        <v>9</v>
      </c>
      <c r="E436" s="32">
        <f t="shared" si="155"/>
        <v>7.4183976261127594E-5</v>
      </c>
      <c r="F436" s="32">
        <f t="shared" si="156"/>
        <v>6.2292358803986707E-4</v>
      </c>
      <c r="G436" s="33">
        <f t="shared" si="157"/>
        <v>8</v>
      </c>
      <c r="H436" s="25">
        <f t="shared" si="158"/>
        <v>5.9347181008902075E-4</v>
      </c>
    </row>
    <row r="437" spans="1:8" s="34" customFormat="1" ht="15" x14ac:dyDescent="0.2">
      <c r="A437" s="41"/>
      <c r="B437" s="30" t="s">
        <v>109</v>
      </c>
      <c r="C437" s="31">
        <v>163</v>
      </c>
      <c r="D437" s="7">
        <v>247</v>
      </c>
      <c r="E437" s="32">
        <f t="shared" si="155"/>
        <v>1.2091988130563799E-2</v>
      </c>
      <c r="F437" s="32">
        <f t="shared" si="156"/>
        <v>1.7095791805094129E-2</v>
      </c>
      <c r="G437" s="33">
        <f t="shared" si="157"/>
        <v>0.51533742331288346</v>
      </c>
      <c r="H437" s="25">
        <f t="shared" si="158"/>
        <v>6.2314540059347188E-3</v>
      </c>
    </row>
    <row r="438" spans="1:8" s="34" customFormat="1" ht="15" x14ac:dyDescent="0.2">
      <c r="A438" s="41"/>
      <c r="B438" s="30" t="s">
        <v>282</v>
      </c>
      <c r="C438" s="31">
        <v>24</v>
      </c>
      <c r="D438" s="7">
        <v>58</v>
      </c>
      <c r="E438" s="32">
        <f t="shared" si="155"/>
        <v>1.7804154302670622E-3</v>
      </c>
      <c r="F438" s="32">
        <f t="shared" si="156"/>
        <v>4.0143964562569211E-3</v>
      </c>
      <c r="G438" s="33">
        <f t="shared" si="157"/>
        <v>1.4166666666666667</v>
      </c>
      <c r="H438" s="25">
        <f t="shared" si="158"/>
        <v>2.5222551928783385E-3</v>
      </c>
    </row>
    <row r="439" spans="1:8" s="34" customFormat="1" ht="15" x14ac:dyDescent="0.2">
      <c r="A439" s="41"/>
      <c r="B439" s="30" t="s">
        <v>108</v>
      </c>
      <c r="C439" s="31">
        <v>6</v>
      </c>
      <c r="D439" s="7">
        <v>20</v>
      </c>
      <c r="E439" s="32">
        <f t="shared" si="155"/>
        <v>4.4510385756676556E-4</v>
      </c>
      <c r="F439" s="32">
        <f t="shared" si="156"/>
        <v>1.3842746400885937E-3</v>
      </c>
      <c r="G439" s="33">
        <f t="shared" si="157"/>
        <v>2.3333333333333335</v>
      </c>
      <c r="H439" s="25">
        <f t="shared" si="158"/>
        <v>1.0385756676557865E-3</v>
      </c>
    </row>
    <row r="440" spans="1:8" s="34" customFormat="1" ht="15" x14ac:dyDescent="0.2">
      <c r="A440" s="41"/>
      <c r="B440" s="30" t="s">
        <v>347</v>
      </c>
      <c r="C440" s="31">
        <v>10</v>
      </c>
      <c r="D440" s="7">
        <v>9</v>
      </c>
      <c r="E440" s="32">
        <f t="shared" si="155"/>
        <v>7.4183976261127599E-4</v>
      </c>
      <c r="F440" s="32">
        <f t="shared" si="156"/>
        <v>6.2292358803986707E-4</v>
      </c>
      <c r="G440" s="33">
        <f t="shared" si="157"/>
        <v>-0.1</v>
      </c>
      <c r="H440" s="25">
        <f t="shared" si="158"/>
        <v>-7.4183976261127607E-5</v>
      </c>
    </row>
    <row r="441" spans="1:8" s="34" customFormat="1" ht="15" x14ac:dyDescent="0.2">
      <c r="A441" s="41"/>
      <c r="B441" s="30" t="s">
        <v>118</v>
      </c>
      <c r="C441" s="31">
        <v>29</v>
      </c>
      <c r="D441" s="7">
        <v>8</v>
      </c>
      <c r="E441" s="32">
        <f t="shared" si="155"/>
        <v>2.1513353115727002E-3</v>
      </c>
      <c r="F441" s="32">
        <f t="shared" si="156"/>
        <v>5.5370985603543741E-4</v>
      </c>
      <c r="G441" s="33">
        <f t="shared" si="157"/>
        <v>-0.72413793103448276</v>
      </c>
      <c r="H441" s="25">
        <f t="shared" si="158"/>
        <v>-1.5578635014836795E-3</v>
      </c>
    </row>
    <row r="442" spans="1:8" s="34" customFormat="1" ht="15" x14ac:dyDescent="0.2">
      <c r="A442" s="41"/>
      <c r="B442" s="30" t="s">
        <v>105</v>
      </c>
      <c r="C442" s="31">
        <v>1</v>
      </c>
      <c r="D442" s="7">
        <v>19</v>
      </c>
      <c r="E442" s="32">
        <f t="shared" si="155"/>
        <v>7.4183976261127594E-5</v>
      </c>
      <c r="F442" s="32">
        <f t="shared" si="156"/>
        <v>1.3150609080841639E-3</v>
      </c>
      <c r="G442" s="33">
        <f t="shared" si="157"/>
        <v>18</v>
      </c>
      <c r="H442" s="25">
        <f t="shared" si="158"/>
        <v>1.3353115727002967E-3</v>
      </c>
    </row>
    <row r="443" spans="1:8" s="34" customFormat="1" ht="15" x14ac:dyDescent="0.2">
      <c r="A443" s="41"/>
      <c r="B443" s="30" t="s">
        <v>283</v>
      </c>
      <c r="C443" s="31">
        <v>337</v>
      </c>
      <c r="D443" s="7">
        <v>186</v>
      </c>
      <c r="E443" s="32">
        <f t="shared" si="155"/>
        <v>2.5000000000000001E-2</v>
      </c>
      <c r="F443" s="32">
        <f t="shared" si="156"/>
        <v>1.287375415282392E-2</v>
      </c>
      <c r="G443" s="33">
        <f t="shared" si="157"/>
        <v>-0.44807121661721067</v>
      </c>
      <c r="H443" s="25">
        <f t="shared" si="158"/>
        <v>-1.1201780415430268E-2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30</v>
      </c>
      <c r="E444" s="32" t="str">
        <f t="shared" si="155"/>
        <v/>
      </c>
      <c r="F444" s="32">
        <f t="shared" si="156"/>
        <v>2.0764119601328905E-3</v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1</v>
      </c>
      <c r="D445" s="7">
        <v>1</v>
      </c>
      <c r="E445" s="32">
        <f t="shared" si="155"/>
        <v>7.4183976261127594E-5</v>
      </c>
      <c r="F445" s="32">
        <f t="shared" si="156"/>
        <v>6.9213732004429676E-5</v>
      </c>
      <c r="G445" s="33">
        <f t="shared" si="157"/>
        <v>0</v>
      </c>
      <c r="H445" s="25">
        <f t="shared" si="158"/>
        <v>0</v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1</v>
      </c>
      <c r="E446" s="32" t="str">
        <f t="shared" si="155"/>
        <v/>
      </c>
      <c r="F446" s="32">
        <f t="shared" si="156"/>
        <v>6.9213732004429676E-5</v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1</v>
      </c>
      <c r="D447" s="7">
        <v>0</v>
      </c>
      <c r="E447" s="32">
        <f t="shared" si="155"/>
        <v>7.4183976261127594E-5</v>
      </c>
      <c r="F447" s="32" t="str">
        <f t="shared" si="156"/>
        <v/>
      </c>
      <c r="G447" s="33" t="str">
        <f t="shared" si="157"/>
        <v>0</v>
      </c>
      <c r="H447" s="25">
        <f t="shared" si="158"/>
        <v>0</v>
      </c>
    </row>
    <row r="448" spans="1:8" s="34" customFormat="1" ht="15" x14ac:dyDescent="0.2">
      <c r="A448" s="41"/>
      <c r="B448" s="30" t="s">
        <v>107</v>
      </c>
      <c r="C448" s="31">
        <v>5</v>
      </c>
      <c r="D448" s="7">
        <v>4</v>
      </c>
      <c r="E448" s="32">
        <f t="shared" si="155"/>
        <v>3.70919881305638E-4</v>
      </c>
      <c r="F448" s="32">
        <f t="shared" si="156"/>
        <v>2.768549280177187E-4</v>
      </c>
      <c r="G448" s="33">
        <f t="shared" si="157"/>
        <v>-0.2</v>
      </c>
      <c r="H448" s="25">
        <f t="shared" si="158"/>
        <v>-7.4183976261127607E-5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158</v>
      </c>
      <c r="D451" s="7">
        <v>215</v>
      </c>
      <c r="E451" s="32">
        <f t="shared" si="155"/>
        <v>1.172106824925816E-2</v>
      </c>
      <c r="F451" s="32">
        <f t="shared" si="156"/>
        <v>1.488095238095238E-2</v>
      </c>
      <c r="G451" s="33">
        <f t="shared" si="157"/>
        <v>0.36075949367088606</v>
      </c>
      <c r="H451" s="25">
        <f t="shared" si="158"/>
        <v>4.2284866468842728E-3</v>
      </c>
    </row>
    <row r="452" spans="1:8" s="34" customFormat="1" ht="30" x14ac:dyDescent="0.2">
      <c r="A452" s="41"/>
      <c r="B452" s="30" t="s">
        <v>515</v>
      </c>
      <c r="C452" s="31">
        <v>1</v>
      </c>
      <c r="D452" s="7">
        <v>4</v>
      </c>
      <c r="E452" s="32">
        <f t="shared" si="155"/>
        <v>7.4183976261127594E-5</v>
      </c>
      <c r="F452" s="32">
        <f t="shared" si="156"/>
        <v>2.768549280177187E-4</v>
      </c>
      <c r="G452" s="33">
        <f t="shared" si="157"/>
        <v>3</v>
      </c>
      <c r="H452" s="25">
        <f t="shared" si="158"/>
        <v>2.2255192878338278E-4</v>
      </c>
    </row>
    <row r="453" spans="1:8" s="34" customFormat="1" ht="15" x14ac:dyDescent="0.2">
      <c r="A453" s="41"/>
      <c r="B453" s="30" t="s">
        <v>285</v>
      </c>
      <c r="C453" s="31">
        <v>12</v>
      </c>
      <c r="D453" s="7">
        <v>24</v>
      </c>
      <c r="E453" s="32">
        <f t="shared" si="155"/>
        <v>8.9020771513353112E-4</v>
      </c>
      <c r="F453" s="32">
        <f t="shared" si="156"/>
        <v>1.6611295681063123E-3</v>
      </c>
      <c r="G453" s="33">
        <f t="shared" si="157"/>
        <v>1</v>
      </c>
      <c r="H453" s="25">
        <f t="shared" si="158"/>
        <v>8.9020771513353112E-4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7</v>
      </c>
      <c r="D455" s="7">
        <v>5</v>
      </c>
      <c r="E455" s="32">
        <f t="shared" si="155"/>
        <v>5.1928783382789313E-4</v>
      </c>
      <c r="F455" s="32">
        <f t="shared" si="156"/>
        <v>3.4606866002214842E-4</v>
      </c>
      <c r="G455" s="33">
        <f t="shared" si="157"/>
        <v>-0.2857142857142857</v>
      </c>
      <c r="H455" s="25">
        <f t="shared" si="158"/>
        <v>-1.4836795252225516E-4</v>
      </c>
    </row>
    <row r="456" spans="1:8" s="34" customFormat="1" ht="15" x14ac:dyDescent="0.2">
      <c r="A456" s="41"/>
      <c r="B456" s="30" t="s">
        <v>287</v>
      </c>
      <c r="C456" s="31">
        <v>227</v>
      </c>
      <c r="D456" s="7">
        <v>68</v>
      </c>
      <c r="E456" s="32">
        <f t="shared" si="155"/>
        <v>1.6839762611275965E-2</v>
      </c>
      <c r="F456" s="32">
        <f t="shared" si="156"/>
        <v>4.7065337763012183E-3</v>
      </c>
      <c r="G456" s="33">
        <f t="shared" si="157"/>
        <v>-0.70044052863436124</v>
      </c>
      <c r="H456" s="25">
        <f t="shared" si="158"/>
        <v>-1.1795252225519288E-2</v>
      </c>
    </row>
    <row r="457" spans="1:8" s="34" customFormat="1" ht="15" x14ac:dyDescent="0.2">
      <c r="A457" s="41"/>
      <c r="B457" s="30" t="s">
        <v>288</v>
      </c>
      <c r="C457" s="31">
        <v>13</v>
      </c>
      <c r="D457" s="7">
        <v>5</v>
      </c>
      <c r="E457" s="32">
        <f t="shared" si="155"/>
        <v>9.6439169139465875E-4</v>
      </c>
      <c r="F457" s="32">
        <f t="shared" si="156"/>
        <v>3.4606866002214842E-4</v>
      </c>
      <c r="G457" s="33">
        <f t="shared" si="157"/>
        <v>-0.61538461538461542</v>
      </c>
      <c r="H457" s="25">
        <f t="shared" si="158"/>
        <v>-5.9347181008902075E-4</v>
      </c>
    </row>
    <row r="458" spans="1:8" s="34" customFormat="1" ht="15" x14ac:dyDescent="0.2">
      <c r="A458" s="41"/>
      <c r="B458" s="30" t="s">
        <v>289</v>
      </c>
      <c r="C458" s="31">
        <v>13</v>
      </c>
      <c r="D458" s="7">
        <v>7</v>
      </c>
      <c r="E458" s="32">
        <f t="shared" si="155"/>
        <v>9.6439169139465875E-4</v>
      </c>
      <c r="F458" s="32">
        <f t="shared" si="156"/>
        <v>4.8449612403100775E-4</v>
      </c>
      <c r="G458" s="33">
        <f t="shared" si="157"/>
        <v>-0.46153846153846156</v>
      </c>
      <c r="H458" s="25">
        <f t="shared" si="158"/>
        <v>-4.4510385756676562E-4</v>
      </c>
    </row>
    <row r="459" spans="1:8" s="34" customFormat="1" ht="15" x14ac:dyDescent="0.2">
      <c r="A459" s="41"/>
      <c r="B459" s="30" t="s">
        <v>104</v>
      </c>
      <c r="C459" s="31">
        <v>8</v>
      </c>
      <c r="D459" s="7">
        <v>7</v>
      </c>
      <c r="E459" s="32">
        <f t="shared" si="155"/>
        <v>5.9347181008902075E-4</v>
      </c>
      <c r="F459" s="32">
        <f t="shared" si="156"/>
        <v>4.8449612403100775E-4</v>
      </c>
      <c r="G459" s="33">
        <f t="shared" si="157"/>
        <v>-0.125</v>
      </c>
      <c r="H459" s="25">
        <f t="shared" si="158"/>
        <v>-7.4183976261127594E-5</v>
      </c>
    </row>
    <row r="460" spans="1:8" s="34" customFormat="1" ht="15" x14ac:dyDescent="0.2">
      <c r="A460" s="41"/>
      <c r="B460" s="30" t="s">
        <v>290</v>
      </c>
      <c r="C460" s="31">
        <v>1</v>
      </c>
      <c r="D460" s="7">
        <v>0</v>
      </c>
      <c r="E460" s="32">
        <f t="shared" si="155"/>
        <v>7.4183976261127594E-5</v>
      </c>
      <c r="F460" s="32" t="str">
        <f t="shared" si="156"/>
        <v/>
      </c>
      <c r="G460" s="33" t="str">
        <f t="shared" si="157"/>
        <v>0</v>
      </c>
      <c r="H460" s="25">
        <f t="shared" si="158"/>
        <v>0</v>
      </c>
    </row>
    <row r="461" spans="1:8" s="34" customFormat="1" ht="15" x14ac:dyDescent="0.2">
      <c r="A461" s="41"/>
      <c r="B461" s="30" t="s">
        <v>291</v>
      </c>
      <c r="C461" s="31">
        <v>156</v>
      </c>
      <c r="D461" s="7">
        <v>104</v>
      </c>
      <c r="E461" s="32">
        <f t="shared" si="155"/>
        <v>1.1572700296735905E-2</v>
      </c>
      <c r="F461" s="32">
        <f t="shared" si="156"/>
        <v>7.1982281284606866E-3</v>
      </c>
      <c r="G461" s="33">
        <f t="shared" si="157"/>
        <v>-0.33333333333333331</v>
      </c>
      <c r="H461" s="25">
        <f t="shared" si="158"/>
        <v>-3.857566765578635E-3</v>
      </c>
    </row>
    <row r="462" spans="1:8" s="34" customFormat="1" ht="15" x14ac:dyDescent="0.2">
      <c r="A462" s="41"/>
      <c r="B462" s="30" t="s">
        <v>517</v>
      </c>
      <c r="C462" s="31">
        <v>33</v>
      </c>
      <c r="D462" s="7">
        <v>82</v>
      </c>
      <c r="E462" s="32">
        <f t="shared" si="155"/>
        <v>2.4480712166172107E-3</v>
      </c>
      <c r="F462" s="32">
        <f t="shared" si="156"/>
        <v>5.6755260243632338E-3</v>
      </c>
      <c r="G462" s="33">
        <f t="shared" si="157"/>
        <v>1.4848484848484849</v>
      </c>
      <c r="H462" s="25">
        <f t="shared" si="158"/>
        <v>3.6350148367952522E-3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2</v>
      </c>
      <c r="E463" s="32" t="str">
        <f t="shared" si="155"/>
        <v/>
      </c>
      <c r="F463" s="32">
        <f t="shared" si="156"/>
        <v>1.3842746400885935E-4</v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1</v>
      </c>
      <c r="E465" s="32" t="str">
        <f t="shared" si="155"/>
        <v/>
      </c>
      <c r="F465" s="32">
        <f t="shared" si="156"/>
        <v>6.9213732004429676E-5</v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9</v>
      </c>
      <c r="D466" s="7">
        <v>1</v>
      </c>
      <c r="E466" s="32">
        <f t="shared" si="155"/>
        <v>6.6765578635014837E-4</v>
      </c>
      <c r="F466" s="32">
        <f t="shared" si="156"/>
        <v>6.9213732004429676E-5</v>
      </c>
      <c r="G466" s="33">
        <f t="shared" si="157"/>
        <v>-0.88888888888888884</v>
      </c>
      <c r="H466" s="25">
        <f t="shared" si="158"/>
        <v>-5.9347181008902075E-4</v>
      </c>
    </row>
    <row r="467" spans="1:8" s="34" customFormat="1" ht="15" x14ac:dyDescent="0.2">
      <c r="A467" s="41"/>
      <c r="B467" s="30" t="s">
        <v>127</v>
      </c>
      <c r="C467" s="31">
        <v>6</v>
      </c>
      <c r="D467" s="7">
        <v>0</v>
      </c>
      <c r="E467" s="32">
        <f t="shared" si="155"/>
        <v>4.4510385756676556E-4</v>
      </c>
      <c r="F467" s="32" t="str">
        <f t="shared" si="156"/>
        <v/>
      </c>
      <c r="G467" s="33" t="str">
        <f t="shared" si="157"/>
        <v>0</v>
      </c>
      <c r="H467" s="25">
        <f t="shared" si="158"/>
        <v>0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2</v>
      </c>
      <c r="E468" s="32" t="str">
        <f t="shared" si="155"/>
        <v/>
      </c>
      <c r="F468" s="32">
        <f t="shared" si="156"/>
        <v>1.3842746400885935E-4</v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38</v>
      </c>
      <c r="D469" s="7">
        <v>3</v>
      </c>
      <c r="E469" s="32">
        <f t="shared" si="155"/>
        <v>2.8189910979228485E-3</v>
      </c>
      <c r="F469" s="32">
        <f t="shared" si="156"/>
        <v>2.0764119601328904E-4</v>
      </c>
      <c r="G469" s="33">
        <f t="shared" si="157"/>
        <v>-0.92105263157894735</v>
      </c>
      <c r="H469" s="25">
        <f t="shared" si="158"/>
        <v>-2.5964391691394658E-3</v>
      </c>
    </row>
    <row r="470" spans="1:8" s="34" customFormat="1" ht="15" x14ac:dyDescent="0.2">
      <c r="A470" s="41"/>
      <c r="B470" s="30" t="s">
        <v>297</v>
      </c>
      <c r="C470" s="31">
        <v>33</v>
      </c>
      <c r="D470" s="7">
        <v>40</v>
      </c>
      <c r="E470" s="32">
        <f t="shared" si="155"/>
        <v>2.4480712166172107E-3</v>
      </c>
      <c r="F470" s="32">
        <f t="shared" si="156"/>
        <v>2.7685492801771874E-3</v>
      </c>
      <c r="G470" s="33">
        <f t="shared" si="157"/>
        <v>0.21212121212121213</v>
      </c>
      <c r="H470" s="25">
        <f t="shared" si="158"/>
        <v>5.1928783382789324E-4</v>
      </c>
    </row>
    <row r="471" spans="1:8" s="34" customFormat="1" ht="30" x14ac:dyDescent="0.2">
      <c r="A471" s="41"/>
      <c r="B471" s="30" t="s">
        <v>298</v>
      </c>
      <c r="C471" s="31">
        <v>4</v>
      </c>
      <c r="D471" s="7">
        <v>41</v>
      </c>
      <c r="E471" s="32">
        <f t="shared" si="155"/>
        <v>2.9673590504451037E-4</v>
      </c>
      <c r="F471" s="32">
        <f t="shared" si="156"/>
        <v>2.8377630121816169E-3</v>
      </c>
      <c r="G471" s="33">
        <f t="shared" si="157"/>
        <v>9.25</v>
      </c>
      <c r="H471" s="25">
        <f t="shared" si="158"/>
        <v>2.7448071216617208E-3</v>
      </c>
    </row>
    <row r="472" spans="1:8" s="34" customFormat="1" ht="15" x14ac:dyDescent="0.2">
      <c r="A472" s="41"/>
      <c r="B472" s="30" t="s">
        <v>125</v>
      </c>
      <c r="C472" s="31">
        <v>50</v>
      </c>
      <c r="D472" s="7">
        <v>44</v>
      </c>
      <c r="E472" s="32">
        <f t="shared" si="155"/>
        <v>3.70919881305638E-3</v>
      </c>
      <c r="F472" s="32">
        <f t="shared" si="156"/>
        <v>3.045404208194906E-3</v>
      </c>
      <c r="G472" s="33">
        <f t="shared" si="157"/>
        <v>-0.12</v>
      </c>
      <c r="H472" s="25">
        <f t="shared" si="158"/>
        <v>-4.4510385756676556E-4</v>
      </c>
    </row>
    <row r="473" spans="1:8" s="34" customFormat="1" ht="15" x14ac:dyDescent="0.2">
      <c r="A473" s="41"/>
      <c r="B473" s="30" t="s">
        <v>299</v>
      </c>
      <c r="C473" s="31">
        <v>1</v>
      </c>
      <c r="D473" s="7">
        <v>1</v>
      </c>
      <c r="E473" s="32">
        <f t="shared" si="155"/>
        <v>7.4183976261127594E-5</v>
      </c>
      <c r="F473" s="32">
        <f t="shared" si="156"/>
        <v>6.9213732004429676E-5</v>
      </c>
      <c r="G473" s="33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4</v>
      </c>
      <c r="D475" s="7">
        <v>0</v>
      </c>
      <c r="E475" s="32">
        <f t="shared" si="175"/>
        <v>2.9673590504451037E-4</v>
      </c>
      <c r="F475" s="32" t="str">
        <f t="shared" si="176"/>
        <v/>
      </c>
      <c r="G475" s="33" t="str">
        <f t="shared" si="177"/>
        <v>0</v>
      </c>
      <c r="H475" s="25">
        <f t="shared" si="178"/>
        <v>0</v>
      </c>
    </row>
    <row r="476" spans="1:8" s="34" customFormat="1" ht="30" x14ac:dyDescent="0.2">
      <c r="A476" s="41"/>
      <c r="B476" s="30" t="s">
        <v>302</v>
      </c>
      <c r="C476" s="31">
        <v>2</v>
      </c>
      <c r="D476" s="7">
        <v>0</v>
      </c>
      <c r="E476" s="32">
        <f t="shared" si="175"/>
        <v>1.4836795252225519E-4</v>
      </c>
      <c r="F476" s="32" t="str">
        <f t="shared" si="176"/>
        <v/>
      </c>
      <c r="G476" s="33" t="str">
        <f t="shared" si="177"/>
        <v>0</v>
      </c>
      <c r="H476" s="25">
        <f t="shared" si="178"/>
        <v>0</v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8</v>
      </c>
      <c r="D478" s="7">
        <v>5</v>
      </c>
      <c r="E478" s="32">
        <f t="shared" si="175"/>
        <v>5.9347181008902075E-4</v>
      </c>
      <c r="F478" s="32">
        <f t="shared" si="176"/>
        <v>3.4606866002214842E-4</v>
      </c>
      <c r="G478" s="33">
        <f t="shared" si="177"/>
        <v>-0.375</v>
      </c>
      <c r="H478" s="25">
        <f t="shared" si="178"/>
        <v>-2.2255192878338278E-4</v>
      </c>
    </row>
    <row r="479" spans="1:8" s="34" customFormat="1" ht="15" x14ac:dyDescent="0.2">
      <c r="A479" s="41"/>
      <c r="B479" s="30" t="s">
        <v>304</v>
      </c>
      <c r="C479" s="31">
        <v>21</v>
      </c>
      <c r="D479" s="7">
        <v>0</v>
      </c>
      <c r="E479" s="32">
        <f t="shared" si="175"/>
        <v>1.5578635014836795E-3</v>
      </c>
      <c r="F479" s="32" t="str">
        <f t="shared" si="176"/>
        <v/>
      </c>
      <c r="G479" s="33" t="str">
        <f t="shared" si="177"/>
        <v>0</v>
      </c>
      <c r="H479" s="25">
        <f t="shared" si="178"/>
        <v>0</v>
      </c>
    </row>
    <row r="480" spans="1:8" s="34" customFormat="1" ht="15" x14ac:dyDescent="0.2">
      <c r="A480" s="41"/>
      <c r="B480" s="30" t="s">
        <v>518</v>
      </c>
      <c r="C480" s="31">
        <v>24</v>
      </c>
      <c r="D480" s="7">
        <v>0</v>
      </c>
      <c r="E480" s="32">
        <f t="shared" si="175"/>
        <v>1.7804154302670622E-3</v>
      </c>
      <c r="F480" s="32" t="str">
        <f t="shared" si="176"/>
        <v/>
      </c>
      <c r="G480" s="33" t="str">
        <f t="shared" si="177"/>
        <v>0</v>
      </c>
      <c r="H480" s="25">
        <f t="shared" si="178"/>
        <v>0</v>
      </c>
    </row>
    <row r="481" spans="1:8" s="34" customFormat="1" ht="15" x14ac:dyDescent="0.2">
      <c r="A481" s="41"/>
      <c r="B481" s="30" t="s">
        <v>131</v>
      </c>
      <c r="C481" s="31">
        <v>22</v>
      </c>
      <c r="D481" s="7">
        <v>3</v>
      </c>
      <c r="E481" s="32">
        <f t="shared" si="175"/>
        <v>1.6320474777448072E-3</v>
      </c>
      <c r="F481" s="32">
        <f t="shared" si="176"/>
        <v>2.0764119601328904E-4</v>
      </c>
      <c r="G481" s="33">
        <f t="shared" si="177"/>
        <v>-0.86363636363636365</v>
      </c>
      <c r="H481" s="25">
        <f t="shared" si="178"/>
        <v>-1.4094955489614245E-3</v>
      </c>
    </row>
    <row r="482" spans="1:8" s="34" customFormat="1" ht="15" x14ac:dyDescent="0.2">
      <c r="A482" s="41"/>
      <c r="B482" s="30" t="s">
        <v>519</v>
      </c>
      <c r="C482" s="31">
        <v>167</v>
      </c>
      <c r="D482" s="7">
        <v>140</v>
      </c>
      <c r="E482" s="32">
        <f t="shared" si="175"/>
        <v>1.2388724035608308E-2</v>
      </c>
      <c r="F482" s="32">
        <f t="shared" si="176"/>
        <v>9.6899224806201549E-3</v>
      </c>
      <c r="G482" s="33">
        <f t="shared" si="177"/>
        <v>-0.16167664670658682</v>
      </c>
      <c r="H482" s="25">
        <f t="shared" si="178"/>
        <v>-2.0029673590504452E-3</v>
      </c>
    </row>
    <row r="483" spans="1:8" s="34" customFormat="1" ht="15" x14ac:dyDescent="0.2">
      <c r="A483" s="41"/>
      <c r="B483" s="30" t="s">
        <v>124</v>
      </c>
      <c r="C483" s="31">
        <v>9</v>
      </c>
      <c r="D483" s="7">
        <v>49</v>
      </c>
      <c r="E483" s="32">
        <f t="shared" si="175"/>
        <v>6.6765578635014837E-4</v>
      </c>
      <c r="F483" s="32">
        <f t="shared" si="176"/>
        <v>3.3914728682170542E-3</v>
      </c>
      <c r="G483" s="33">
        <f t="shared" si="177"/>
        <v>4.4444444444444446</v>
      </c>
      <c r="H483" s="25">
        <f t="shared" si="178"/>
        <v>2.967359050445104E-3</v>
      </c>
    </row>
    <row r="484" spans="1:8" s="34" customFormat="1" ht="30" x14ac:dyDescent="0.2">
      <c r="A484" s="41"/>
      <c r="B484" s="30" t="s">
        <v>305</v>
      </c>
      <c r="C484" s="31">
        <v>7</v>
      </c>
      <c r="D484" s="7">
        <v>42</v>
      </c>
      <c r="E484" s="32">
        <f t="shared" si="175"/>
        <v>5.1928783382789313E-4</v>
      </c>
      <c r="F484" s="32">
        <f t="shared" si="176"/>
        <v>2.9069767441860465E-3</v>
      </c>
      <c r="G484" s="33">
        <f t="shared" si="177"/>
        <v>5</v>
      </c>
      <c r="H484" s="25">
        <f t="shared" si="178"/>
        <v>2.5964391691394658E-3</v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69</v>
      </c>
      <c r="D487" s="7">
        <v>65</v>
      </c>
      <c r="E487" s="32">
        <f t="shared" si="175"/>
        <v>5.1186943620178038E-3</v>
      </c>
      <c r="F487" s="32">
        <f t="shared" si="176"/>
        <v>4.4988925802879288E-3</v>
      </c>
      <c r="G487" s="33">
        <f t="shared" si="177"/>
        <v>-5.7971014492753624E-2</v>
      </c>
      <c r="H487" s="25">
        <f t="shared" si="178"/>
        <v>-2.9673590504451037E-4</v>
      </c>
    </row>
    <row r="488" spans="1:8" s="34" customFormat="1" ht="15" x14ac:dyDescent="0.2">
      <c r="A488" s="41"/>
      <c r="B488" s="30" t="s">
        <v>119</v>
      </c>
      <c r="C488" s="31">
        <v>65</v>
      </c>
      <c r="D488" s="7">
        <v>1</v>
      </c>
      <c r="E488" s="32">
        <f t="shared" si="175"/>
        <v>4.8219584569732937E-3</v>
      </c>
      <c r="F488" s="32">
        <f t="shared" si="176"/>
        <v>6.9213732004429676E-5</v>
      </c>
      <c r="G488" s="33">
        <f t="shared" si="177"/>
        <v>-0.98461538461538467</v>
      </c>
      <c r="H488" s="25">
        <f t="shared" si="178"/>
        <v>-4.747774480712166E-3</v>
      </c>
    </row>
    <row r="489" spans="1:8" s="34" customFormat="1" ht="30" x14ac:dyDescent="0.2">
      <c r="A489" s="41"/>
      <c r="B489" s="30" t="s">
        <v>520</v>
      </c>
      <c r="C489" s="31">
        <v>22</v>
      </c>
      <c r="D489" s="7">
        <v>40</v>
      </c>
      <c r="E489" s="32">
        <f t="shared" si="175"/>
        <v>1.6320474777448072E-3</v>
      </c>
      <c r="F489" s="32">
        <f t="shared" si="176"/>
        <v>2.7685492801771874E-3</v>
      </c>
      <c r="G489" s="33">
        <f t="shared" si="177"/>
        <v>0.81818181818181823</v>
      </c>
      <c r="H489" s="25">
        <f t="shared" si="178"/>
        <v>1.335311572700297E-3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4</v>
      </c>
      <c r="D492" s="7">
        <v>11</v>
      </c>
      <c r="E492" s="32">
        <f t="shared" si="175"/>
        <v>2.9673590504451037E-4</v>
      </c>
      <c r="F492" s="32">
        <f t="shared" si="176"/>
        <v>7.613510520487265E-4</v>
      </c>
      <c r="G492" s="33">
        <f t="shared" si="177"/>
        <v>1.75</v>
      </c>
      <c r="H492" s="25">
        <f t="shared" si="178"/>
        <v>5.1928783382789313E-4</v>
      </c>
    </row>
    <row r="493" spans="1:8" s="34" customFormat="1" ht="15" x14ac:dyDescent="0.2">
      <c r="A493" s="41"/>
      <c r="B493" s="30" t="s">
        <v>522</v>
      </c>
      <c r="C493" s="31">
        <v>1</v>
      </c>
      <c r="D493" s="7">
        <v>0</v>
      </c>
      <c r="E493" s="32">
        <f t="shared" si="175"/>
        <v>7.4183976261127594E-5</v>
      </c>
      <c r="F493" s="32" t="str">
        <f t="shared" si="176"/>
        <v/>
      </c>
      <c r="G493" s="33" t="str">
        <f t="shared" si="177"/>
        <v>0</v>
      </c>
      <c r="H493" s="25">
        <f t="shared" si="178"/>
        <v>0</v>
      </c>
    </row>
    <row r="494" spans="1:8" s="34" customFormat="1" ht="15" x14ac:dyDescent="0.2">
      <c r="A494" s="41"/>
      <c r="B494" s="30" t="s">
        <v>310</v>
      </c>
      <c r="C494" s="31">
        <v>1</v>
      </c>
      <c r="D494" s="7">
        <v>0</v>
      </c>
      <c r="E494" s="32">
        <f t="shared" si="175"/>
        <v>7.4183976261127594E-5</v>
      </c>
      <c r="F494" s="32" t="str">
        <f t="shared" si="176"/>
        <v/>
      </c>
      <c r="G494" s="33" t="str">
        <f t="shared" si="177"/>
        <v>0</v>
      </c>
      <c r="H494" s="25">
        <f t="shared" si="178"/>
        <v>0</v>
      </c>
    </row>
    <row r="495" spans="1:8" s="34" customFormat="1" ht="30" x14ac:dyDescent="0.2">
      <c r="A495" s="41"/>
      <c r="B495" s="30" t="s">
        <v>311</v>
      </c>
      <c r="C495" s="31">
        <v>5</v>
      </c>
      <c r="D495" s="7">
        <v>6</v>
      </c>
      <c r="E495" s="32">
        <f t="shared" si="175"/>
        <v>3.70919881305638E-4</v>
      </c>
      <c r="F495" s="32">
        <f t="shared" si="176"/>
        <v>4.1528239202657808E-4</v>
      </c>
      <c r="G495" s="33">
        <f t="shared" si="177"/>
        <v>0.2</v>
      </c>
      <c r="H495" s="25">
        <f t="shared" si="178"/>
        <v>7.4183976261127607E-5</v>
      </c>
    </row>
    <row r="496" spans="1:8" s="34" customFormat="1" ht="15" x14ac:dyDescent="0.2">
      <c r="A496" s="41"/>
      <c r="B496" s="30" t="s">
        <v>312</v>
      </c>
      <c r="C496" s="31">
        <v>9</v>
      </c>
      <c r="D496" s="7">
        <v>11</v>
      </c>
      <c r="E496" s="32">
        <f t="shared" si="175"/>
        <v>6.6765578635014837E-4</v>
      </c>
      <c r="F496" s="32">
        <f t="shared" si="176"/>
        <v>7.613510520487265E-4</v>
      </c>
      <c r="G496" s="33">
        <f t="shared" si="177"/>
        <v>0.22222222222222221</v>
      </c>
      <c r="H496" s="25">
        <f t="shared" si="178"/>
        <v>1.4836795252225519E-4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2</v>
      </c>
      <c r="D498" s="7">
        <v>0</v>
      </c>
      <c r="E498" s="32">
        <f t="shared" si="175"/>
        <v>1.4836795252225519E-4</v>
      </c>
      <c r="F498" s="32" t="str">
        <f t="shared" si="176"/>
        <v/>
      </c>
      <c r="G498" s="33" t="str">
        <f t="shared" si="177"/>
        <v>0</v>
      </c>
      <c r="H498" s="25">
        <f t="shared" si="178"/>
        <v>0</v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22</v>
      </c>
      <c r="D500" s="7">
        <v>1</v>
      </c>
      <c r="E500" s="32">
        <f t="shared" si="175"/>
        <v>1.6320474777448072E-3</v>
      </c>
      <c r="F500" s="32">
        <f t="shared" si="176"/>
        <v>6.9213732004429676E-5</v>
      </c>
      <c r="G500" s="33">
        <f t="shared" si="177"/>
        <v>-0.95454545454545459</v>
      </c>
      <c r="H500" s="25">
        <f t="shared" si="178"/>
        <v>-1.5578635014836797E-3</v>
      </c>
    </row>
    <row r="501" spans="1:8" s="34" customFormat="1" ht="15" x14ac:dyDescent="0.2">
      <c r="A501" s="41"/>
      <c r="B501" s="30" t="s">
        <v>122</v>
      </c>
      <c r="C501" s="31">
        <v>1</v>
      </c>
      <c r="D501" s="7">
        <v>0</v>
      </c>
      <c r="E501" s="32">
        <f t="shared" si="175"/>
        <v>7.4183976261127594E-5</v>
      </c>
      <c r="F501" s="32" t="str">
        <f t="shared" si="176"/>
        <v/>
      </c>
      <c r="G501" s="33" t="str">
        <f t="shared" si="177"/>
        <v>0</v>
      </c>
      <c r="H501" s="25">
        <f t="shared" si="178"/>
        <v>0</v>
      </c>
    </row>
    <row r="502" spans="1:8" s="34" customFormat="1" ht="15" x14ac:dyDescent="0.2">
      <c r="A502" s="41"/>
      <c r="B502" s="30" t="s">
        <v>314</v>
      </c>
      <c r="C502" s="31">
        <v>15</v>
      </c>
      <c r="D502" s="7">
        <v>35</v>
      </c>
      <c r="E502" s="32">
        <f t="shared" si="175"/>
        <v>1.112759643916914E-3</v>
      </c>
      <c r="F502" s="32">
        <f t="shared" si="176"/>
        <v>2.4224806201550387E-3</v>
      </c>
      <c r="G502" s="33">
        <f t="shared" si="177"/>
        <v>1.3333333333333333</v>
      </c>
      <c r="H502" s="25">
        <f t="shared" si="178"/>
        <v>1.483679525222552E-3</v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1</v>
      </c>
      <c r="E503" s="32" t="str">
        <f t="shared" si="175"/>
        <v/>
      </c>
      <c r="F503" s="32">
        <f t="shared" si="176"/>
        <v>6.9213732004429676E-5</v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18</v>
      </c>
      <c r="D504" s="7">
        <v>16</v>
      </c>
      <c r="E504" s="32">
        <f t="shared" si="175"/>
        <v>1.3353115727002967E-3</v>
      </c>
      <c r="F504" s="32">
        <f t="shared" si="176"/>
        <v>1.1074197120708748E-3</v>
      </c>
      <c r="G504" s="33">
        <f t="shared" si="177"/>
        <v>-0.1111111111111111</v>
      </c>
      <c r="H504" s="25">
        <f t="shared" si="178"/>
        <v>-1.4836795252225519E-4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1</v>
      </c>
      <c r="E505" s="32" t="str">
        <f t="shared" si="175"/>
        <v/>
      </c>
      <c r="F505" s="32">
        <f t="shared" si="176"/>
        <v>6.9213732004429676E-5</v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19</v>
      </c>
      <c r="D506" s="7">
        <v>51</v>
      </c>
      <c r="E506" s="32">
        <f t="shared" ref="E506" si="179">+IF(C506=0,"",C506/C$333)</f>
        <v>1.4094955489614243E-3</v>
      </c>
      <c r="F506" s="32">
        <f t="shared" ref="F506" si="180">+IF(D506=0,"",D506/D$333)</f>
        <v>3.5299003322259138E-3</v>
      </c>
      <c r="G506" s="33">
        <f t="shared" ref="G506" si="181">+IF(OR(AND(D506=0),(C506=0)),"0",((D506-C506)/C506))</f>
        <v>1.6842105263157894</v>
      </c>
      <c r="H506" s="25">
        <f t="shared" ref="H506" si="182">+IF(OR(AND(E506=""),(G506="")),"",E506*G506)</f>
        <v>2.373887240356083E-3</v>
      </c>
    </row>
    <row r="507" spans="1:8" s="34" customFormat="1" ht="15" x14ac:dyDescent="0.2">
      <c r="A507" s="41"/>
      <c r="B507" s="30" t="s">
        <v>137</v>
      </c>
      <c r="C507" s="31">
        <v>81</v>
      </c>
      <c r="D507" s="7">
        <v>79</v>
      </c>
      <c r="E507" s="32">
        <f t="shared" ref="E507:E532" si="183">+IF(C507=0,"",C507/C$333)</f>
        <v>6.0089020771513357E-3</v>
      </c>
      <c r="F507" s="32">
        <f t="shared" ref="F507:F532" si="184">+IF(D507=0,"",D507/D$333)</f>
        <v>5.4678848283499443E-3</v>
      </c>
      <c r="G507" s="33">
        <f t="shared" si="177"/>
        <v>-2.4691358024691357E-2</v>
      </c>
      <c r="H507" s="25">
        <f t="shared" si="178"/>
        <v>-1.4836795252225519E-4</v>
      </c>
    </row>
    <row r="508" spans="1:8" s="34" customFormat="1" ht="30" x14ac:dyDescent="0.2">
      <c r="A508" s="41"/>
      <c r="B508" s="30" t="s">
        <v>524</v>
      </c>
      <c r="C508" s="31">
        <v>45</v>
      </c>
      <c r="D508" s="7">
        <v>70</v>
      </c>
      <c r="E508" s="32">
        <f t="shared" si="183"/>
        <v>3.3382789317507417E-3</v>
      </c>
      <c r="F508" s="32">
        <f t="shared" si="184"/>
        <v>4.8449612403100775E-3</v>
      </c>
      <c r="G508" s="33">
        <f t="shared" si="177"/>
        <v>0.55555555555555558</v>
      </c>
      <c r="H508" s="25">
        <f t="shared" si="178"/>
        <v>1.85459940652819E-3</v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4</v>
      </c>
      <c r="E509" s="32" t="str">
        <f t="shared" si="183"/>
        <v/>
      </c>
      <c r="F509" s="32">
        <f t="shared" si="184"/>
        <v>2.768549280177187E-4</v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155</v>
      </c>
      <c r="D510" s="7">
        <v>140</v>
      </c>
      <c r="E510" s="32">
        <f t="shared" si="183"/>
        <v>1.1498516320474777E-2</v>
      </c>
      <c r="F510" s="32">
        <f t="shared" si="184"/>
        <v>9.6899224806201549E-3</v>
      </c>
      <c r="G510" s="33">
        <f t="shared" si="177"/>
        <v>-9.6774193548387094E-2</v>
      </c>
      <c r="H510" s="25">
        <f t="shared" si="178"/>
        <v>-1.112759643916914E-3</v>
      </c>
    </row>
    <row r="511" spans="1:8" s="34" customFormat="1" ht="15" x14ac:dyDescent="0.2">
      <c r="A511" s="41"/>
      <c r="B511" s="30" t="s">
        <v>349</v>
      </c>
      <c r="C511" s="31">
        <v>64</v>
      </c>
      <c r="D511" s="7">
        <v>55</v>
      </c>
      <c r="E511" s="32">
        <f t="shared" si="183"/>
        <v>4.747774480712166E-3</v>
      </c>
      <c r="F511" s="32">
        <f t="shared" si="184"/>
        <v>3.8067552602436324E-3</v>
      </c>
      <c r="G511" s="33">
        <f t="shared" si="177"/>
        <v>-0.140625</v>
      </c>
      <c r="H511" s="25">
        <f t="shared" si="178"/>
        <v>-6.6765578635014837E-4</v>
      </c>
    </row>
    <row r="512" spans="1:8" s="34" customFormat="1" ht="15" x14ac:dyDescent="0.2">
      <c r="A512" s="41"/>
      <c r="B512" s="30" t="s">
        <v>525</v>
      </c>
      <c r="C512" s="31">
        <v>6</v>
      </c>
      <c r="D512" s="7">
        <v>2</v>
      </c>
      <c r="E512" s="32">
        <f t="shared" si="183"/>
        <v>4.4510385756676556E-4</v>
      </c>
      <c r="F512" s="32">
        <f t="shared" si="184"/>
        <v>1.3842746400885935E-4</v>
      </c>
      <c r="G512" s="33">
        <f t="shared" si="177"/>
        <v>-0.66666666666666663</v>
      </c>
      <c r="H512" s="25">
        <f t="shared" si="178"/>
        <v>-2.9673590504451037E-4</v>
      </c>
    </row>
    <row r="513" spans="1:8" s="34" customFormat="1" ht="15" x14ac:dyDescent="0.2">
      <c r="A513" s="41"/>
      <c r="B513" s="30" t="s">
        <v>139</v>
      </c>
      <c r="C513" s="31">
        <v>3</v>
      </c>
      <c r="D513" s="7">
        <v>11</v>
      </c>
      <c r="E513" s="32">
        <f t="shared" si="183"/>
        <v>2.2255192878338278E-4</v>
      </c>
      <c r="F513" s="32">
        <f t="shared" si="184"/>
        <v>7.613510520487265E-4</v>
      </c>
      <c r="G513" s="33">
        <f t="shared" si="177"/>
        <v>2.6666666666666665</v>
      </c>
      <c r="H513" s="25">
        <f t="shared" si="178"/>
        <v>5.9347181008902075E-4</v>
      </c>
    </row>
    <row r="514" spans="1:8" s="34" customFormat="1" ht="15" x14ac:dyDescent="0.2">
      <c r="A514" s="41"/>
      <c r="B514" s="30" t="s">
        <v>350</v>
      </c>
      <c r="C514" s="31">
        <v>5</v>
      </c>
      <c r="D514" s="7">
        <v>9</v>
      </c>
      <c r="E514" s="32">
        <f t="shared" si="183"/>
        <v>3.70919881305638E-4</v>
      </c>
      <c r="F514" s="32">
        <f t="shared" si="184"/>
        <v>6.2292358803986707E-4</v>
      </c>
      <c r="G514" s="33">
        <f t="shared" si="177"/>
        <v>0.8</v>
      </c>
      <c r="H514" s="25">
        <f t="shared" si="178"/>
        <v>2.9673590504451043E-4</v>
      </c>
    </row>
    <row r="515" spans="1:8" s="34" customFormat="1" ht="15" x14ac:dyDescent="0.2">
      <c r="A515" s="41"/>
      <c r="B515" s="30" t="s">
        <v>143</v>
      </c>
      <c r="C515" s="31">
        <v>5</v>
      </c>
      <c r="D515" s="7">
        <v>2</v>
      </c>
      <c r="E515" s="32">
        <f t="shared" si="183"/>
        <v>3.70919881305638E-4</v>
      </c>
      <c r="F515" s="32">
        <f t="shared" si="184"/>
        <v>1.3842746400885935E-4</v>
      </c>
      <c r="G515" s="33">
        <f t="shared" si="177"/>
        <v>-0.6</v>
      </c>
      <c r="H515" s="25">
        <f t="shared" si="178"/>
        <v>-2.2255192878338278E-4</v>
      </c>
    </row>
    <row r="516" spans="1:8" s="34" customFormat="1" ht="15" x14ac:dyDescent="0.2">
      <c r="A516" s="41"/>
      <c r="B516" s="30" t="s">
        <v>136</v>
      </c>
      <c r="C516" s="31">
        <v>1</v>
      </c>
      <c r="D516" s="7">
        <v>0</v>
      </c>
      <c r="E516" s="32">
        <f t="shared" si="183"/>
        <v>7.4183976261127594E-5</v>
      </c>
      <c r="F516" s="32" t="str">
        <f t="shared" si="184"/>
        <v/>
      </c>
      <c r="G516" s="33" t="str">
        <f t="shared" si="177"/>
        <v>0</v>
      </c>
      <c r="H516" s="25">
        <f t="shared" si="178"/>
        <v>0</v>
      </c>
    </row>
    <row r="517" spans="1:8" s="34" customFormat="1" ht="15" x14ac:dyDescent="0.2">
      <c r="A517" s="41"/>
      <c r="B517" s="30" t="s">
        <v>316</v>
      </c>
      <c r="C517" s="31">
        <v>3</v>
      </c>
      <c r="D517" s="7">
        <v>0</v>
      </c>
      <c r="E517" s="32">
        <f t="shared" si="183"/>
        <v>2.2255192878338278E-4</v>
      </c>
      <c r="F517" s="32" t="str">
        <f t="shared" si="184"/>
        <v/>
      </c>
      <c r="G517" s="33" t="str">
        <f t="shared" si="177"/>
        <v>0</v>
      </c>
      <c r="H517" s="25">
        <f t="shared" si="178"/>
        <v>0</v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26</v>
      </c>
      <c r="D520" s="7">
        <v>74</v>
      </c>
      <c r="E520" s="32">
        <f t="shared" si="183"/>
        <v>1.9287833827893175E-3</v>
      </c>
      <c r="F520" s="32">
        <f t="shared" si="184"/>
        <v>5.1218161683277965E-3</v>
      </c>
      <c r="G520" s="33">
        <f t="shared" si="177"/>
        <v>1.8461538461538463</v>
      </c>
      <c r="H520" s="25">
        <f t="shared" si="178"/>
        <v>3.5608308605341249E-3</v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8</v>
      </c>
      <c r="E521" s="32" t="str">
        <f t="shared" si="183"/>
        <v/>
      </c>
      <c r="F521" s="32">
        <f t="shared" si="184"/>
        <v>5.5370985603543741E-4</v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12</v>
      </c>
      <c r="D522" s="7">
        <v>23</v>
      </c>
      <c r="E522" s="32">
        <f t="shared" si="183"/>
        <v>8.9020771513353112E-4</v>
      </c>
      <c r="F522" s="32">
        <f t="shared" si="184"/>
        <v>1.5919158361018826E-3</v>
      </c>
      <c r="G522" s="33">
        <f t="shared" si="177"/>
        <v>0.91666666666666663</v>
      </c>
      <c r="H522" s="25">
        <f t="shared" si="178"/>
        <v>8.160237388724035E-4</v>
      </c>
    </row>
    <row r="523" spans="1:8" s="34" customFormat="1" ht="30" x14ac:dyDescent="0.2">
      <c r="A523" s="41"/>
      <c r="B523" s="30" t="s">
        <v>526</v>
      </c>
      <c r="C523" s="31">
        <v>1</v>
      </c>
      <c r="D523" s="7">
        <v>1</v>
      </c>
      <c r="E523" s="32">
        <f t="shared" si="183"/>
        <v>7.4183976261127594E-5</v>
      </c>
      <c r="F523" s="32">
        <f t="shared" si="184"/>
        <v>6.9213732004429676E-5</v>
      </c>
      <c r="G523" s="33">
        <f t="shared" si="177"/>
        <v>0</v>
      </c>
      <c r="H523" s="25">
        <f t="shared" si="178"/>
        <v>0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146</v>
      </c>
      <c r="D525" s="7">
        <v>53</v>
      </c>
      <c r="E525" s="32">
        <f t="shared" si="183"/>
        <v>1.0830860534124629E-2</v>
      </c>
      <c r="F525" s="32">
        <f t="shared" si="184"/>
        <v>3.6683277962347729E-3</v>
      </c>
      <c r="G525" s="33">
        <f t="shared" si="177"/>
        <v>-0.63698630136986301</v>
      </c>
      <c r="H525" s="25">
        <f t="shared" si="178"/>
        <v>-6.8991097922848667E-3</v>
      </c>
    </row>
    <row r="526" spans="1:8" s="34" customFormat="1" ht="15" x14ac:dyDescent="0.2">
      <c r="A526" s="41"/>
      <c r="B526" s="30" t="s">
        <v>321</v>
      </c>
      <c r="C526" s="31">
        <v>2</v>
      </c>
      <c r="D526" s="7">
        <v>1</v>
      </c>
      <c r="E526" s="32">
        <f t="shared" si="183"/>
        <v>1.4836795252225519E-4</v>
      </c>
      <c r="F526" s="32">
        <f t="shared" si="184"/>
        <v>6.9213732004429676E-5</v>
      </c>
      <c r="G526" s="33">
        <f t="shared" si="177"/>
        <v>-0.5</v>
      </c>
      <c r="H526" s="25">
        <f t="shared" si="178"/>
        <v>-7.4183976261127594E-5</v>
      </c>
    </row>
    <row r="527" spans="1:8" s="34" customFormat="1" ht="15" x14ac:dyDescent="0.2">
      <c r="A527" s="41"/>
      <c r="B527" s="30" t="s">
        <v>322</v>
      </c>
      <c r="C527" s="31">
        <v>2</v>
      </c>
      <c r="D527" s="7">
        <v>21</v>
      </c>
      <c r="E527" s="32">
        <f t="shared" si="183"/>
        <v>1.4836795252225519E-4</v>
      </c>
      <c r="F527" s="32">
        <f t="shared" si="184"/>
        <v>1.4534883720930232E-3</v>
      </c>
      <c r="G527" s="33">
        <f t="shared" si="177"/>
        <v>9.5</v>
      </c>
      <c r="H527" s="25">
        <f t="shared" si="178"/>
        <v>1.4094955489614243E-3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191</v>
      </c>
      <c r="D530" s="7">
        <v>178</v>
      </c>
      <c r="E530" s="32">
        <f t="shared" si="183"/>
        <v>1.416913946587537E-2</v>
      </c>
      <c r="F530" s="32">
        <f t="shared" si="184"/>
        <v>1.2320044296788483E-2</v>
      </c>
      <c r="G530" s="33">
        <f t="shared" si="177"/>
        <v>-6.8062827225130892E-2</v>
      </c>
      <c r="H530" s="25">
        <f t="shared" si="178"/>
        <v>-9.6439169139465875E-4</v>
      </c>
    </row>
    <row r="531" spans="1:8" s="34" customFormat="1" ht="30" x14ac:dyDescent="0.2">
      <c r="A531" s="41"/>
      <c r="B531" s="30" t="s">
        <v>144</v>
      </c>
      <c r="C531" s="31">
        <v>533</v>
      </c>
      <c r="D531" s="7">
        <v>501</v>
      </c>
      <c r="E531" s="32">
        <f t="shared" si="183"/>
        <v>3.9540059347181009E-2</v>
      </c>
      <c r="F531" s="32">
        <f t="shared" si="184"/>
        <v>3.4676079734219267E-2</v>
      </c>
      <c r="G531" s="33">
        <f t="shared" si="177"/>
        <v>-6.0037523452157598E-2</v>
      </c>
      <c r="H531" s="25">
        <f t="shared" si="178"/>
        <v>-2.373887240356083E-3</v>
      </c>
    </row>
    <row r="532" spans="1:8" s="34" customFormat="1" ht="15" x14ac:dyDescent="0.2">
      <c r="A532" s="41"/>
      <c r="B532" s="30" t="s">
        <v>324</v>
      </c>
      <c r="C532" s="31">
        <v>290</v>
      </c>
      <c r="D532" s="7">
        <v>302</v>
      </c>
      <c r="E532" s="32">
        <f t="shared" si="183"/>
        <v>2.1513353115727003E-2</v>
      </c>
      <c r="F532" s="32">
        <f t="shared" si="184"/>
        <v>2.0902547065337763E-2</v>
      </c>
      <c r="G532" s="33">
        <f t="shared" si="177"/>
        <v>4.1379310344827586E-2</v>
      </c>
      <c r="H532" s="25">
        <f t="shared" si="178"/>
        <v>8.9020771513353112E-4</v>
      </c>
    </row>
    <row r="533" spans="1:8" s="34" customFormat="1" ht="15" x14ac:dyDescent="0.2">
      <c r="A533" s="41"/>
      <c r="B533" s="30" t="s">
        <v>572</v>
      </c>
      <c r="C533" s="31">
        <v>6</v>
      </c>
      <c r="D533" s="7">
        <v>24</v>
      </c>
      <c r="E533" s="32">
        <f t="shared" ref="E533" si="185">+IF(C533=0,"",C533/C$333)</f>
        <v>4.4510385756676556E-4</v>
      </c>
      <c r="F533" s="32">
        <f t="shared" ref="F533" si="186">+IF(D533=0,"",D533/D$333)</f>
        <v>1.6611295681063123E-3</v>
      </c>
      <c r="G533" s="33">
        <f t="shared" ref="G533" si="187">+IF(OR(AND(D533=0),(C533=0)),"0",((D533-C533)/C533))</f>
        <v>3</v>
      </c>
      <c r="H533" s="25">
        <f t="shared" ref="H533" si="188">+IF(OR(AND(E533=""),(G533="")),"",E533*G533)</f>
        <v>1.3353115727002967E-3</v>
      </c>
    </row>
    <row r="534" spans="1:8" s="34" customFormat="1" ht="15" x14ac:dyDescent="0.2">
      <c r="A534" s="41"/>
      <c r="B534" s="30" t="s">
        <v>133</v>
      </c>
      <c r="C534" s="31">
        <v>1</v>
      </c>
      <c r="D534" s="7">
        <v>0</v>
      </c>
      <c r="E534" s="32">
        <f>+IF(C534=0,"",C534/C$333)</f>
        <v>7.4183976261127594E-5</v>
      </c>
      <c r="F534" s="32" t="str">
        <f>+IF(D534=0,"",D534/D$333)</f>
        <v/>
      </c>
      <c r="G534" s="33" t="str">
        <f t="shared" si="177"/>
        <v>0</v>
      </c>
      <c r="H534" s="25">
        <f t="shared" si="178"/>
        <v>0</v>
      </c>
    </row>
    <row r="535" spans="1:8" s="34" customFormat="1" ht="15" x14ac:dyDescent="0.2">
      <c r="A535" s="41"/>
      <c r="B535" s="30" t="s">
        <v>325</v>
      </c>
      <c r="C535" s="31">
        <v>1</v>
      </c>
      <c r="D535" s="7">
        <v>0</v>
      </c>
      <c r="E535" s="32">
        <f>+IF(C535=0,"",C535/C$333)</f>
        <v>7.4183976261127594E-5</v>
      </c>
      <c r="F535" s="32" t="str">
        <f>+IF(D535=0,"",D535/D$333)</f>
        <v/>
      </c>
      <c r="G535" s="33" t="str">
        <f t="shared" si="177"/>
        <v>0</v>
      </c>
      <c r="H535" s="25">
        <f t="shared" si="178"/>
        <v>0</v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24</v>
      </c>
      <c r="D537" s="7">
        <v>15</v>
      </c>
      <c r="E537" s="32">
        <f t="shared" si="189"/>
        <v>1.7804154302670622E-3</v>
      </c>
      <c r="F537" s="32">
        <f t="shared" si="190"/>
        <v>1.0382059800664453E-3</v>
      </c>
      <c r="G537" s="33">
        <f t="shared" si="191"/>
        <v>-0.375</v>
      </c>
      <c r="H537" s="25">
        <f t="shared" si="192"/>
        <v>-6.6765578635014837E-4</v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1</v>
      </c>
      <c r="E538" s="32" t="str">
        <f t="shared" si="189"/>
        <v/>
      </c>
      <c r="F538" s="32">
        <f t="shared" si="190"/>
        <v>6.9213732004429676E-5</v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355</v>
      </c>
      <c r="D539" s="7">
        <v>132</v>
      </c>
      <c r="E539" s="32">
        <f t="shared" si="189"/>
        <v>2.6335311572700297E-2</v>
      </c>
      <c r="F539" s="32">
        <f t="shared" si="190"/>
        <v>9.1362126245847185E-3</v>
      </c>
      <c r="G539" s="33">
        <f t="shared" si="191"/>
        <v>-0.62816901408450709</v>
      </c>
      <c r="H539" s="25">
        <f t="shared" si="192"/>
        <v>-1.6543026706231454E-2</v>
      </c>
    </row>
    <row r="540" spans="1:8" s="34" customFormat="1" ht="15" x14ac:dyDescent="0.2">
      <c r="A540" s="41"/>
      <c r="B540" s="30" t="s">
        <v>528</v>
      </c>
      <c r="C540" s="31">
        <v>17</v>
      </c>
      <c r="D540" s="7">
        <v>3</v>
      </c>
      <c r="E540" s="32">
        <f t="shared" si="189"/>
        <v>1.2611275964391692E-3</v>
      </c>
      <c r="F540" s="32">
        <f t="shared" si="190"/>
        <v>2.0764119601328904E-4</v>
      </c>
      <c r="G540" s="33">
        <f t="shared" si="191"/>
        <v>-0.82352941176470584</v>
      </c>
      <c r="H540" s="25">
        <f t="shared" si="192"/>
        <v>-1.0385756676557865E-3</v>
      </c>
    </row>
    <row r="541" spans="1:8" s="34" customFormat="1" ht="15" x14ac:dyDescent="0.2">
      <c r="A541" s="41"/>
      <c r="B541" s="30" t="s">
        <v>327</v>
      </c>
      <c r="C541" s="31">
        <v>62</v>
      </c>
      <c r="D541" s="7">
        <v>51</v>
      </c>
      <c r="E541" s="32">
        <f t="shared" si="189"/>
        <v>4.5994065281899114E-3</v>
      </c>
      <c r="F541" s="32">
        <f t="shared" si="190"/>
        <v>3.5299003322259138E-3</v>
      </c>
      <c r="G541" s="33">
        <f t="shared" si="191"/>
        <v>-0.17741935483870969</v>
      </c>
      <c r="H541" s="25">
        <f t="shared" si="192"/>
        <v>-8.1602373887240372E-4</v>
      </c>
    </row>
    <row r="542" spans="1:8" s="34" customFormat="1" ht="15" x14ac:dyDescent="0.2">
      <c r="A542" s="41"/>
      <c r="B542" s="30" t="s">
        <v>328</v>
      </c>
      <c r="C542" s="31">
        <v>2</v>
      </c>
      <c r="D542" s="7">
        <v>0</v>
      </c>
      <c r="E542" s="32">
        <f t="shared" si="189"/>
        <v>1.4836795252225519E-4</v>
      </c>
      <c r="F542" s="32" t="str">
        <f t="shared" si="190"/>
        <v/>
      </c>
      <c r="G542" s="33" t="str">
        <f t="shared" si="191"/>
        <v>0</v>
      </c>
      <c r="H542" s="25">
        <f t="shared" si="192"/>
        <v>0</v>
      </c>
    </row>
    <row r="543" spans="1:8" s="34" customFormat="1" ht="15" x14ac:dyDescent="0.2">
      <c r="A543" s="41"/>
      <c r="B543" s="30" t="s">
        <v>329</v>
      </c>
      <c r="C543" s="31">
        <v>12</v>
      </c>
      <c r="D543" s="7">
        <v>21</v>
      </c>
      <c r="E543" s="32">
        <f t="shared" si="189"/>
        <v>8.9020771513353112E-4</v>
      </c>
      <c r="F543" s="32">
        <f t="shared" si="190"/>
        <v>1.4534883720930232E-3</v>
      </c>
      <c r="G543" s="33">
        <f t="shared" si="191"/>
        <v>0.75</v>
      </c>
      <c r="H543" s="25">
        <f t="shared" si="192"/>
        <v>6.6765578635014837E-4</v>
      </c>
    </row>
    <row r="544" spans="1:8" s="50" customFormat="1" ht="15" x14ac:dyDescent="0.2">
      <c r="A544" s="41"/>
      <c r="B544" s="30" t="s">
        <v>330</v>
      </c>
      <c r="C544" s="31">
        <v>37</v>
      </c>
      <c r="D544" s="7">
        <v>2</v>
      </c>
      <c r="E544" s="32">
        <f t="shared" si="189"/>
        <v>2.7448071216617212E-3</v>
      </c>
      <c r="F544" s="32">
        <f t="shared" si="190"/>
        <v>1.3842746400885935E-4</v>
      </c>
      <c r="G544" s="33">
        <f t="shared" si="191"/>
        <v>-0.94594594594594594</v>
      </c>
      <c r="H544" s="25">
        <f t="shared" si="192"/>
        <v>-2.5964391691394662E-3</v>
      </c>
    </row>
    <row r="545" spans="1:8" s="34" customFormat="1" ht="15" x14ac:dyDescent="0.2">
      <c r="A545" s="41"/>
      <c r="B545" s="30" t="s">
        <v>331</v>
      </c>
      <c r="C545" s="31">
        <v>11</v>
      </c>
      <c r="D545" s="7">
        <v>2</v>
      </c>
      <c r="E545" s="32">
        <f t="shared" si="189"/>
        <v>8.1602373887240361E-4</v>
      </c>
      <c r="F545" s="32">
        <f t="shared" si="190"/>
        <v>1.3842746400885935E-4</v>
      </c>
      <c r="G545" s="33">
        <f t="shared" si="191"/>
        <v>-0.81818181818181823</v>
      </c>
      <c r="H545" s="25">
        <f t="shared" si="192"/>
        <v>-6.6765578635014848E-4</v>
      </c>
    </row>
    <row r="546" spans="1:8" s="34" customFormat="1" ht="30" x14ac:dyDescent="0.2">
      <c r="A546" s="41"/>
      <c r="B546" s="30" t="s">
        <v>529</v>
      </c>
      <c r="C546" s="31">
        <v>1</v>
      </c>
      <c r="D546" s="7">
        <v>0</v>
      </c>
      <c r="E546" s="32">
        <f t="shared" si="189"/>
        <v>7.4183976261127594E-5</v>
      </c>
      <c r="F546" s="32" t="str">
        <f t="shared" si="190"/>
        <v/>
      </c>
      <c r="G546" s="33" t="str">
        <f t="shared" si="191"/>
        <v>0</v>
      </c>
      <c r="H546" s="25">
        <f t="shared" si="192"/>
        <v>0</v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1</v>
      </c>
      <c r="E547" s="32" t="str">
        <f t="shared" si="189"/>
        <v/>
      </c>
      <c r="F547" s="32">
        <f t="shared" si="190"/>
        <v>6.9213732004429676E-5</v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3642</v>
      </c>
      <c r="D553" s="71">
        <f>SUM(D554:D579)</f>
        <v>3983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9.3629873695771554E-2</v>
      </c>
      <c r="H553" s="73">
        <f>+IF(OR(AND(E553=""),(G553="")),"",E553*G553)</f>
        <v>9.3629873695771554E-2</v>
      </c>
    </row>
    <row r="554" spans="1:8" s="34" customFormat="1" ht="15" x14ac:dyDescent="0.2">
      <c r="A554" s="41"/>
      <c r="B554" s="30" t="s">
        <v>332</v>
      </c>
      <c r="C554" s="31">
        <v>20</v>
      </c>
      <c r="D554" s="7">
        <v>8</v>
      </c>
      <c r="E554" s="32">
        <f t="shared" si="193"/>
        <v>5.4914881933003845E-3</v>
      </c>
      <c r="F554" s="32">
        <f t="shared" si="194"/>
        <v>2.0085362791865428E-3</v>
      </c>
      <c r="G554" s="33">
        <f>+IF(OR(AND(D554=0),(C554=0)),"0",((D554-C554)/C554))</f>
        <v>-0.6</v>
      </c>
      <c r="H554" s="25">
        <f>+IF(OR(AND(E554=""),(G554="")),"",E554*G554)</f>
        <v>-3.2948929159802307E-3</v>
      </c>
    </row>
    <row r="555" spans="1:8" s="34" customFormat="1" ht="15" x14ac:dyDescent="0.2">
      <c r="A555" s="41"/>
      <c r="B555" s="30" t="s">
        <v>147</v>
      </c>
      <c r="C555" s="31">
        <v>48</v>
      </c>
      <c r="D555" s="7">
        <v>118</v>
      </c>
      <c r="E555" s="32">
        <f t="shared" si="193"/>
        <v>1.3179571663920923E-2</v>
      </c>
      <c r="F555" s="32">
        <f t="shared" si="194"/>
        <v>2.9625910118001506E-2</v>
      </c>
      <c r="G555" s="33">
        <f t="shared" ref="G555:G579" si="195">+IF(OR(AND(D555=0),(C555=0)),"0",((D555-C555)/C555))</f>
        <v>1.4583333333333333</v>
      </c>
      <c r="H555" s="25">
        <f t="shared" ref="H555:H579" si="196">+IF(OR(AND(E555=""),(G555="")),"",E555*G555)</f>
        <v>1.9220208676551345E-2</v>
      </c>
    </row>
    <row r="556" spans="1:8" s="34" customFormat="1" ht="15" x14ac:dyDescent="0.2">
      <c r="A556" s="41"/>
      <c r="B556" s="30" t="s">
        <v>608</v>
      </c>
      <c r="C556" s="31">
        <v>441</v>
      </c>
      <c r="D556" s="7">
        <v>354</v>
      </c>
      <c r="E556" s="32">
        <f t="shared" si="193"/>
        <v>0.12108731466227347</v>
      </c>
      <c r="F556" s="32">
        <f t="shared" si="194"/>
        <v>8.8877730354004522E-2</v>
      </c>
      <c r="G556" s="33">
        <f t="shared" si="195"/>
        <v>-0.19727891156462585</v>
      </c>
      <c r="H556" s="25">
        <f t="shared" si="196"/>
        <v>-2.388797364085667E-2</v>
      </c>
    </row>
    <row r="557" spans="1:8" s="34" customFormat="1" ht="15" x14ac:dyDescent="0.2">
      <c r="A557" s="41"/>
      <c r="B557" s="30" t="s">
        <v>333</v>
      </c>
      <c r="C557" s="31">
        <v>327</v>
      </c>
      <c r="D557" s="7">
        <v>417</v>
      </c>
      <c r="E557" s="32">
        <f t="shared" si="193"/>
        <v>8.978583196046129E-2</v>
      </c>
      <c r="F557" s="32">
        <f t="shared" si="194"/>
        <v>0.10469495355259854</v>
      </c>
      <c r="G557" s="33">
        <f t="shared" si="195"/>
        <v>0.27522935779816515</v>
      </c>
      <c r="H557" s="25">
        <f t="shared" si="196"/>
        <v>2.4711696869851734E-2</v>
      </c>
    </row>
    <row r="558" spans="1:8" s="34" customFormat="1" ht="15" x14ac:dyDescent="0.2">
      <c r="A558" s="41"/>
      <c r="B558" s="30" t="s">
        <v>148</v>
      </c>
      <c r="C558" s="31">
        <v>52</v>
      </c>
      <c r="D558" s="7">
        <v>222</v>
      </c>
      <c r="E558" s="32">
        <f t="shared" si="193"/>
        <v>1.4277869302580999E-2</v>
      </c>
      <c r="F558" s="32">
        <f t="shared" si="194"/>
        <v>5.573688174742656E-2</v>
      </c>
      <c r="G558" s="33">
        <f t="shared" si="195"/>
        <v>3.2692307692307692</v>
      </c>
      <c r="H558" s="25">
        <f t="shared" si="196"/>
        <v>4.6677649643053265E-2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3</v>
      </c>
      <c r="E559" s="32" t="str">
        <f t="shared" si="193"/>
        <v/>
      </c>
      <c r="F559" s="32">
        <f t="shared" si="194"/>
        <v>7.5320110469495355E-4</v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4</v>
      </c>
      <c r="D560" s="7">
        <v>2</v>
      </c>
      <c r="E560" s="32">
        <f t="shared" si="193"/>
        <v>1.0982976386600769E-3</v>
      </c>
      <c r="F560" s="32">
        <f t="shared" si="194"/>
        <v>5.021340697966357E-4</v>
      </c>
      <c r="G560" s="33">
        <f t="shared" si="195"/>
        <v>-0.5</v>
      </c>
      <c r="H560" s="25">
        <f t="shared" si="196"/>
        <v>-5.4914881933003845E-4</v>
      </c>
    </row>
    <row r="561" spans="1:8" s="34" customFormat="1" ht="15" x14ac:dyDescent="0.2">
      <c r="A561" s="41"/>
      <c r="B561" s="30" t="s">
        <v>334</v>
      </c>
      <c r="C561" s="31">
        <v>5</v>
      </c>
      <c r="D561" s="7">
        <v>6</v>
      </c>
      <c r="E561" s="32">
        <f t="shared" si="193"/>
        <v>1.3728720483250961E-3</v>
      </c>
      <c r="F561" s="32">
        <f t="shared" si="194"/>
        <v>1.5064022093899071E-3</v>
      </c>
      <c r="G561" s="33">
        <f t="shared" si="195"/>
        <v>0.2</v>
      </c>
      <c r="H561" s="25">
        <f t="shared" si="196"/>
        <v>2.7457440966501922E-4</v>
      </c>
    </row>
    <row r="562" spans="1:8" s="34" customFormat="1" ht="15" x14ac:dyDescent="0.2">
      <c r="A562" s="41"/>
      <c r="B562" s="30" t="s">
        <v>335</v>
      </c>
      <c r="C562" s="31">
        <v>4</v>
      </c>
      <c r="D562" s="7">
        <v>18</v>
      </c>
      <c r="E562" s="32">
        <f t="shared" si="193"/>
        <v>1.0982976386600769E-3</v>
      </c>
      <c r="F562" s="32">
        <f t="shared" si="194"/>
        <v>4.5192066281697215E-3</v>
      </c>
      <c r="G562" s="33">
        <f t="shared" si="195"/>
        <v>3.5</v>
      </c>
      <c r="H562" s="25">
        <f t="shared" si="196"/>
        <v>3.8440417353102691E-3</v>
      </c>
    </row>
    <row r="563" spans="1:8" s="34" customFormat="1" ht="15" x14ac:dyDescent="0.2">
      <c r="A563" s="41"/>
      <c r="B563" s="30" t="s">
        <v>531</v>
      </c>
      <c r="C563" s="31">
        <v>3</v>
      </c>
      <c r="D563" s="7">
        <v>20</v>
      </c>
      <c r="E563" s="32">
        <f t="shared" si="193"/>
        <v>8.2372322899505767E-4</v>
      </c>
      <c r="F563" s="32">
        <f t="shared" si="194"/>
        <v>5.0213406979663566E-3</v>
      </c>
      <c r="G563" s="33">
        <f t="shared" si="195"/>
        <v>5.666666666666667</v>
      </c>
      <c r="H563" s="25">
        <f t="shared" si="196"/>
        <v>4.667764964305327E-3</v>
      </c>
    </row>
    <row r="564" spans="1:8" s="34" customFormat="1" ht="15" x14ac:dyDescent="0.2">
      <c r="A564" s="41"/>
      <c r="B564" s="30" t="s">
        <v>563</v>
      </c>
      <c r="C564" s="31">
        <v>29</v>
      </c>
      <c r="D564" s="7">
        <v>29</v>
      </c>
      <c r="E564" s="32">
        <f t="shared" ref="E564" si="197">+IF(C564=0,"",C564/C$553)</f>
        <v>7.9626578802855577E-3</v>
      </c>
      <c r="F564" s="32">
        <f t="shared" ref="F564" si="198">+IF(D564=0,"",D564/D$553)</f>
        <v>7.2809440120512178E-3</v>
      </c>
      <c r="G564" s="33">
        <f t="shared" ref="G564" si="199">+IF(OR(AND(D564=0),(C564=0)),"0",((D564-C564)/C564))</f>
        <v>0</v>
      </c>
      <c r="H564" s="25">
        <f t="shared" ref="H564" si="200">+IF(OR(AND(E564=""),(G564="")),"",E564*G564)</f>
        <v>0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5</v>
      </c>
      <c r="D566" s="7">
        <v>80</v>
      </c>
      <c r="E566" s="32">
        <f t="shared" ref="E566:E579" si="205">+IF(C566=0,"",C566/C$553)</f>
        <v>1.3728720483250961E-3</v>
      </c>
      <c r="F566" s="32">
        <f t="shared" ref="F566:F579" si="206">+IF(D566=0,"",D566/D$553)</f>
        <v>2.0085362791865426E-2</v>
      </c>
      <c r="G566" s="33">
        <f t="shared" si="195"/>
        <v>15</v>
      </c>
      <c r="H566" s="25">
        <f t="shared" si="196"/>
        <v>2.0593080724876443E-2</v>
      </c>
    </row>
    <row r="567" spans="1:8" s="34" customFormat="1" ht="15" x14ac:dyDescent="0.2">
      <c r="A567" s="41"/>
      <c r="B567" s="30" t="s">
        <v>337</v>
      </c>
      <c r="C567" s="31">
        <v>340</v>
      </c>
      <c r="D567" s="7">
        <v>94</v>
      </c>
      <c r="E567" s="32">
        <f t="shared" si="205"/>
        <v>9.335529928610653E-2</v>
      </c>
      <c r="F567" s="32">
        <f t="shared" si="206"/>
        <v>2.3600301280441879E-2</v>
      </c>
      <c r="G567" s="33">
        <f t="shared" si="195"/>
        <v>-0.72352941176470587</v>
      </c>
      <c r="H567" s="25">
        <f t="shared" si="196"/>
        <v>-6.7545304777594725E-2</v>
      </c>
    </row>
    <row r="568" spans="1:8" s="34" customFormat="1" ht="15" x14ac:dyDescent="0.2">
      <c r="A568" s="41"/>
      <c r="B568" s="30" t="s">
        <v>150</v>
      </c>
      <c r="C568" s="31">
        <v>11</v>
      </c>
      <c r="D568" s="7">
        <v>21</v>
      </c>
      <c r="E568" s="32">
        <f t="shared" si="205"/>
        <v>3.0203185063152112E-3</v>
      </c>
      <c r="F568" s="32">
        <f t="shared" si="206"/>
        <v>5.272407732864675E-3</v>
      </c>
      <c r="G568" s="33">
        <f t="shared" si="195"/>
        <v>0.90909090909090906</v>
      </c>
      <c r="H568" s="25">
        <f t="shared" si="196"/>
        <v>2.7457440966501918E-3</v>
      </c>
    </row>
    <row r="569" spans="1:8" s="34" customFormat="1" ht="15" x14ac:dyDescent="0.2">
      <c r="A569" s="41"/>
      <c r="B569" s="30" t="s">
        <v>151</v>
      </c>
      <c r="C569" s="31">
        <v>143</v>
      </c>
      <c r="D569" s="7">
        <v>104</v>
      </c>
      <c r="E569" s="32">
        <f t="shared" si="205"/>
        <v>3.9264140582097748E-2</v>
      </c>
      <c r="F569" s="32">
        <f t="shared" si="206"/>
        <v>2.6110971629425057E-2</v>
      </c>
      <c r="G569" s="33">
        <f t="shared" si="195"/>
        <v>-0.27272727272727271</v>
      </c>
      <c r="H569" s="25">
        <f t="shared" si="196"/>
        <v>-1.0708401976935749E-2</v>
      </c>
    </row>
    <row r="570" spans="1:8" s="34" customFormat="1" ht="15" x14ac:dyDescent="0.2">
      <c r="A570" s="41"/>
      <c r="B570" s="30" t="s">
        <v>338</v>
      </c>
      <c r="C570" s="31">
        <v>850</v>
      </c>
      <c r="D570" s="7">
        <v>958</v>
      </c>
      <c r="E570" s="32">
        <f t="shared" si="205"/>
        <v>0.23338824821526633</v>
      </c>
      <c r="F570" s="32">
        <f t="shared" si="206"/>
        <v>0.2405222194325885</v>
      </c>
      <c r="G570" s="33">
        <f t="shared" si="195"/>
        <v>0.12705882352941175</v>
      </c>
      <c r="H570" s="25">
        <f t="shared" si="196"/>
        <v>2.9654036243822072E-2</v>
      </c>
    </row>
    <row r="571" spans="1:8" s="34" customFormat="1" ht="15" x14ac:dyDescent="0.2">
      <c r="A571" s="41"/>
      <c r="B571" s="30" t="s">
        <v>152</v>
      </c>
      <c r="C571" s="31">
        <v>352</v>
      </c>
      <c r="D571" s="7">
        <v>68</v>
      </c>
      <c r="E571" s="32">
        <f t="shared" si="205"/>
        <v>9.665019220208676E-2</v>
      </c>
      <c r="F571" s="32">
        <f t="shared" si="206"/>
        <v>1.7072558373085613E-2</v>
      </c>
      <c r="G571" s="33">
        <f t="shared" si="195"/>
        <v>-0.80681818181818177</v>
      </c>
      <c r="H571" s="25">
        <f t="shared" si="196"/>
        <v>-7.7979132344865448E-2</v>
      </c>
    </row>
    <row r="572" spans="1:8" s="34" customFormat="1" ht="15" x14ac:dyDescent="0.2">
      <c r="A572" s="41"/>
      <c r="B572" s="30" t="s">
        <v>339</v>
      </c>
      <c r="C572" s="31">
        <v>115</v>
      </c>
      <c r="D572" s="7">
        <v>27</v>
      </c>
      <c r="E572" s="32">
        <f t="shared" si="205"/>
        <v>3.1576057111477207E-2</v>
      </c>
      <c r="F572" s="32">
        <f t="shared" si="206"/>
        <v>6.7788099422545819E-3</v>
      </c>
      <c r="G572" s="33">
        <f t="shared" si="195"/>
        <v>-0.76521739130434785</v>
      </c>
      <c r="H572" s="25">
        <f t="shared" si="196"/>
        <v>-2.416254805052169E-2</v>
      </c>
    </row>
    <row r="573" spans="1:8" s="34" customFormat="1" ht="15" x14ac:dyDescent="0.2">
      <c r="A573" s="41"/>
      <c r="B573" s="30" t="s">
        <v>153</v>
      </c>
      <c r="C573" s="31">
        <v>83</v>
      </c>
      <c r="D573" s="7">
        <v>336</v>
      </c>
      <c r="E573" s="32">
        <f t="shared" si="205"/>
        <v>2.2789676002196595E-2</v>
      </c>
      <c r="F573" s="32">
        <f t="shared" si="206"/>
        <v>8.43585237258348E-2</v>
      </c>
      <c r="G573" s="33">
        <f t="shared" si="195"/>
        <v>3.0481927710843375</v>
      </c>
      <c r="H573" s="25">
        <f t="shared" si="196"/>
        <v>6.9467325645249864E-2</v>
      </c>
    </row>
    <row r="574" spans="1:8" s="34" customFormat="1" ht="15" x14ac:dyDescent="0.2">
      <c r="A574" s="41"/>
      <c r="B574" s="30" t="s">
        <v>154</v>
      </c>
      <c r="C574" s="31">
        <v>1</v>
      </c>
      <c r="D574" s="7">
        <v>1</v>
      </c>
      <c r="E574" s="32">
        <f t="shared" si="205"/>
        <v>2.7457440966501922E-4</v>
      </c>
      <c r="F574" s="32">
        <f t="shared" si="206"/>
        <v>2.5106703489831785E-4</v>
      </c>
      <c r="G574" s="33">
        <f t="shared" si="195"/>
        <v>0</v>
      </c>
      <c r="H574" s="25">
        <f t="shared" si="196"/>
        <v>0</v>
      </c>
    </row>
    <row r="575" spans="1:8" s="34" customFormat="1" ht="15" x14ac:dyDescent="0.2">
      <c r="A575" s="41"/>
      <c r="B575" s="30" t="s">
        <v>340</v>
      </c>
      <c r="C575" s="31">
        <v>61</v>
      </c>
      <c r="D575" s="7">
        <v>78</v>
      </c>
      <c r="E575" s="32">
        <f t="shared" si="205"/>
        <v>1.6749038989566173E-2</v>
      </c>
      <c r="F575" s="32">
        <f t="shared" si="206"/>
        <v>1.9583228722068791E-2</v>
      </c>
      <c r="G575" s="33">
        <f t="shared" si="195"/>
        <v>0.27868852459016391</v>
      </c>
      <c r="H575" s="25">
        <f t="shared" si="196"/>
        <v>4.6677649643053262E-3</v>
      </c>
    </row>
    <row r="576" spans="1:8" s="34" customFormat="1" ht="15" x14ac:dyDescent="0.2">
      <c r="A576" s="41"/>
      <c r="B576" s="30" t="s">
        <v>341</v>
      </c>
      <c r="C576" s="31">
        <v>4</v>
      </c>
      <c r="D576" s="7">
        <v>59</v>
      </c>
      <c r="E576" s="32">
        <f t="shared" si="205"/>
        <v>1.0982976386600769E-3</v>
      </c>
      <c r="F576" s="32">
        <f t="shared" si="206"/>
        <v>1.4812955059000753E-2</v>
      </c>
      <c r="G576" s="33">
        <f t="shared" si="195"/>
        <v>13.75</v>
      </c>
      <c r="H576" s="25">
        <f t="shared" si="196"/>
        <v>1.5101592531576058E-2</v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151</v>
      </c>
      <c r="D578" s="7">
        <v>59</v>
      </c>
      <c r="E578" s="32">
        <f t="shared" si="205"/>
        <v>4.1460735859417903E-2</v>
      </c>
      <c r="F578" s="32">
        <f t="shared" si="206"/>
        <v>1.4812955059000753E-2</v>
      </c>
      <c r="G578" s="33">
        <f t="shared" si="195"/>
        <v>-0.60927152317880795</v>
      </c>
      <c r="H578" s="25">
        <f t="shared" si="196"/>
        <v>-2.5260845689181768E-2</v>
      </c>
    </row>
    <row r="579" spans="1:8" s="34" customFormat="1" ht="30" x14ac:dyDescent="0.2">
      <c r="A579" s="41"/>
      <c r="B579" s="30" t="s">
        <v>532</v>
      </c>
      <c r="C579" s="31">
        <v>593</v>
      </c>
      <c r="D579" s="7">
        <v>901</v>
      </c>
      <c r="E579" s="32">
        <f t="shared" si="205"/>
        <v>0.16282262493135641</v>
      </c>
      <c r="F579" s="32">
        <f t="shared" si="206"/>
        <v>0.22621139844338439</v>
      </c>
      <c r="G579" s="33">
        <f t="shared" si="195"/>
        <v>0.51939291736930859</v>
      </c>
      <c r="H579" s="25">
        <f t="shared" si="196"/>
        <v>8.4568918176825922E-2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413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371</v>
      </c>
      <c r="C8" s="71">
        <f>+C18+C73+C165+C333+C553</f>
        <v>634</v>
      </c>
      <c r="D8" s="71">
        <f>+D18+D73+D165+D333+D553</f>
        <v>559</v>
      </c>
      <c r="E8" s="72">
        <f>+C8/C$8</f>
        <v>1</v>
      </c>
      <c r="F8" s="72">
        <f>+D8/D$8</f>
        <v>1</v>
      </c>
      <c r="G8" s="72">
        <f>+(D8-C8)/C8</f>
        <v>-0.11829652996845426</v>
      </c>
      <c r="H8" s="73">
        <f>+E8*G8</f>
        <v>-0.11829652996845426</v>
      </c>
    </row>
    <row r="9" spans="2:8" x14ac:dyDescent="0.2">
      <c r="B9" s="28" t="str">
        <f>+B18</f>
        <v>Total Vacantes en ocupaciones de nivel Directivo</v>
      </c>
      <c r="C9" s="24">
        <f>+C18</f>
        <v>8</v>
      </c>
      <c r="D9" s="24">
        <f>+D18</f>
        <v>4</v>
      </c>
      <c r="E9" s="25">
        <f t="shared" ref="E9:E13" si="0">C9/$C$8</f>
        <v>1.2618296529968454E-2</v>
      </c>
      <c r="F9" s="25">
        <f>D9/$D$8</f>
        <v>7.1556350626118068E-3</v>
      </c>
      <c r="G9" s="11">
        <f>+IF(OR(AND(D9=0),(C9=0)),"0",((D9-C9)/C9))</f>
        <v>-0.5</v>
      </c>
      <c r="H9" s="13">
        <f>+IF(OR(AND(E9=""),(G9="")),"",E9*G9)</f>
        <v>-6.3091482649842269E-3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205</v>
      </c>
      <c r="D10" s="24">
        <f>+D73</f>
        <v>197</v>
      </c>
      <c r="E10" s="25">
        <f t="shared" si="0"/>
        <v>0.32334384858044163</v>
      </c>
      <c r="F10" s="25">
        <f>D10/$D$8</f>
        <v>0.35241502683363146</v>
      </c>
      <c r="G10" s="11">
        <f>+IF(OR(AND(D10=0),(C10=0)),"0",((D10-C10)/C10))</f>
        <v>-3.9024390243902439E-2</v>
      </c>
      <c r="H10" s="13">
        <f>+IF(OR(AND(E10=""),(G10="")),"",E10*G10)</f>
        <v>-1.2618296529968454E-2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149</v>
      </c>
      <c r="D11" s="24">
        <f>+D165</f>
        <v>93</v>
      </c>
      <c r="E11" s="25">
        <f t="shared" si="0"/>
        <v>0.23501577287066247</v>
      </c>
      <c r="F11" s="25">
        <f>D11/$D$8</f>
        <v>0.16636851520572452</v>
      </c>
      <c r="G11" s="11">
        <f>+IF(OR(AND(D11=0),(C11=0)),"0",((D11-C11)/C11))</f>
        <v>-0.37583892617449666</v>
      </c>
      <c r="H11" s="13">
        <f>+IF(OR(AND(E11=""),(G11="")),"",E11*G11)</f>
        <v>-8.8328075709779186E-2</v>
      </c>
    </row>
    <row r="12" spans="2:8" x14ac:dyDescent="0.2">
      <c r="B12" s="28" t="str">
        <f>+B333</f>
        <v>Total Vacantes  en ocupaciones de nivel Calificados</v>
      </c>
      <c r="C12" s="24">
        <f>+C333</f>
        <v>213</v>
      </c>
      <c r="D12" s="24">
        <f>+D333</f>
        <v>218</v>
      </c>
      <c r="E12" s="25">
        <f t="shared" si="0"/>
        <v>0.33596214511041012</v>
      </c>
      <c r="F12" s="25">
        <f>D12/$D$8</f>
        <v>0.38998211091234347</v>
      </c>
      <c r="G12" s="11">
        <f>+IF(OR(AND(D12=0),(C12=0)),"0",((D12-C12)/C12))</f>
        <v>2.3474178403755867E-2</v>
      </c>
      <c r="H12" s="13">
        <f>+IF(OR(AND(E12=""),(G12="")),"",E12*G12)</f>
        <v>7.8864353312302835E-3</v>
      </c>
    </row>
    <row r="13" spans="2:8" x14ac:dyDescent="0.2">
      <c r="B13" s="28" t="str">
        <f>+B553</f>
        <v>Total Vacantes en ocupaciones de nivel Elemental</v>
      </c>
      <c r="C13" s="24">
        <f>+C553</f>
        <v>59</v>
      </c>
      <c r="D13" s="24">
        <f>+D553</f>
        <v>47</v>
      </c>
      <c r="E13" s="25">
        <f t="shared" si="0"/>
        <v>9.3059936908517354E-2</v>
      </c>
      <c r="F13" s="25">
        <f>D13/$D$8</f>
        <v>8.4078711985688726E-2</v>
      </c>
      <c r="G13" s="11">
        <f>+IF(OR(AND(D13=0),(C13=0)),"0",((D13-C13)/C13))</f>
        <v>-0.20338983050847459</v>
      </c>
      <c r="H13" s="13">
        <f>+IF(OR(AND(E13=""),(G13="")),"",E13*G13)</f>
        <v>-1.8927444794952685E-2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8</v>
      </c>
      <c r="D18" s="71">
        <f>SUM(D19:D67)</f>
        <v>4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-0.5</v>
      </c>
      <c r="H18" s="73">
        <f>+IF(OR(AND(E18=""),(G18="")),"",E18*G18)</f>
        <v>-0.5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2</v>
      </c>
      <c r="D27" s="7">
        <v>0</v>
      </c>
      <c r="E27" s="10">
        <f t="shared" si="1"/>
        <v>0.25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1</v>
      </c>
      <c r="D28" s="7">
        <v>0</v>
      </c>
      <c r="E28" s="10">
        <f t="shared" si="1"/>
        <v>0.125</v>
      </c>
      <c r="F28" s="10" t="str">
        <f t="shared" si="2"/>
        <v/>
      </c>
      <c r="G28" s="11" t="str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0</v>
      </c>
      <c r="D29" s="7">
        <v>1</v>
      </c>
      <c r="E29" s="10" t="str">
        <f t="shared" si="1"/>
        <v/>
      </c>
      <c r="F29" s="10">
        <f t="shared" si="2"/>
        <v>0.25</v>
      </c>
      <c r="G29" s="11" t="str">
        <f t="shared" si="3"/>
        <v>0</v>
      </c>
      <c r="H29" s="13" t="str">
        <f t="shared" si="4"/>
        <v/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1</v>
      </c>
      <c r="D31" s="7">
        <v>0</v>
      </c>
      <c r="E31" s="10">
        <f t="shared" si="1"/>
        <v>0.125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0</v>
      </c>
      <c r="D35" s="7">
        <v>1</v>
      </c>
      <c r="E35" s="10" t="str">
        <f t="shared" si="1"/>
        <v/>
      </c>
      <c r="F35" s="10">
        <f t="shared" si="2"/>
        <v>0.25</v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162</v>
      </c>
      <c r="C36" s="7">
        <v>1</v>
      </c>
      <c r="D36" s="7">
        <v>1</v>
      </c>
      <c r="E36" s="10">
        <f t="shared" si="1"/>
        <v>0.125</v>
      </c>
      <c r="F36" s="10">
        <f t="shared" si="2"/>
        <v>0.25</v>
      </c>
      <c r="G36" s="11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1</v>
      </c>
      <c r="D41" s="7">
        <v>0</v>
      </c>
      <c r="E41" s="10">
        <f t="shared" si="1"/>
        <v>0.125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1</v>
      </c>
      <c r="D43" s="7">
        <v>1</v>
      </c>
      <c r="E43" s="10">
        <f t="shared" si="1"/>
        <v>0.125</v>
      </c>
      <c r="F43" s="10">
        <f t="shared" si="2"/>
        <v>0.25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1</v>
      </c>
      <c r="D48" s="7">
        <v>0</v>
      </c>
      <c r="E48" s="10">
        <f t="shared" si="1"/>
        <v>0.125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1:8" ht="15" x14ac:dyDescent="0.2">
      <c r="B49" s="5" t="s">
        <v>9</v>
      </c>
      <c r="C49" s="7">
        <v>0</v>
      </c>
      <c r="D49" s="7">
        <v>0</v>
      </c>
      <c r="E49" s="10" t="str">
        <f t="shared" si="1"/>
        <v/>
      </c>
      <c r="F49" s="10" t="str">
        <f t="shared" si="2"/>
        <v/>
      </c>
      <c r="G49" s="11" t="str">
        <f t="shared" si="3"/>
        <v>0</v>
      </c>
      <c r="H49" s="13" t="str">
        <f t="shared" si="4"/>
        <v/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0</v>
      </c>
      <c r="E62" s="42" t="str">
        <f t="shared" ref="E62:E63" si="9">+IF(C62=0,"",C62/C$18)</f>
        <v/>
      </c>
      <c r="F62" s="42" t="str">
        <f t="shared" ref="F62:F63" si="10">+IF(D62=0,"",D62/D$18)</f>
        <v/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205</v>
      </c>
      <c r="D73" s="71">
        <f>SUM(D74:D159)</f>
        <v>197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-3.9024390243902439E-2</v>
      </c>
      <c r="H73" s="73">
        <f>+IF(OR(AND(E73=""),(G73="")),"",E73*G73)</f>
        <v>-3.9024390243902439E-2</v>
      </c>
    </row>
    <row r="74" spans="1:8" s="34" customFormat="1" ht="15" x14ac:dyDescent="0.2">
      <c r="A74" s="41"/>
      <c r="B74" s="30" t="s">
        <v>436</v>
      </c>
      <c r="C74" s="31">
        <v>5</v>
      </c>
      <c r="D74" s="7">
        <v>2</v>
      </c>
      <c r="E74" s="32">
        <f>+IF(C74=0,"",C74/C$73)</f>
        <v>2.4390243902439025E-2</v>
      </c>
      <c r="F74" s="32">
        <f>+IF(D74=0,"",D74/D$73)</f>
        <v>1.015228426395939E-2</v>
      </c>
      <c r="G74" s="33">
        <f>+IF(OR(AND(D74=0),(C74=0)),"0",((D74-C74)/C74))</f>
        <v>-0.6</v>
      </c>
      <c r="H74" s="25">
        <f>+IF(OR(AND(E74=""),(G74="")),"",E74*G74)</f>
        <v>-1.4634146341463414E-2</v>
      </c>
    </row>
    <row r="75" spans="1:8" s="34" customFormat="1" ht="30" x14ac:dyDescent="0.2">
      <c r="A75" s="41"/>
      <c r="B75" s="30" t="s">
        <v>586</v>
      </c>
      <c r="C75" s="31">
        <v>1</v>
      </c>
      <c r="D75" s="7">
        <v>1</v>
      </c>
      <c r="E75" s="32">
        <f t="shared" ref="E75:E146" si="13">+IF(C75=0,"",C75/C$73)</f>
        <v>4.8780487804878049E-3</v>
      </c>
      <c r="F75" s="32">
        <f t="shared" ref="F75:F146" si="14">+IF(D75=0,"",D75/D$73)</f>
        <v>5.076142131979695E-3</v>
      </c>
      <c r="G75" s="33">
        <f t="shared" ref="G75:G146" si="15">+IF(OR(AND(D75=0),(C75=0)),"0",((D75-C75)/C75))</f>
        <v>0</v>
      </c>
      <c r="H75" s="25">
        <f t="shared" ref="H75:H146" si="16">+IF(OR(AND(E75=""),(G75="")),"",E75*G75)</f>
        <v>0</v>
      </c>
    </row>
    <row r="76" spans="1:8" s="34" customFormat="1" ht="15" x14ac:dyDescent="0.2">
      <c r="A76" s="41"/>
      <c r="B76" s="30" t="s">
        <v>534</v>
      </c>
      <c r="C76" s="31">
        <v>0</v>
      </c>
      <c r="D76" s="7">
        <v>0</v>
      </c>
      <c r="E76" s="32" t="str">
        <f t="shared" ref="E76" si="17">+IF(C76=0,"",C76/C$73)</f>
        <v/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 t="str">
        <f t="shared" ref="H76" si="20">+IF(OR(AND(E76=""),(G76="")),"",E76*G76)</f>
        <v/>
      </c>
    </row>
    <row r="77" spans="1:8" s="34" customFormat="1" ht="15" x14ac:dyDescent="0.2">
      <c r="A77" s="41"/>
      <c r="B77" s="30" t="s">
        <v>587</v>
      </c>
      <c r="C77" s="31">
        <v>5</v>
      </c>
      <c r="D77" s="7">
        <v>4</v>
      </c>
      <c r="E77" s="32">
        <f t="shared" si="13"/>
        <v>2.4390243902439025E-2</v>
      </c>
      <c r="F77" s="32">
        <f t="shared" si="14"/>
        <v>2.030456852791878E-2</v>
      </c>
      <c r="G77" s="33">
        <f t="shared" si="15"/>
        <v>-0.2</v>
      </c>
      <c r="H77" s="25">
        <f t="shared" si="16"/>
        <v>-4.8780487804878057E-3</v>
      </c>
    </row>
    <row r="78" spans="1:8" s="34" customFormat="1" ht="15" x14ac:dyDescent="0.2">
      <c r="A78" s="41"/>
      <c r="B78" s="30" t="s">
        <v>178</v>
      </c>
      <c r="C78" s="31">
        <v>8</v>
      </c>
      <c r="D78" s="7">
        <v>4</v>
      </c>
      <c r="E78" s="32">
        <f t="shared" si="13"/>
        <v>3.9024390243902439E-2</v>
      </c>
      <c r="F78" s="32">
        <f t="shared" si="14"/>
        <v>2.030456852791878E-2</v>
      </c>
      <c r="G78" s="33">
        <f t="shared" si="15"/>
        <v>-0.5</v>
      </c>
      <c r="H78" s="25">
        <f t="shared" si="16"/>
        <v>-1.9512195121951219E-2</v>
      </c>
    </row>
    <row r="79" spans="1:8" s="34" customFormat="1" ht="15" x14ac:dyDescent="0.2">
      <c r="A79" s="41"/>
      <c r="B79" s="30" t="s">
        <v>16</v>
      </c>
      <c r="C79" s="31">
        <v>3</v>
      </c>
      <c r="D79" s="7">
        <v>1</v>
      </c>
      <c r="E79" s="32">
        <f t="shared" si="13"/>
        <v>1.4634146341463415E-2</v>
      </c>
      <c r="F79" s="32">
        <f t="shared" si="14"/>
        <v>5.076142131979695E-3</v>
      </c>
      <c r="G79" s="33">
        <f t="shared" si="15"/>
        <v>-0.66666666666666663</v>
      </c>
      <c r="H79" s="25">
        <f t="shared" si="16"/>
        <v>-9.7560975609756097E-3</v>
      </c>
    </row>
    <row r="80" spans="1:8" s="34" customFormat="1" ht="15" x14ac:dyDescent="0.2">
      <c r="A80" s="41"/>
      <c r="B80" s="30" t="s">
        <v>35</v>
      </c>
      <c r="C80" s="31">
        <v>9</v>
      </c>
      <c r="D80" s="7">
        <v>0</v>
      </c>
      <c r="E80" s="32">
        <f t="shared" ref="E80" si="21">+IF(C80=0,"",C80/C$73)</f>
        <v>4.3902439024390241E-2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3</v>
      </c>
      <c r="D82" s="7">
        <v>0</v>
      </c>
      <c r="E82" s="32">
        <f t="shared" si="13"/>
        <v>1.4634146341463415E-2</v>
      </c>
      <c r="F82" s="32" t="str">
        <f t="shared" si="14"/>
        <v/>
      </c>
      <c r="G82" s="33" t="str">
        <f t="shared" si="15"/>
        <v>0</v>
      </c>
      <c r="H82" s="25">
        <f t="shared" si="16"/>
        <v>0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3</v>
      </c>
      <c r="D85" s="7">
        <v>2</v>
      </c>
      <c r="E85" s="32">
        <f t="shared" si="13"/>
        <v>1.4634146341463415E-2</v>
      </c>
      <c r="F85" s="32">
        <f t="shared" si="14"/>
        <v>1.015228426395939E-2</v>
      </c>
      <c r="G85" s="33">
        <f t="shared" si="15"/>
        <v>-0.33333333333333331</v>
      </c>
      <c r="H85" s="25">
        <f t="shared" si="16"/>
        <v>-4.8780487804878049E-3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0</v>
      </c>
      <c r="E86" s="32" t="str">
        <f t="shared" si="13"/>
        <v/>
      </c>
      <c r="F86" s="32" t="str">
        <f t="shared" si="14"/>
        <v/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3</v>
      </c>
      <c r="D87" s="7">
        <v>0</v>
      </c>
      <c r="E87" s="32">
        <f t="shared" si="13"/>
        <v>1.4634146341463415E-2</v>
      </c>
      <c r="F87" s="32" t="str">
        <f t="shared" si="14"/>
        <v/>
      </c>
      <c r="G87" s="33" t="str">
        <f t="shared" si="15"/>
        <v>0</v>
      </c>
      <c r="H87" s="25">
        <f t="shared" si="16"/>
        <v>0</v>
      </c>
    </row>
    <row r="88" spans="1:8" s="34" customFormat="1" ht="15" x14ac:dyDescent="0.2">
      <c r="A88" s="41"/>
      <c r="B88" s="30" t="s">
        <v>588</v>
      </c>
      <c r="C88" s="31">
        <v>0</v>
      </c>
      <c r="D88" s="7">
        <v>1</v>
      </c>
      <c r="E88" s="32" t="str">
        <f t="shared" ref="E88" si="25">+IF(C88=0,"",C88/C$73)</f>
        <v/>
      </c>
      <c r="F88" s="32">
        <f t="shared" ref="F88" si="26">+IF(D88=0,"",D88/D$73)</f>
        <v>5.076142131979695E-3</v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41"/>
      <c r="B89" s="30" t="s">
        <v>184</v>
      </c>
      <c r="C89" s="31">
        <v>1</v>
      </c>
      <c r="D89" s="7">
        <v>1</v>
      </c>
      <c r="E89" s="32">
        <f t="shared" si="13"/>
        <v>4.8780487804878049E-3</v>
      </c>
      <c r="F89" s="32">
        <f t="shared" si="14"/>
        <v>5.076142131979695E-3</v>
      </c>
      <c r="G89" s="33">
        <f t="shared" si="15"/>
        <v>0</v>
      </c>
      <c r="H89" s="25">
        <f t="shared" si="16"/>
        <v>0</v>
      </c>
    </row>
    <row r="90" spans="1:8" s="34" customFormat="1" ht="15" x14ac:dyDescent="0.2">
      <c r="A90" s="41"/>
      <c r="B90" s="30" t="s">
        <v>185</v>
      </c>
      <c r="C90" s="31">
        <v>0</v>
      </c>
      <c r="D90" s="7">
        <v>0</v>
      </c>
      <c r="E90" s="32" t="str">
        <f t="shared" si="13"/>
        <v/>
      </c>
      <c r="F90" s="32" t="str">
        <f t="shared" si="14"/>
        <v/>
      </c>
      <c r="G90" s="33" t="str">
        <f t="shared" si="15"/>
        <v>0</v>
      </c>
      <c r="H90" s="25" t="str">
        <f t="shared" si="16"/>
        <v/>
      </c>
    </row>
    <row r="91" spans="1:8" s="34" customFormat="1" ht="15" x14ac:dyDescent="0.2">
      <c r="A91" s="41"/>
      <c r="B91" s="30" t="s">
        <v>21</v>
      </c>
      <c r="C91" s="31">
        <v>0</v>
      </c>
      <c r="D91" s="7">
        <v>0</v>
      </c>
      <c r="E91" s="32" t="str">
        <f t="shared" si="13"/>
        <v/>
      </c>
      <c r="F91" s="32" t="str">
        <f t="shared" si="14"/>
        <v/>
      </c>
      <c r="G91" s="33" t="str">
        <f t="shared" si="15"/>
        <v>0</v>
      </c>
      <c r="H91" s="25" t="str">
        <f t="shared" si="16"/>
        <v/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0</v>
      </c>
      <c r="E92" s="32" t="str">
        <f t="shared" si="13"/>
        <v/>
      </c>
      <c r="F92" s="32" t="str">
        <f t="shared" si="14"/>
        <v/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0</v>
      </c>
      <c r="D93" s="7">
        <v>0</v>
      </c>
      <c r="E93" s="32" t="str">
        <f t="shared" si="13"/>
        <v/>
      </c>
      <c r="F93" s="32" t="str">
        <f t="shared" si="14"/>
        <v/>
      </c>
      <c r="G93" s="33" t="str">
        <f t="shared" si="15"/>
        <v>0</v>
      </c>
      <c r="H93" s="25" t="str">
        <f t="shared" si="16"/>
        <v/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1</v>
      </c>
      <c r="D95" s="7">
        <v>0</v>
      </c>
      <c r="E95" s="32">
        <f t="shared" si="29"/>
        <v>4.8780487804878049E-3</v>
      </c>
      <c r="F95" s="32" t="str">
        <f t="shared" si="30"/>
        <v/>
      </c>
      <c r="G95" s="33" t="str">
        <f t="shared" si="31"/>
        <v>0</v>
      </c>
      <c r="H95" s="25">
        <f t="shared" si="32"/>
        <v>0</v>
      </c>
    </row>
    <row r="96" spans="1:8" s="34" customFormat="1" ht="15" x14ac:dyDescent="0.2">
      <c r="A96" s="41"/>
      <c r="B96" s="30" t="s">
        <v>187</v>
      </c>
      <c r="C96" s="31">
        <v>5</v>
      </c>
      <c r="D96" s="7">
        <v>0</v>
      </c>
      <c r="E96" s="32">
        <f t="shared" si="13"/>
        <v>2.4390243902439025E-2</v>
      </c>
      <c r="F96" s="32" t="str">
        <f t="shared" si="14"/>
        <v/>
      </c>
      <c r="G96" s="33" t="str">
        <f t="shared" si="15"/>
        <v>0</v>
      </c>
      <c r="H96" s="25">
        <f t="shared" si="16"/>
        <v>0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0</v>
      </c>
      <c r="D100" s="7">
        <v>2</v>
      </c>
      <c r="E100" s="32" t="str">
        <f t="shared" si="13"/>
        <v/>
      </c>
      <c r="F100" s="32">
        <f t="shared" si="14"/>
        <v>1.015228426395939E-2</v>
      </c>
      <c r="G100" s="33" t="str">
        <f t="shared" si="15"/>
        <v>0</v>
      </c>
      <c r="H100" s="25" t="str">
        <f t="shared" si="16"/>
        <v/>
      </c>
    </row>
    <row r="101" spans="1:8" s="34" customFormat="1" ht="15" x14ac:dyDescent="0.2">
      <c r="A101" s="41"/>
      <c r="B101" s="30" t="s">
        <v>439</v>
      </c>
      <c r="C101" s="31">
        <v>3</v>
      </c>
      <c r="D101" s="7">
        <v>1</v>
      </c>
      <c r="E101" s="32">
        <f t="shared" si="13"/>
        <v>1.4634146341463415E-2</v>
      </c>
      <c r="F101" s="32">
        <f t="shared" si="14"/>
        <v>5.076142131979695E-3</v>
      </c>
      <c r="G101" s="33">
        <f t="shared" si="15"/>
        <v>-0.66666666666666663</v>
      </c>
      <c r="H101" s="25">
        <f t="shared" si="16"/>
        <v>-9.7560975609756097E-3</v>
      </c>
    </row>
    <row r="102" spans="1:8" s="34" customFormat="1" ht="15" x14ac:dyDescent="0.2">
      <c r="A102" s="41"/>
      <c r="B102" s="30" t="s">
        <v>18</v>
      </c>
      <c r="C102" s="31">
        <v>0</v>
      </c>
      <c r="D102" s="7">
        <v>0</v>
      </c>
      <c r="E102" s="32" t="str">
        <f t="shared" si="13"/>
        <v/>
      </c>
      <c r="F102" s="32" t="str">
        <f t="shared" si="14"/>
        <v/>
      </c>
      <c r="G102" s="33" t="str">
        <f t="shared" si="15"/>
        <v>0</v>
      </c>
      <c r="H102" s="25" t="str">
        <f t="shared" si="16"/>
        <v/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0</v>
      </c>
      <c r="D107" s="7">
        <v>0</v>
      </c>
      <c r="E107" s="32" t="str">
        <f t="shared" si="13"/>
        <v/>
      </c>
      <c r="F107" s="32" t="str">
        <f t="shared" si="14"/>
        <v/>
      </c>
      <c r="G107" s="33" t="str">
        <f t="shared" si="15"/>
        <v>0</v>
      </c>
      <c r="H107" s="25" t="str">
        <f t="shared" si="16"/>
        <v/>
      </c>
    </row>
    <row r="108" spans="1:8" s="34" customFormat="1" ht="15" x14ac:dyDescent="0.2">
      <c r="A108" s="41"/>
      <c r="B108" s="30" t="s">
        <v>193</v>
      </c>
      <c r="C108" s="31">
        <v>0</v>
      </c>
      <c r="D108" s="7">
        <v>1</v>
      </c>
      <c r="E108" s="32" t="str">
        <f t="shared" si="13"/>
        <v/>
      </c>
      <c r="F108" s="32">
        <f t="shared" si="14"/>
        <v>5.076142131979695E-3</v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0</v>
      </c>
      <c r="E109" s="32" t="str">
        <f t="shared" si="13"/>
        <v/>
      </c>
      <c r="F109" s="32" t="str">
        <f t="shared" si="14"/>
        <v/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0</v>
      </c>
      <c r="D110" s="7">
        <v>0</v>
      </c>
      <c r="E110" s="32" t="str">
        <f t="shared" si="13"/>
        <v/>
      </c>
      <c r="F110" s="32" t="str">
        <f t="shared" si="14"/>
        <v/>
      </c>
      <c r="G110" s="33" t="str">
        <f t="shared" si="15"/>
        <v>0</v>
      </c>
      <c r="H110" s="25" t="str">
        <f t="shared" si="16"/>
        <v/>
      </c>
    </row>
    <row r="111" spans="1:8" s="34" customFormat="1" ht="15" x14ac:dyDescent="0.2">
      <c r="A111" s="41"/>
      <c r="B111" s="30" t="s">
        <v>196</v>
      </c>
      <c r="C111" s="31">
        <v>9</v>
      </c>
      <c r="D111" s="7">
        <v>5</v>
      </c>
      <c r="E111" s="32">
        <f t="shared" si="13"/>
        <v>4.3902439024390241E-2</v>
      </c>
      <c r="F111" s="32">
        <f t="shared" si="14"/>
        <v>2.5380710659898477E-2</v>
      </c>
      <c r="G111" s="33">
        <f t="shared" si="15"/>
        <v>-0.44444444444444442</v>
      </c>
      <c r="H111" s="25">
        <f t="shared" si="16"/>
        <v>-1.9512195121951216E-2</v>
      </c>
    </row>
    <row r="112" spans="1:8" s="34" customFormat="1" ht="15" x14ac:dyDescent="0.2">
      <c r="A112" s="41"/>
      <c r="B112" s="30" t="s">
        <v>197</v>
      </c>
      <c r="C112" s="31">
        <v>1</v>
      </c>
      <c r="D112" s="7">
        <v>1</v>
      </c>
      <c r="E112" s="32">
        <f t="shared" si="13"/>
        <v>4.8780487804878049E-3</v>
      </c>
      <c r="F112" s="32">
        <f t="shared" si="14"/>
        <v>5.076142131979695E-3</v>
      </c>
      <c r="G112" s="33">
        <f t="shared" si="15"/>
        <v>0</v>
      </c>
      <c r="H112" s="25">
        <f t="shared" si="16"/>
        <v>0</v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1</v>
      </c>
      <c r="E113" s="32" t="str">
        <f t="shared" si="13"/>
        <v/>
      </c>
      <c r="F113" s="32">
        <f t="shared" si="14"/>
        <v>5.076142131979695E-3</v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1</v>
      </c>
      <c r="D114" s="7">
        <v>1</v>
      </c>
      <c r="E114" s="32">
        <f t="shared" si="13"/>
        <v>4.8780487804878049E-3</v>
      </c>
      <c r="F114" s="32">
        <f t="shared" si="14"/>
        <v>5.076142131979695E-3</v>
      </c>
      <c r="G114" s="33">
        <f t="shared" si="15"/>
        <v>0</v>
      </c>
      <c r="H114" s="25">
        <f t="shared" si="16"/>
        <v>0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0</v>
      </c>
      <c r="D116" s="7">
        <v>4</v>
      </c>
      <c r="E116" s="32" t="str">
        <f t="shared" si="13"/>
        <v/>
      </c>
      <c r="F116" s="32">
        <f t="shared" si="14"/>
        <v>2.030456852791878E-2</v>
      </c>
      <c r="G116" s="33" t="str">
        <f t="shared" si="15"/>
        <v>0</v>
      </c>
      <c r="H116" s="25" t="str">
        <f t="shared" si="16"/>
        <v/>
      </c>
    </row>
    <row r="117" spans="1:8" s="34" customFormat="1" ht="15" x14ac:dyDescent="0.2">
      <c r="A117" s="41"/>
      <c r="B117" s="30" t="s">
        <v>24</v>
      </c>
      <c r="C117" s="31">
        <v>2</v>
      </c>
      <c r="D117" s="7">
        <v>3</v>
      </c>
      <c r="E117" s="32">
        <f t="shared" si="13"/>
        <v>9.7560975609756097E-3</v>
      </c>
      <c r="F117" s="32">
        <f t="shared" si="14"/>
        <v>1.5228426395939087E-2</v>
      </c>
      <c r="G117" s="33">
        <f t="shared" si="15"/>
        <v>0.5</v>
      </c>
      <c r="H117" s="25">
        <f t="shared" si="16"/>
        <v>4.8780487804878049E-3</v>
      </c>
    </row>
    <row r="118" spans="1:8" s="34" customFormat="1" ht="15" x14ac:dyDescent="0.2">
      <c r="A118" s="41"/>
      <c r="B118" s="30" t="s">
        <v>200</v>
      </c>
      <c r="C118" s="31">
        <v>1</v>
      </c>
      <c r="D118" s="7">
        <v>0</v>
      </c>
      <c r="E118" s="32">
        <f t="shared" si="13"/>
        <v>4.8780487804878049E-3</v>
      </c>
      <c r="F118" s="32" t="str">
        <f t="shared" si="14"/>
        <v/>
      </c>
      <c r="G118" s="33" t="str">
        <f t="shared" si="15"/>
        <v>0</v>
      </c>
      <c r="H118" s="25">
        <f t="shared" si="16"/>
        <v>0</v>
      </c>
    </row>
    <row r="119" spans="1:8" s="34" customFormat="1" ht="15" x14ac:dyDescent="0.2">
      <c r="A119" s="41"/>
      <c r="B119" s="30" t="s">
        <v>25</v>
      </c>
      <c r="C119" s="31">
        <v>0</v>
      </c>
      <c r="D119" s="7">
        <v>0</v>
      </c>
      <c r="E119" s="32" t="str">
        <f t="shared" si="13"/>
        <v/>
      </c>
      <c r="F119" s="32" t="str">
        <f t="shared" si="14"/>
        <v/>
      </c>
      <c r="G119" s="33" t="str">
        <f t="shared" si="15"/>
        <v>0</v>
      </c>
      <c r="H119" s="25" t="str">
        <f t="shared" si="16"/>
        <v/>
      </c>
    </row>
    <row r="120" spans="1:8" s="34" customFormat="1" ht="15" x14ac:dyDescent="0.2">
      <c r="A120" s="41"/>
      <c r="B120" s="30" t="s">
        <v>23</v>
      </c>
      <c r="C120" s="31">
        <v>0</v>
      </c>
      <c r="D120" s="7">
        <v>0</v>
      </c>
      <c r="E120" s="32" t="str">
        <f t="shared" si="13"/>
        <v/>
      </c>
      <c r="F120" s="32" t="str">
        <f t="shared" si="14"/>
        <v/>
      </c>
      <c r="G120" s="33" t="str">
        <f t="shared" si="15"/>
        <v>0</v>
      </c>
      <c r="H120" s="25" t="str">
        <f t="shared" si="16"/>
        <v/>
      </c>
    </row>
    <row r="121" spans="1:8" s="34" customFormat="1" ht="15" x14ac:dyDescent="0.2">
      <c r="A121" s="41"/>
      <c r="B121" s="30" t="s">
        <v>26</v>
      </c>
      <c r="C121" s="31">
        <v>4</v>
      </c>
      <c r="D121" s="7">
        <v>5</v>
      </c>
      <c r="E121" s="32">
        <f t="shared" si="13"/>
        <v>1.9512195121951219E-2</v>
      </c>
      <c r="F121" s="32">
        <f t="shared" si="14"/>
        <v>2.5380710659898477E-2</v>
      </c>
      <c r="G121" s="33">
        <f t="shared" si="15"/>
        <v>0.25</v>
      </c>
      <c r="H121" s="25">
        <f t="shared" si="16"/>
        <v>4.8780487804878049E-3</v>
      </c>
    </row>
    <row r="122" spans="1:8" s="34" customFormat="1" ht="15" x14ac:dyDescent="0.2">
      <c r="A122" s="41"/>
      <c r="B122" s="30" t="s">
        <v>201</v>
      </c>
      <c r="C122" s="31">
        <v>13</v>
      </c>
      <c r="D122" s="7">
        <v>7</v>
      </c>
      <c r="E122" s="32">
        <f t="shared" si="13"/>
        <v>6.3414634146341464E-2</v>
      </c>
      <c r="F122" s="32">
        <f t="shared" si="14"/>
        <v>3.553299492385787E-2</v>
      </c>
      <c r="G122" s="33">
        <f t="shared" si="15"/>
        <v>-0.46153846153846156</v>
      </c>
      <c r="H122" s="25">
        <f t="shared" si="16"/>
        <v>-2.9268292682926831E-2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3</v>
      </c>
      <c r="D124" s="7">
        <v>2</v>
      </c>
      <c r="E124" s="32">
        <f t="shared" si="13"/>
        <v>1.4634146341463415E-2</v>
      </c>
      <c r="F124" s="32">
        <f t="shared" si="14"/>
        <v>1.015228426395939E-2</v>
      </c>
      <c r="G124" s="33">
        <f t="shared" si="15"/>
        <v>-0.33333333333333331</v>
      </c>
      <c r="H124" s="25">
        <f t="shared" si="16"/>
        <v>-4.8780487804878049E-3</v>
      </c>
    </row>
    <row r="125" spans="1:8" s="34" customFormat="1" ht="15" x14ac:dyDescent="0.2">
      <c r="A125" s="41"/>
      <c r="B125" s="30" t="s">
        <v>202</v>
      </c>
      <c r="C125" s="31">
        <v>0</v>
      </c>
      <c r="D125" s="7">
        <v>13</v>
      </c>
      <c r="E125" s="32" t="str">
        <f t="shared" si="13"/>
        <v/>
      </c>
      <c r="F125" s="32">
        <f t="shared" si="14"/>
        <v>6.5989847715736044E-2</v>
      </c>
      <c r="G125" s="33" t="str">
        <f t="shared" si="15"/>
        <v>0</v>
      </c>
      <c r="H125" s="25" t="str">
        <f t="shared" si="16"/>
        <v/>
      </c>
    </row>
    <row r="126" spans="1:8" s="34" customFormat="1" ht="15" x14ac:dyDescent="0.2">
      <c r="A126" s="41"/>
      <c r="B126" s="30" t="s">
        <v>441</v>
      </c>
      <c r="C126" s="31">
        <v>4</v>
      </c>
      <c r="D126" s="7">
        <v>0</v>
      </c>
      <c r="E126" s="32">
        <f t="shared" si="13"/>
        <v>1.9512195121951219E-2</v>
      </c>
      <c r="F126" s="32" t="str">
        <f t="shared" si="14"/>
        <v/>
      </c>
      <c r="G126" s="33" t="str">
        <f t="shared" si="15"/>
        <v>0</v>
      </c>
      <c r="H126" s="25">
        <f t="shared" si="16"/>
        <v>0</v>
      </c>
    </row>
    <row r="127" spans="1:8" s="34" customFormat="1" ht="15" x14ac:dyDescent="0.2">
      <c r="A127" s="41"/>
      <c r="B127" s="30" t="s">
        <v>442</v>
      </c>
      <c r="C127" s="31">
        <v>82</v>
      </c>
      <c r="D127" s="7">
        <v>86</v>
      </c>
      <c r="E127" s="32">
        <f t="shared" si="13"/>
        <v>0.4</v>
      </c>
      <c r="F127" s="32">
        <f t="shared" si="14"/>
        <v>0.43654822335025378</v>
      </c>
      <c r="G127" s="33">
        <f t="shared" si="15"/>
        <v>4.878048780487805E-2</v>
      </c>
      <c r="H127" s="25">
        <f t="shared" si="16"/>
        <v>1.9512195121951223E-2</v>
      </c>
    </row>
    <row r="128" spans="1:8" s="34" customFormat="1" ht="15" x14ac:dyDescent="0.2">
      <c r="A128" s="41"/>
      <c r="B128" s="30" t="s">
        <v>203</v>
      </c>
      <c r="C128" s="31">
        <v>0</v>
      </c>
      <c r="D128" s="7">
        <v>0</v>
      </c>
      <c r="E128" s="32" t="str">
        <f t="shared" si="13"/>
        <v/>
      </c>
      <c r="F128" s="32" t="str">
        <f t="shared" si="14"/>
        <v/>
      </c>
      <c r="G128" s="33" t="str">
        <f t="shared" si="15"/>
        <v>0</v>
      </c>
      <c r="H128" s="25" t="str">
        <f t="shared" si="16"/>
        <v/>
      </c>
    </row>
    <row r="129" spans="1:8" s="34" customFormat="1" ht="15" x14ac:dyDescent="0.2">
      <c r="A129" s="41"/>
      <c r="B129" s="30" t="s">
        <v>204</v>
      </c>
      <c r="C129" s="31">
        <v>0</v>
      </c>
      <c r="D129" s="7">
        <v>0</v>
      </c>
      <c r="E129" s="32" t="str">
        <f t="shared" si="13"/>
        <v/>
      </c>
      <c r="F129" s="32" t="str">
        <f t="shared" si="14"/>
        <v/>
      </c>
      <c r="G129" s="33" t="str">
        <f t="shared" si="15"/>
        <v>0</v>
      </c>
      <c r="H129" s="25" t="str">
        <f t="shared" si="16"/>
        <v/>
      </c>
    </row>
    <row r="130" spans="1:8" s="34" customFormat="1" ht="15" x14ac:dyDescent="0.2">
      <c r="A130" s="41"/>
      <c r="B130" s="30" t="s">
        <v>28</v>
      </c>
      <c r="C130" s="31">
        <v>4</v>
      </c>
      <c r="D130" s="7">
        <v>0</v>
      </c>
      <c r="E130" s="32">
        <f t="shared" si="13"/>
        <v>1.9512195121951219E-2</v>
      </c>
      <c r="F130" s="32" t="str">
        <f t="shared" si="14"/>
        <v/>
      </c>
      <c r="G130" s="33" t="str">
        <f t="shared" si="15"/>
        <v>0</v>
      </c>
      <c r="H130" s="25">
        <f t="shared" si="16"/>
        <v>0</v>
      </c>
    </row>
    <row r="131" spans="1:8" s="34" customFormat="1" ht="15" x14ac:dyDescent="0.2">
      <c r="A131" s="41"/>
      <c r="B131" s="30" t="s">
        <v>32</v>
      </c>
      <c r="C131" s="31">
        <v>1</v>
      </c>
      <c r="D131" s="7">
        <v>0</v>
      </c>
      <c r="E131" s="32">
        <f t="shared" si="13"/>
        <v>4.8780487804878049E-3</v>
      </c>
      <c r="F131" s="32" t="str">
        <f t="shared" si="14"/>
        <v/>
      </c>
      <c r="G131" s="33" t="str">
        <f t="shared" si="15"/>
        <v>0</v>
      </c>
      <c r="H131" s="25">
        <f t="shared" si="16"/>
        <v>0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35</v>
      </c>
      <c r="E132" s="32" t="str">
        <f t="shared" ref="E132" si="37">+IF(C132=0,"",C132/C$73)</f>
        <v/>
      </c>
      <c r="F132" s="32">
        <f t="shared" ref="F132" si="38">+IF(D132=0,"",D132/D$73)</f>
        <v>0.17766497461928935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1</v>
      </c>
      <c r="D133" s="7">
        <v>0</v>
      </c>
      <c r="E133" s="32">
        <f t="shared" si="13"/>
        <v>4.8780487804878049E-3</v>
      </c>
      <c r="F133" s="32" t="str">
        <f t="shared" si="14"/>
        <v/>
      </c>
      <c r="G133" s="33" t="str">
        <f t="shared" si="15"/>
        <v>0</v>
      </c>
      <c r="H133" s="25">
        <f t="shared" si="16"/>
        <v>0</v>
      </c>
    </row>
    <row r="134" spans="1:8" s="34" customFormat="1" ht="15" x14ac:dyDescent="0.2">
      <c r="A134" s="41"/>
      <c r="B134" s="30" t="s">
        <v>29</v>
      </c>
      <c r="C134" s="31">
        <v>1</v>
      </c>
      <c r="D134" s="7">
        <v>1</v>
      </c>
      <c r="E134" s="32">
        <f t="shared" si="13"/>
        <v>4.8780487804878049E-3</v>
      </c>
      <c r="F134" s="32">
        <f t="shared" si="14"/>
        <v>5.076142131979695E-3</v>
      </c>
      <c r="G134" s="33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0</v>
      </c>
      <c r="E135" s="32">
        <f t="shared" si="13"/>
        <v>4.8780487804878049E-3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3</v>
      </c>
      <c r="D138" s="7">
        <v>2</v>
      </c>
      <c r="E138" s="32">
        <f t="shared" si="13"/>
        <v>1.4634146341463415E-2</v>
      </c>
      <c r="F138" s="32">
        <f t="shared" si="14"/>
        <v>1.015228426395939E-2</v>
      </c>
      <c r="G138" s="33">
        <f t="shared" si="15"/>
        <v>-0.33333333333333331</v>
      </c>
      <c r="H138" s="25">
        <f t="shared" si="16"/>
        <v>-4.8780487804878049E-3</v>
      </c>
    </row>
    <row r="139" spans="1:8" s="34" customFormat="1" ht="30" x14ac:dyDescent="0.2">
      <c r="A139" s="41"/>
      <c r="B139" s="30" t="s">
        <v>443</v>
      </c>
      <c r="C139" s="31">
        <v>8</v>
      </c>
      <c r="D139" s="7">
        <v>3</v>
      </c>
      <c r="E139" s="32">
        <f t="shared" si="13"/>
        <v>3.9024390243902439E-2</v>
      </c>
      <c r="F139" s="32">
        <f t="shared" si="14"/>
        <v>1.5228426395939087E-2</v>
      </c>
      <c r="G139" s="33">
        <f t="shared" si="15"/>
        <v>-0.625</v>
      </c>
      <c r="H139" s="25">
        <f t="shared" si="16"/>
        <v>-2.4390243902439025E-2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7</v>
      </c>
      <c r="D141" s="7">
        <v>0</v>
      </c>
      <c r="E141" s="32">
        <f t="shared" si="13"/>
        <v>3.4146341463414637E-2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1</v>
      </c>
      <c r="D143" s="7">
        <v>1</v>
      </c>
      <c r="E143" s="32">
        <f t="shared" si="13"/>
        <v>4.8780487804878049E-3</v>
      </c>
      <c r="F143" s="32">
        <f t="shared" si="14"/>
        <v>5.076142131979695E-3</v>
      </c>
      <c r="G143" s="33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1</v>
      </c>
      <c r="D148" s="7">
        <v>1</v>
      </c>
      <c r="E148" s="32">
        <f t="shared" si="49"/>
        <v>4.8780487804878049E-3</v>
      </c>
      <c r="F148" s="32">
        <f t="shared" si="50"/>
        <v>5.076142131979695E-3</v>
      </c>
      <c r="G148" s="33">
        <f t="shared" si="51"/>
        <v>0</v>
      </c>
      <c r="H148" s="25">
        <f t="shared" si="52"/>
        <v>0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1</v>
      </c>
      <c r="D150" s="7">
        <v>1</v>
      </c>
      <c r="E150" s="32">
        <f t="shared" si="49"/>
        <v>4.8780487804878049E-3</v>
      </c>
      <c r="F150" s="32">
        <f t="shared" si="50"/>
        <v>5.076142131979695E-3</v>
      </c>
      <c r="G150" s="33">
        <f t="shared" si="51"/>
        <v>0</v>
      </c>
      <c r="H150" s="25">
        <f t="shared" si="52"/>
        <v>0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5</v>
      </c>
      <c r="D152" s="7">
        <v>4</v>
      </c>
      <c r="E152" s="32">
        <f t="shared" si="49"/>
        <v>2.4390243902439025E-2</v>
      </c>
      <c r="F152" s="32">
        <f t="shared" si="50"/>
        <v>2.030456852791878E-2</v>
      </c>
      <c r="G152" s="33">
        <f t="shared" si="51"/>
        <v>-0.2</v>
      </c>
      <c r="H152" s="25">
        <f t="shared" si="52"/>
        <v>-4.8780487804878057E-3</v>
      </c>
    </row>
    <row r="153" spans="1:8" s="34" customFormat="1" ht="15" x14ac:dyDescent="0.2">
      <c r="A153" s="41"/>
      <c r="B153" s="30" t="s">
        <v>39</v>
      </c>
      <c r="C153" s="31">
        <v>1</v>
      </c>
      <c r="D153" s="7">
        <v>1</v>
      </c>
      <c r="E153" s="32">
        <f t="shared" si="49"/>
        <v>4.8780487804878049E-3</v>
      </c>
      <c r="F153" s="32">
        <f t="shared" si="50"/>
        <v>5.076142131979695E-3</v>
      </c>
      <c r="G153" s="33">
        <f t="shared" si="51"/>
        <v>0</v>
      </c>
      <c r="H153" s="25">
        <f t="shared" si="52"/>
        <v>0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0</v>
      </c>
      <c r="D156" s="7">
        <v>0</v>
      </c>
      <c r="E156" s="32" t="str">
        <f t="shared" ref="E156:E159" si="53">+IF(C156=0,"",C156/C$73)</f>
        <v/>
      </c>
      <c r="F156" s="32" t="str">
        <f t="shared" ref="F156:F159" si="54">+IF(D156=0,"",D156/D$73)</f>
        <v/>
      </c>
      <c r="G156" s="33" t="str">
        <f t="shared" ref="G156:G159" si="55">+IF(OR(AND(D156=0),(C156=0)),"0",((D156-C156)/C156))</f>
        <v>0</v>
      </c>
      <c r="H156" s="25" t="str">
        <f t="shared" ref="H156:H159" si="56">+IF(OR(AND(E156=""),(G156="")),"",E156*G156)</f>
        <v/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149</v>
      </c>
      <c r="D165" s="71">
        <f>SUM(D166:D327)</f>
        <v>93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-0.37583892617449666</v>
      </c>
      <c r="H165" s="73">
        <f>+IF(OR(AND(E165=""),(G165="")),"",E165*G165)</f>
        <v>-0.37583892617449666</v>
      </c>
    </row>
    <row r="166" spans="1:8" s="34" customFormat="1" ht="15" x14ac:dyDescent="0.2">
      <c r="A166" s="41"/>
      <c r="B166" s="43" t="s">
        <v>446</v>
      </c>
      <c r="C166" s="31">
        <v>11</v>
      </c>
      <c r="D166" s="7">
        <v>14</v>
      </c>
      <c r="E166" s="32">
        <f t="shared" si="57"/>
        <v>7.3825503355704702E-2</v>
      </c>
      <c r="F166" s="32">
        <f t="shared" si="58"/>
        <v>0.15053763440860216</v>
      </c>
      <c r="G166" s="33">
        <f>+IF(OR(AND(D166=0),(C166=0)),"0",((D166-C166)/C166))</f>
        <v>0.27272727272727271</v>
      </c>
      <c r="H166" s="25">
        <f>+IF(OR(AND(E166=""),(G166="")),"",E166*G166)</f>
        <v>2.0134228187919462E-2</v>
      </c>
    </row>
    <row r="167" spans="1:8" s="34" customFormat="1" ht="15" x14ac:dyDescent="0.2">
      <c r="A167" s="41"/>
      <c r="B167" s="43" t="s">
        <v>592</v>
      </c>
      <c r="C167" s="31">
        <v>0</v>
      </c>
      <c r="D167" s="7">
        <v>0</v>
      </c>
      <c r="E167" s="32" t="str">
        <f t="shared" si="57"/>
        <v/>
      </c>
      <c r="F167" s="32" t="str">
        <f t="shared" si="58"/>
        <v/>
      </c>
      <c r="G167" s="33" t="str">
        <f t="shared" ref="G167:G237" si="59">+IF(OR(AND(D167=0),(C167=0)),"0",((D167-C167)/C167))</f>
        <v>0</v>
      </c>
      <c r="H167" s="25" t="str">
        <f t="shared" ref="H167:H237" si="60">+IF(OR(AND(E167=""),(G167="")),"",E167*G167)</f>
        <v/>
      </c>
    </row>
    <row r="168" spans="1:8" s="34" customFormat="1" ht="30" x14ac:dyDescent="0.2">
      <c r="A168" s="41"/>
      <c r="B168" s="43" t="s">
        <v>447</v>
      </c>
      <c r="C168" s="31">
        <v>4</v>
      </c>
      <c r="D168" s="7">
        <v>0</v>
      </c>
      <c r="E168" s="32">
        <f t="shared" si="57"/>
        <v>2.6845637583892617E-2</v>
      </c>
      <c r="F168" s="32" t="str">
        <f t="shared" si="58"/>
        <v/>
      </c>
      <c r="G168" s="33" t="str">
        <f t="shared" si="59"/>
        <v>0</v>
      </c>
      <c r="H168" s="25">
        <f t="shared" si="60"/>
        <v>0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0</v>
      </c>
      <c r="D170" s="7">
        <v>0</v>
      </c>
      <c r="E170" s="32" t="str">
        <f t="shared" si="57"/>
        <v/>
      </c>
      <c r="F170" s="32" t="str">
        <f t="shared" si="58"/>
        <v/>
      </c>
      <c r="G170" s="33" t="str">
        <f t="shared" si="59"/>
        <v>0</v>
      </c>
      <c r="H170" s="25" t="str">
        <f t="shared" si="60"/>
        <v/>
      </c>
    </row>
    <row r="171" spans="1:8" s="34" customFormat="1" ht="15" x14ac:dyDescent="0.2">
      <c r="A171" s="41"/>
      <c r="B171" s="43" t="s">
        <v>42</v>
      </c>
      <c r="C171" s="31">
        <v>27</v>
      </c>
      <c r="D171" s="7">
        <v>17</v>
      </c>
      <c r="E171" s="32">
        <f t="shared" si="57"/>
        <v>0.18120805369127516</v>
      </c>
      <c r="F171" s="32">
        <f t="shared" si="58"/>
        <v>0.18279569892473119</v>
      </c>
      <c r="G171" s="33">
        <f t="shared" si="59"/>
        <v>-0.37037037037037035</v>
      </c>
      <c r="H171" s="25">
        <f t="shared" si="60"/>
        <v>-6.711409395973153E-2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0</v>
      </c>
      <c r="D173" s="7">
        <v>0</v>
      </c>
      <c r="E173" s="32" t="str">
        <f t="shared" si="57"/>
        <v/>
      </c>
      <c r="F173" s="32" t="str">
        <f t="shared" si="58"/>
        <v/>
      </c>
      <c r="G173" s="33" t="str">
        <f t="shared" si="59"/>
        <v>0</v>
      </c>
      <c r="H173" s="25" t="str">
        <f t="shared" si="60"/>
        <v/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0</v>
      </c>
      <c r="D179" s="7">
        <v>1</v>
      </c>
      <c r="E179" s="32" t="str">
        <f t="shared" ref="E179" si="61">+IF(C179=0,"",C179/C$165)</f>
        <v/>
      </c>
      <c r="F179" s="32">
        <f t="shared" ref="F179" si="62">+IF(D179=0,"",D179/D$165)</f>
        <v>1.0752688172043012E-2</v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41"/>
      <c r="B180" s="43" t="s">
        <v>449</v>
      </c>
      <c r="C180" s="31">
        <v>0</v>
      </c>
      <c r="D180" s="7">
        <v>1</v>
      </c>
      <c r="E180" s="32" t="str">
        <f t="shared" ref="E180:F183" si="65">+IF(C180=0,"",C180/C$165)</f>
        <v/>
      </c>
      <c r="F180" s="32">
        <f t="shared" si="65"/>
        <v>1.0752688172043012E-2</v>
      </c>
      <c r="G180" s="33" t="str">
        <f t="shared" si="59"/>
        <v>0</v>
      </c>
      <c r="H180" s="25" t="str">
        <f t="shared" si="60"/>
        <v/>
      </c>
    </row>
    <row r="181" spans="1:8" s="34" customFormat="1" ht="15" x14ac:dyDescent="0.2">
      <c r="A181" s="41"/>
      <c r="B181" s="43" t="s">
        <v>597</v>
      </c>
      <c r="C181" s="31">
        <v>0</v>
      </c>
      <c r="D181" s="7">
        <v>0</v>
      </c>
      <c r="E181" s="32" t="str">
        <f t="shared" si="65"/>
        <v/>
      </c>
      <c r="F181" s="32" t="str">
        <f t="shared" si="65"/>
        <v/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1</v>
      </c>
      <c r="E184" s="32" t="str">
        <f t="shared" ref="E184:E185" si="66">+IF(C184=0,"",C184/C$165)</f>
        <v/>
      </c>
      <c r="F184" s="32">
        <f t="shared" ref="F184:F185" si="67">+IF(D184=0,"",D184/D$165)</f>
        <v>1.0752688172043012E-2</v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0</v>
      </c>
      <c r="D186" s="7">
        <v>0</v>
      </c>
      <c r="E186" s="32" t="str">
        <f t="shared" ref="E186:F191" si="70">+IF(C186=0,"",C186/C$165)</f>
        <v/>
      </c>
      <c r="F186" s="32" t="str">
        <f t="shared" si="70"/>
        <v/>
      </c>
      <c r="G186" s="33" t="str">
        <f t="shared" si="59"/>
        <v>0</v>
      </c>
      <c r="H186" s="25" t="str">
        <f t="shared" si="60"/>
        <v/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0</v>
      </c>
      <c r="D191" s="7">
        <v>0</v>
      </c>
      <c r="E191" s="32" t="str">
        <f t="shared" si="70"/>
        <v/>
      </c>
      <c r="F191" s="32" t="str">
        <f t="shared" si="70"/>
        <v/>
      </c>
      <c r="G191" s="33" t="str">
        <f t="shared" si="59"/>
        <v>0</v>
      </c>
      <c r="H191" s="25" t="str">
        <f t="shared" si="60"/>
        <v/>
      </c>
    </row>
    <row r="192" spans="1:8" s="34" customFormat="1" ht="15" x14ac:dyDescent="0.2">
      <c r="A192" s="41"/>
      <c r="B192" s="43" t="s">
        <v>540</v>
      </c>
      <c r="C192" s="31">
        <v>0</v>
      </c>
      <c r="D192" s="7">
        <v>1</v>
      </c>
      <c r="E192" s="32" t="str">
        <f t="shared" ref="E192" si="73">+IF(C192=0,"",C192/C$165)</f>
        <v/>
      </c>
      <c r="F192" s="32">
        <f t="shared" ref="F192" si="74">+IF(D192=0,"",D192/D$165)</f>
        <v>1.0752688172043012E-2</v>
      </c>
      <c r="G192" s="33" t="str">
        <f t="shared" ref="G192" si="75">+IF(OR(AND(D192=0),(C192=0)),"0",((D192-C192)/C192))</f>
        <v>0</v>
      </c>
      <c r="H192" s="25" t="str">
        <f t="shared" ref="H192" si="76">+IF(OR(AND(E192=""),(G192="")),"",E192*G192)</f>
        <v/>
      </c>
    </row>
    <row r="193" spans="1:8" s="34" customFormat="1" ht="15" x14ac:dyDescent="0.2">
      <c r="A193" s="41"/>
      <c r="B193" s="43" t="s">
        <v>219</v>
      </c>
      <c r="C193" s="31">
        <v>0</v>
      </c>
      <c r="D193" s="7">
        <v>0</v>
      </c>
      <c r="E193" s="32" t="str">
        <f t="shared" ref="E193:F199" si="77">+IF(C193=0,"",C193/C$165)</f>
        <v/>
      </c>
      <c r="F193" s="32" t="str">
        <f t="shared" si="77"/>
        <v/>
      </c>
      <c r="G193" s="33" t="str">
        <f t="shared" si="59"/>
        <v>0</v>
      </c>
      <c r="H193" s="25" t="str">
        <f t="shared" si="60"/>
        <v/>
      </c>
    </row>
    <row r="194" spans="1:8" s="34" customFormat="1" ht="15" x14ac:dyDescent="0.2">
      <c r="A194" s="41"/>
      <c r="B194" s="43" t="s">
        <v>220</v>
      </c>
      <c r="C194" s="31">
        <v>0</v>
      </c>
      <c r="D194" s="7">
        <v>0</v>
      </c>
      <c r="E194" s="32" t="str">
        <f t="shared" si="77"/>
        <v/>
      </c>
      <c r="F194" s="32" t="str">
        <f t="shared" si="77"/>
        <v/>
      </c>
      <c r="G194" s="33" t="str">
        <f t="shared" si="59"/>
        <v>0</v>
      </c>
      <c r="H194" s="25" t="str">
        <f t="shared" si="60"/>
        <v/>
      </c>
    </row>
    <row r="195" spans="1:8" s="34" customFormat="1" ht="15" x14ac:dyDescent="0.2">
      <c r="A195" s="41"/>
      <c r="B195" s="43" t="s">
        <v>221</v>
      </c>
      <c r="C195" s="31">
        <v>0</v>
      </c>
      <c r="D195" s="7">
        <v>1</v>
      </c>
      <c r="E195" s="32" t="str">
        <f t="shared" si="77"/>
        <v/>
      </c>
      <c r="F195" s="32">
        <f t="shared" si="77"/>
        <v>1.0752688172043012E-2</v>
      </c>
      <c r="G195" s="33" t="str">
        <f t="shared" si="59"/>
        <v>0</v>
      </c>
      <c r="H195" s="25" t="str">
        <f t="shared" si="60"/>
        <v/>
      </c>
    </row>
    <row r="196" spans="1:8" s="34" customFormat="1" ht="15" x14ac:dyDescent="0.2">
      <c r="A196" s="41"/>
      <c r="B196" s="43" t="s">
        <v>222</v>
      </c>
      <c r="C196" s="31">
        <v>1</v>
      </c>
      <c r="D196" s="7">
        <v>0</v>
      </c>
      <c r="E196" s="32">
        <f t="shared" si="77"/>
        <v>6.7114093959731542E-3</v>
      </c>
      <c r="F196" s="32" t="str">
        <f t="shared" si="77"/>
        <v/>
      </c>
      <c r="G196" s="33" t="str">
        <f t="shared" si="59"/>
        <v>0</v>
      </c>
      <c r="H196" s="25">
        <f t="shared" si="60"/>
        <v>0</v>
      </c>
    </row>
    <row r="197" spans="1:8" s="34" customFormat="1" ht="15" x14ac:dyDescent="0.2">
      <c r="A197" s="41"/>
      <c r="B197" s="43" t="s">
        <v>451</v>
      </c>
      <c r="C197" s="31">
        <v>1</v>
      </c>
      <c r="D197" s="7">
        <v>0</v>
      </c>
      <c r="E197" s="32">
        <f t="shared" si="77"/>
        <v>6.7114093959731542E-3</v>
      </c>
      <c r="F197" s="32" t="str">
        <f t="shared" si="77"/>
        <v/>
      </c>
      <c r="G197" s="33" t="str">
        <f t="shared" si="59"/>
        <v>0</v>
      </c>
      <c r="H197" s="25">
        <f t="shared" si="60"/>
        <v>0</v>
      </c>
    </row>
    <row r="198" spans="1:8" s="34" customFormat="1" ht="15" x14ac:dyDescent="0.2">
      <c r="A198" s="41"/>
      <c r="B198" s="43" t="s">
        <v>452</v>
      </c>
      <c r="C198" s="31">
        <v>0</v>
      </c>
      <c r="D198" s="7">
        <v>0</v>
      </c>
      <c r="E198" s="32" t="str">
        <f t="shared" si="77"/>
        <v/>
      </c>
      <c r="F198" s="32" t="str">
        <f t="shared" si="77"/>
        <v/>
      </c>
      <c r="G198" s="33" t="str">
        <f t="shared" si="59"/>
        <v>0</v>
      </c>
      <c r="H198" s="25" t="str">
        <f t="shared" si="60"/>
        <v/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0</v>
      </c>
      <c r="D200" s="7">
        <v>0</v>
      </c>
      <c r="E200" s="32" t="str">
        <f t="shared" ref="E200" si="78">+IF(C200=0,"",C200/C$165)</f>
        <v/>
      </c>
      <c r="F200" s="32" t="str">
        <f t="shared" ref="F200" si="79">+IF(D200=0,"",D200/D$165)</f>
        <v/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0</v>
      </c>
      <c r="D201" s="7">
        <v>0</v>
      </c>
      <c r="E201" s="32" t="str">
        <f t="shared" ref="E201:F208" si="82">+IF(C201=0,"",C201/C$165)</f>
        <v/>
      </c>
      <c r="F201" s="32" t="str">
        <f t="shared" si="82"/>
        <v/>
      </c>
      <c r="G201" s="33" t="str">
        <f t="shared" si="59"/>
        <v>0</v>
      </c>
      <c r="H201" s="25" t="str">
        <f t="shared" si="60"/>
        <v/>
      </c>
    </row>
    <row r="202" spans="1:8" s="34" customFormat="1" ht="15" x14ac:dyDescent="0.2">
      <c r="A202" s="41"/>
      <c r="B202" s="43" t="s">
        <v>225</v>
      </c>
      <c r="C202" s="31">
        <v>0</v>
      </c>
      <c r="D202" s="7">
        <v>0</v>
      </c>
      <c r="E202" s="32" t="str">
        <f t="shared" si="82"/>
        <v/>
      </c>
      <c r="F202" s="32" t="str">
        <f t="shared" si="82"/>
        <v/>
      </c>
      <c r="G202" s="33" t="str">
        <f t="shared" si="59"/>
        <v>0</v>
      </c>
      <c r="H202" s="25" t="str">
        <f t="shared" si="60"/>
        <v/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2</v>
      </c>
      <c r="D205" s="7">
        <v>3</v>
      </c>
      <c r="E205" s="32">
        <f t="shared" si="82"/>
        <v>1.3422818791946308E-2</v>
      </c>
      <c r="F205" s="32">
        <f t="shared" si="82"/>
        <v>3.2258064516129031E-2</v>
      </c>
      <c r="G205" s="33">
        <f t="shared" si="59"/>
        <v>0.5</v>
      </c>
      <c r="H205" s="25">
        <f t="shared" si="60"/>
        <v>6.7114093959731542E-3</v>
      </c>
    </row>
    <row r="206" spans="1:8" s="34" customFormat="1" ht="15" x14ac:dyDescent="0.2">
      <c r="A206" s="41"/>
      <c r="B206" s="43" t="s">
        <v>227</v>
      </c>
      <c r="C206" s="31">
        <v>0</v>
      </c>
      <c r="D206" s="7">
        <v>0</v>
      </c>
      <c r="E206" s="32" t="str">
        <f t="shared" si="82"/>
        <v/>
      </c>
      <c r="F206" s="32" t="str">
        <f t="shared" si="82"/>
        <v/>
      </c>
      <c r="G206" s="33" t="str">
        <f t="shared" si="59"/>
        <v>0</v>
      </c>
      <c r="H206" s="25" t="str">
        <f t="shared" si="60"/>
        <v/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1</v>
      </c>
      <c r="D212" s="7">
        <v>2</v>
      </c>
      <c r="E212" s="32">
        <f t="shared" si="87"/>
        <v>6.7114093959731542E-3</v>
      </c>
      <c r="F212" s="32">
        <f t="shared" si="88"/>
        <v>2.1505376344086023E-2</v>
      </c>
      <c r="G212" s="33">
        <f t="shared" si="59"/>
        <v>1</v>
      </c>
      <c r="H212" s="25">
        <f t="shared" si="60"/>
        <v>6.7114093959731542E-3</v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8</v>
      </c>
      <c r="D216" s="7">
        <v>4</v>
      </c>
      <c r="E216" s="32">
        <f t="shared" si="87"/>
        <v>5.3691275167785234E-2</v>
      </c>
      <c r="F216" s="32">
        <f t="shared" si="88"/>
        <v>4.3010752688172046E-2</v>
      </c>
      <c r="G216" s="33">
        <f t="shared" si="59"/>
        <v>-0.5</v>
      </c>
      <c r="H216" s="25">
        <f t="shared" si="60"/>
        <v>-2.6845637583892617E-2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36</v>
      </c>
      <c r="D229" s="7">
        <v>10</v>
      </c>
      <c r="E229" s="32">
        <f t="shared" si="87"/>
        <v>0.24161073825503357</v>
      </c>
      <c r="F229" s="32">
        <f t="shared" si="88"/>
        <v>0.10752688172043011</v>
      </c>
      <c r="G229" s="33">
        <f t="shared" si="59"/>
        <v>-0.72222222222222221</v>
      </c>
      <c r="H229" s="25">
        <f t="shared" si="60"/>
        <v>-0.17449664429530201</v>
      </c>
    </row>
    <row r="230" spans="1:8" s="34" customFormat="1" ht="15" x14ac:dyDescent="0.2">
      <c r="A230" s="41"/>
      <c r="B230" s="43" t="s">
        <v>55</v>
      </c>
      <c r="C230" s="31">
        <v>3</v>
      </c>
      <c r="D230" s="7">
        <v>4</v>
      </c>
      <c r="E230" s="32">
        <f t="shared" si="87"/>
        <v>2.0134228187919462E-2</v>
      </c>
      <c r="F230" s="32">
        <f t="shared" si="88"/>
        <v>4.3010752688172046E-2</v>
      </c>
      <c r="G230" s="33">
        <f t="shared" si="59"/>
        <v>0.33333333333333331</v>
      </c>
      <c r="H230" s="25">
        <f t="shared" si="60"/>
        <v>6.7114093959731533E-3</v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7</v>
      </c>
      <c r="D232" s="7">
        <v>7</v>
      </c>
      <c r="E232" s="32">
        <f t="shared" si="87"/>
        <v>4.6979865771812082E-2</v>
      </c>
      <c r="F232" s="32">
        <f t="shared" si="88"/>
        <v>7.5268817204301078E-2</v>
      </c>
      <c r="G232" s="33">
        <f t="shared" si="59"/>
        <v>0</v>
      </c>
      <c r="H232" s="25">
        <f t="shared" si="60"/>
        <v>0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0</v>
      </c>
      <c r="D235" s="7">
        <v>0</v>
      </c>
      <c r="E235" s="32" t="str">
        <f t="shared" si="87"/>
        <v/>
      </c>
      <c r="F235" s="32" t="str">
        <f t="shared" si="88"/>
        <v/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1</v>
      </c>
      <c r="D248" s="7">
        <v>0</v>
      </c>
      <c r="E248" s="32">
        <f t="shared" si="87"/>
        <v>6.7114093959731542E-3</v>
      </c>
      <c r="F248" s="32" t="str">
        <f t="shared" si="88"/>
        <v/>
      </c>
      <c r="G248" s="33" t="str">
        <f t="shared" si="91"/>
        <v>0</v>
      </c>
      <c r="H248" s="25">
        <f t="shared" si="92"/>
        <v>0</v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40</v>
      </c>
      <c r="D256" s="7">
        <v>18</v>
      </c>
      <c r="E256" s="32">
        <f t="shared" si="97"/>
        <v>0.26845637583892618</v>
      </c>
      <c r="F256" s="32">
        <f t="shared" si="97"/>
        <v>0.19354838709677419</v>
      </c>
      <c r="G256" s="33">
        <f t="shared" si="91"/>
        <v>-0.55000000000000004</v>
      </c>
      <c r="H256" s="25">
        <f t="shared" si="92"/>
        <v>-0.1476510067114094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4</v>
      </c>
      <c r="D263" s="7">
        <v>4</v>
      </c>
      <c r="E263" s="32">
        <f t="shared" si="98"/>
        <v>2.6845637583892617E-2</v>
      </c>
      <c r="F263" s="32">
        <f t="shared" si="99"/>
        <v>4.3010752688172046E-2</v>
      </c>
      <c r="G263" s="33">
        <f t="shared" si="100"/>
        <v>0</v>
      </c>
      <c r="H263" s="25">
        <f t="shared" si="101"/>
        <v>0</v>
      </c>
    </row>
    <row r="264" spans="1:8" s="34" customFormat="1" ht="15" x14ac:dyDescent="0.2">
      <c r="A264" s="41"/>
      <c r="B264" s="43" t="s">
        <v>60</v>
      </c>
      <c r="C264" s="31">
        <v>0</v>
      </c>
      <c r="D264" s="7">
        <v>0</v>
      </c>
      <c r="E264" s="32" t="str">
        <f t="shared" ref="E264:F268" si="102">+IF(C264=0,"",C264/C$165)</f>
        <v/>
      </c>
      <c r="F264" s="32" t="str">
        <f t="shared" si="102"/>
        <v/>
      </c>
      <c r="G264" s="33" t="str">
        <f t="shared" si="91"/>
        <v>0</v>
      </c>
      <c r="H264" s="25" t="str">
        <f t="shared" si="92"/>
        <v/>
      </c>
    </row>
    <row r="265" spans="1:8" s="34" customFormat="1" ht="15" x14ac:dyDescent="0.2">
      <c r="A265" s="41"/>
      <c r="B265" s="43" t="s">
        <v>65</v>
      </c>
      <c r="C265" s="31">
        <v>0</v>
      </c>
      <c r="D265" s="7">
        <v>0</v>
      </c>
      <c r="E265" s="32" t="str">
        <f t="shared" si="102"/>
        <v/>
      </c>
      <c r="F265" s="32" t="str">
        <f t="shared" si="102"/>
        <v/>
      </c>
      <c r="G265" s="33" t="str">
        <f t="shared" si="91"/>
        <v>0</v>
      </c>
      <c r="H265" s="25" t="str">
        <f t="shared" si="92"/>
        <v/>
      </c>
    </row>
    <row r="266" spans="1:8" s="34" customFormat="1" ht="15" x14ac:dyDescent="0.2">
      <c r="A266" s="41"/>
      <c r="B266" s="43" t="s">
        <v>61</v>
      </c>
      <c r="C266" s="31">
        <v>0</v>
      </c>
      <c r="D266" s="7">
        <v>0</v>
      </c>
      <c r="E266" s="32" t="str">
        <f t="shared" si="102"/>
        <v/>
      </c>
      <c r="F266" s="32" t="str">
        <f t="shared" si="102"/>
        <v/>
      </c>
      <c r="G266" s="33" t="str">
        <f t="shared" si="91"/>
        <v>0</v>
      </c>
      <c r="H266" s="25" t="str">
        <f t="shared" si="92"/>
        <v/>
      </c>
    </row>
    <row r="267" spans="1:8" s="34" customFormat="1" ht="15" x14ac:dyDescent="0.2">
      <c r="A267" s="41"/>
      <c r="B267" s="43" t="s">
        <v>247</v>
      </c>
      <c r="C267" s="31">
        <v>0</v>
      </c>
      <c r="D267" s="7">
        <v>0</v>
      </c>
      <c r="E267" s="32" t="str">
        <f t="shared" si="102"/>
        <v/>
      </c>
      <c r="F267" s="32" t="str">
        <f t="shared" si="102"/>
        <v/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0</v>
      </c>
      <c r="D272" s="7">
        <v>0</v>
      </c>
      <c r="E272" s="32" t="str">
        <f t="shared" si="107"/>
        <v/>
      </c>
      <c r="F272" s="32" t="str">
        <f t="shared" si="107"/>
        <v/>
      </c>
      <c r="G272" s="33" t="str">
        <f t="shared" si="91"/>
        <v>0</v>
      </c>
      <c r="H272" s="25" t="str">
        <f t="shared" si="92"/>
        <v/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0</v>
      </c>
      <c r="D275" s="7">
        <v>0</v>
      </c>
      <c r="E275" s="32" t="str">
        <f t="shared" si="107"/>
        <v/>
      </c>
      <c r="F275" s="32" t="str">
        <f t="shared" si="107"/>
        <v/>
      </c>
      <c r="G275" s="33" t="str">
        <f t="shared" si="91"/>
        <v>0</v>
      </c>
      <c r="H275" s="25" t="str">
        <f t="shared" si="92"/>
        <v/>
      </c>
    </row>
    <row r="276" spans="1:8" s="34" customFormat="1" ht="15" x14ac:dyDescent="0.2">
      <c r="A276" s="41"/>
      <c r="B276" s="43" t="s">
        <v>66</v>
      </c>
      <c r="C276" s="31">
        <v>1</v>
      </c>
      <c r="D276" s="7">
        <v>0</v>
      </c>
      <c r="E276" s="32">
        <f t="shared" si="107"/>
        <v>6.7114093959731542E-3</v>
      </c>
      <c r="F276" s="32" t="str">
        <f t="shared" si="107"/>
        <v/>
      </c>
      <c r="G276" s="33" t="str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1</v>
      </c>
      <c r="E277" s="32" t="str">
        <f t="shared" ref="E277:E278" si="108">+IF(C277=0,"",C277/C$165)</f>
        <v/>
      </c>
      <c r="F277" s="32">
        <f t="shared" ref="F277:F278" si="109">+IF(D277=0,"",D277/D$165)</f>
        <v>1.0752688172043012E-2</v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0</v>
      </c>
      <c r="D279" s="7">
        <v>0</v>
      </c>
      <c r="E279" s="32" t="str">
        <f>+IF(C279=0,"",C279/C$165)</f>
        <v/>
      </c>
      <c r="F279" s="32" t="str">
        <f>+IF(D279=0,"",D279/D$165)</f>
        <v/>
      </c>
      <c r="G279" s="33" t="str">
        <f t="shared" si="91"/>
        <v>0</v>
      </c>
      <c r="H279" s="25" t="str">
        <f t="shared" si="92"/>
        <v/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0</v>
      </c>
      <c r="D287" s="7">
        <v>2</v>
      </c>
      <c r="E287" s="32" t="str">
        <f>+IF(C287=0,"",C287/C$165)</f>
        <v/>
      </c>
      <c r="F287" s="32">
        <f>+IF(D287=0,"",D287/D$165)</f>
        <v>2.1505376344086023E-2</v>
      </c>
      <c r="G287" s="33" t="str">
        <f t="shared" si="91"/>
        <v>0</v>
      </c>
      <c r="H287" s="25" t="str">
        <f t="shared" si="92"/>
        <v/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0</v>
      </c>
      <c r="D289" s="7">
        <v>0</v>
      </c>
      <c r="E289" s="32" t="str">
        <f t="shared" ref="E289:E311" si="124">+IF(C289=0,"",C289/C$165)</f>
        <v/>
      </c>
      <c r="F289" s="32" t="str">
        <f t="shared" ref="F289:F311" si="125">+IF(D289=0,"",D289/D$165)</f>
        <v/>
      </c>
      <c r="G289" s="33" t="str">
        <f t="shared" si="91"/>
        <v>0</v>
      </c>
      <c r="H289" s="25" t="str">
        <f t="shared" si="92"/>
        <v/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0</v>
      </c>
      <c r="D292" s="7">
        <v>0</v>
      </c>
      <c r="E292" s="32" t="str">
        <f t="shared" si="124"/>
        <v/>
      </c>
      <c r="F292" s="32" t="str">
        <f t="shared" si="125"/>
        <v/>
      </c>
      <c r="G292" s="33" t="str">
        <f t="shared" si="91"/>
        <v>0</v>
      </c>
      <c r="H292" s="25" t="str">
        <f t="shared" si="92"/>
        <v/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0</v>
      </c>
      <c r="D297" s="7">
        <v>0</v>
      </c>
      <c r="E297" s="32" t="str">
        <f t="shared" si="124"/>
        <v/>
      </c>
      <c r="F297" s="32" t="str">
        <f t="shared" si="125"/>
        <v/>
      </c>
      <c r="G297" s="33" t="str">
        <f t="shared" si="91"/>
        <v>0</v>
      </c>
      <c r="H297" s="25" t="str">
        <f t="shared" si="92"/>
        <v/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0</v>
      </c>
      <c r="D301" s="7">
        <v>0</v>
      </c>
      <c r="E301" s="32" t="str">
        <f t="shared" si="124"/>
        <v/>
      </c>
      <c r="F301" s="32" t="str">
        <f t="shared" si="125"/>
        <v/>
      </c>
      <c r="G301" s="33" t="str">
        <f t="shared" si="91"/>
        <v>0</v>
      </c>
      <c r="H301" s="25" t="str">
        <f t="shared" si="92"/>
        <v/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1</v>
      </c>
      <c r="D303" s="7">
        <v>2</v>
      </c>
      <c r="E303" s="32">
        <f t="shared" si="124"/>
        <v>6.7114093959731542E-3</v>
      </c>
      <c r="F303" s="32">
        <f t="shared" si="125"/>
        <v>2.1505376344086023E-2</v>
      </c>
      <c r="G303" s="33">
        <f t="shared" si="91"/>
        <v>1</v>
      </c>
      <c r="H303" s="25">
        <f t="shared" si="92"/>
        <v>6.7114093959731542E-3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0</v>
      </c>
      <c r="D305" s="7">
        <v>0</v>
      </c>
      <c r="E305" s="32" t="str">
        <f t="shared" si="124"/>
        <v/>
      </c>
      <c r="F305" s="32" t="str">
        <f t="shared" si="125"/>
        <v/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1</v>
      </c>
      <c r="D308" s="7">
        <v>0</v>
      </c>
      <c r="E308" s="32">
        <f t="shared" si="124"/>
        <v>6.7114093959731542E-3</v>
      </c>
      <c r="F308" s="32" t="str">
        <f t="shared" si="125"/>
        <v/>
      </c>
      <c r="G308" s="33" t="str">
        <f t="shared" si="91"/>
        <v>0</v>
      </c>
      <c r="H308" s="25">
        <f t="shared" si="92"/>
        <v>0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0</v>
      </c>
      <c r="D312" s="7">
        <v>0</v>
      </c>
      <c r="E312" s="32" t="str">
        <f t="shared" ref="E312" si="126">+IF(C312=0,"",C312/C$165)</f>
        <v/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 t="str">
        <f t="shared" ref="H312" si="129">+IF(OR(AND(E312=""),(G312="")),"",E312*G312)</f>
        <v/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213</v>
      </c>
      <c r="D333" s="71">
        <f>SUM(D334:D547)</f>
        <v>218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2.3474178403755867E-2</v>
      </c>
      <c r="H333" s="73">
        <f>+IF(OR(AND(E333=""),(G333="")),"",E333*G333)</f>
        <v>2.3474178403755867E-2</v>
      </c>
    </row>
    <row r="334" spans="1:8" s="34" customFormat="1" ht="15" x14ac:dyDescent="0.2">
      <c r="A334" s="41"/>
      <c r="B334" s="30" t="s">
        <v>75</v>
      </c>
      <c r="C334" s="31">
        <v>2</v>
      </c>
      <c r="D334" s="7">
        <v>2</v>
      </c>
      <c r="E334" s="32">
        <f t="shared" si="139"/>
        <v>9.3896713615023476E-3</v>
      </c>
      <c r="F334" s="32">
        <f t="shared" si="140"/>
        <v>9.1743119266055051E-3</v>
      </c>
      <c r="G334" s="33">
        <f>+IF(OR(AND(D334=0),(C334=0)),"0",((D334-C334)/C334))</f>
        <v>0</v>
      </c>
      <c r="H334" s="25">
        <f>+IF(OR(AND(E334=""),(G334="")),"",E334*G334)</f>
        <v>0</v>
      </c>
    </row>
    <row r="335" spans="1:8" s="34" customFormat="1" ht="15" x14ac:dyDescent="0.2">
      <c r="A335" s="41"/>
      <c r="B335" s="30" t="s">
        <v>79</v>
      </c>
      <c r="C335" s="31">
        <v>0</v>
      </c>
      <c r="D335" s="7">
        <v>0</v>
      </c>
      <c r="E335" s="32" t="str">
        <f t="shared" si="139"/>
        <v/>
      </c>
      <c r="F335" s="32" t="str">
        <f t="shared" si="140"/>
        <v/>
      </c>
      <c r="G335" s="33" t="str">
        <f t="shared" ref="G335:G400" si="141">+IF(OR(AND(D335=0),(C335=0)),"0",((D335-C335)/C335))</f>
        <v>0</v>
      </c>
      <c r="H335" s="25" t="str">
        <f t="shared" ref="H335:H400" si="142">+IF(OR(AND(E335=""),(G335="")),"",E335*G335)</f>
        <v/>
      </c>
    </row>
    <row r="336" spans="1:8" s="34" customFormat="1" ht="15" x14ac:dyDescent="0.2">
      <c r="A336" s="41"/>
      <c r="B336" s="30" t="s">
        <v>71</v>
      </c>
      <c r="C336" s="31">
        <v>0</v>
      </c>
      <c r="D336" s="7">
        <v>0</v>
      </c>
      <c r="E336" s="32" t="str">
        <f t="shared" si="139"/>
        <v/>
      </c>
      <c r="F336" s="32" t="str">
        <f t="shared" si="140"/>
        <v/>
      </c>
      <c r="G336" s="33" t="str">
        <f t="shared" si="141"/>
        <v>0</v>
      </c>
      <c r="H336" s="25" t="str">
        <f t="shared" si="142"/>
        <v/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4</v>
      </c>
      <c r="D339" s="7">
        <v>3</v>
      </c>
      <c r="E339" s="32">
        <f t="shared" si="139"/>
        <v>1.8779342723004695E-2</v>
      </c>
      <c r="F339" s="32">
        <f t="shared" si="140"/>
        <v>1.3761467889908258E-2</v>
      </c>
      <c r="G339" s="33">
        <f t="shared" si="141"/>
        <v>-0.25</v>
      </c>
      <c r="H339" s="25">
        <f t="shared" si="142"/>
        <v>-4.6948356807511738E-3</v>
      </c>
    </row>
    <row r="340" spans="1:8" s="34" customFormat="1" ht="15" x14ac:dyDescent="0.2">
      <c r="A340" s="41"/>
      <c r="B340" s="30" t="s">
        <v>82</v>
      </c>
      <c r="C340" s="31">
        <v>2</v>
      </c>
      <c r="D340" s="7">
        <v>1</v>
      </c>
      <c r="E340" s="32">
        <f t="shared" si="139"/>
        <v>9.3896713615023476E-3</v>
      </c>
      <c r="F340" s="32">
        <f t="shared" si="140"/>
        <v>4.5871559633027525E-3</v>
      </c>
      <c r="G340" s="33">
        <f t="shared" si="141"/>
        <v>-0.5</v>
      </c>
      <c r="H340" s="25">
        <f t="shared" si="142"/>
        <v>-4.6948356807511738E-3</v>
      </c>
    </row>
    <row r="341" spans="1:8" s="34" customFormat="1" ht="15" x14ac:dyDescent="0.2">
      <c r="A341" s="41"/>
      <c r="B341" s="30" t="s">
        <v>600</v>
      </c>
      <c r="C341" s="31">
        <v>3</v>
      </c>
      <c r="D341" s="7">
        <v>0</v>
      </c>
      <c r="E341" s="32">
        <f t="shared" si="139"/>
        <v>1.4084507042253521E-2</v>
      </c>
      <c r="F341" s="32" t="str">
        <f t="shared" si="140"/>
        <v/>
      </c>
      <c r="G341" s="33" t="str">
        <f t="shared" si="141"/>
        <v>0</v>
      </c>
      <c r="H341" s="25">
        <f t="shared" si="142"/>
        <v>0</v>
      </c>
    </row>
    <row r="342" spans="1:8" s="34" customFormat="1" ht="15" x14ac:dyDescent="0.2">
      <c r="A342" s="41"/>
      <c r="B342" s="30" t="s">
        <v>81</v>
      </c>
      <c r="C342" s="31">
        <v>1</v>
      </c>
      <c r="D342" s="7">
        <v>3</v>
      </c>
      <c r="E342" s="32">
        <f t="shared" si="139"/>
        <v>4.6948356807511738E-3</v>
      </c>
      <c r="F342" s="32">
        <f t="shared" si="140"/>
        <v>1.3761467889908258E-2</v>
      </c>
      <c r="G342" s="33">
        <f t="shared" si="141"/>
        <v>2</v>
      </c>
      <c r="H342" s="25">
        <f t="shared" si="142"/>
        <v>9.3896713615023476E-3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0</v>
      </c>
      <c r="E343" s="32" t="str">
        <f t="shared" si="139"/>
        <v/>
      </c>
      <c r="F343" s="32" t="str">
        <f t="shared" si="140"/>
        <v/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50</v>
      </c>
      <c r="D345" s="7">
        <v>32</v>
      </c>
      <c r="E345" s="32">
        <f t="shared" si="139"/>
        <v>0.23474178403755869</v>
      </c>
      <c r="F345" s="32">
        <f t="shared" si="140"/>
        <v>0.14678899082568808</v>
      </c>
      <c r="G345" s="33">
        <f t="shared" si="141"/>
        <v>-0.36</v>
      </c>
      <c r="H345" s="25">
        <f t="shared" si="142"/>
        <v>-8.4507042253521125E-2</v>
      </c>
    </row>
    <row r="346" spans="1:8" s="34" customFormat="1" ht="15" x14ac:dyDescent="0.2">
      <c r="A346" s="41"/>
      <c r="B346" s="30" t="s">
        <v>601</v>
      </c>
      <c r="C346" s="31">
        <v>1</v>
      </c>
      <c r="D346" s="7">
        <v>1</v>
      </c>
      <c r="E346" s="32">
        <f t="shared" si="139"/>
        <v>4.6948356807511738E-3</v>
      </c>
      <c r="F346" s="32">
        <f t="shared" si="140"/>
        <v>4.5871559633027525E-3</v>
      </c>
      <c r="G346" s="33">
        <f t="shared" si="141"/>
        <v>0</v>
      </c>
      <c r="H346" s="25">
        <f t="shared" si="142"/>
        <v>0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6</v>
      </c>
      <c r="D348" s="7">
        <v>2</v>
      </c>
      <c r="E348" s="32">
        <f t="shared" si="139"/>
        <v>2.8169014084507043E-2</v>
      </c>
      <c r="F348" s="32">
        <f t="shared" si="140"/>
        <v>9.1743119266055051E-3</v>
      </c>
      <c r="G348" s="33">
        <f t="shared" si="141"/>
        <v>-0.66666666666666663</v>
      </c>
      <c r="H348" s="25">
        <f t="shared" si="142"/>
        <v>-1.8779342723004695E-2</v>
      </c>
    </row>
    <row r="349" spans="1:8" s="34" customFormat="1" ht="15" x14ac:dyDescent="0.2">
      <c r="A349" s="41"/>
      <c r="B349" s="30" t="s">
        <v>77</v>
      </c>
      <c r="C349" s="31">
        <v>6</v>
      </c>
      <c r="D349" s="7">
        <v>4</v>
      </c>
      <c r="E349" s="32">
        <f t="shared" si="139"/>
        <v>2.8169014084507043E-2</v>
      </c>
      <c r="F349" s="32">
        <f t="shared" si="140"/>
        <v>1.834862385321101E-2</v>
      </c>
      <c r="G349" s="33">
        <f t="shared" si="141"/>
        <v>-0.33333333333333331</v>
      </c>
      <c r="H349" s="25">
        <f t="shared" si="142"/>
        <v>-9.3896713615023476E-3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6</v>
      </c>
      <c r="D353" s="7">
        <v>1</v>
      </c>
      <c r="E353" s="32">
        <f t="shared" si="139"/>
        <v>2.8169014084507043E-2</v>
      </c>
      <c r="F353" s="32">
        <f t="shared" si="140"/>
        <v>4.5871559633027525E-3</v>
      </c>
      <c r="G353" s="33">
        <f t="shared" si="141"/>
        <v>-0.83333333333333337</v>
      </c>
      <c r="H353" s="25">
        <f t="shared" si="142"/>
        <v>-2.3474178403755871E-2</v>
      </c>
    </row>
    <row r="354" spans="1:8" s="34" customFormat="1" ht="15" x14ac:dyDescent="0.2">
      <c r="A354" s="41"/>
      <c r="B354" s="30" t="s">
        <v>259</v>
      </c>
      <c r="C354" s="31">
        <v>15</v>
      </c>
      <c r="D354" s="7">
        <v>0</v>
      </c>
      <c r="E354" s="32">
        <f t="shared" si="139"/>
        <v>7.0422535211267609E-2</v>
      </c>
      <c r="F354" s="32" t="str">
        <f t="shared" si="140"/>
        <v/>
      </c>
      <c r="G354" s="33" t="str">
        <f t="shared" si="141"/>
        <v>0</v>
      </c>
      <c r="H354" s="25">
        <f t="shared" si="142"/>
        <v>0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0</v>
      </c>
      <c r="D356" s="7">
        <v>0</v>
      </c>
      <c r="E356" s="32" t="str">
        <f t="shared" si="139"/>
        <v/>
      </c>
      <c r="F356" s="32" t="str">
        <f t="shared" si="140"/>
        <v/>
      </c>
      <c r="G356" s="33" t="str">
        <f t="shared" si="141"/>
        <v>0</v>
      </c>
      <c r="H356" s="25" t="str">
        <f t="shared" si="142"/>
        <v/>
      </c>
    </row>
    <row r="357" spans="1:8" s="34" customFormat="1" ht="15" x14ac:dyDescent="0.2">
      <c r="A357" s="41"/>
      <c r="B357" s="30" t="s">
        <v>602</v>
      </c>
      <c r="C357" s="31">
        <v>2</v>
      </c>
      <c r="D357" s="7">
        <v>2</v>
      </c>
      <c r="E357" s="32">
        <f t="shared" si="139"/>
        <v>9.3896713615023476E-3</v>
      </c>
      <c r="F357" s="32">
        <f t="shared" si="140"/>
        <v>9.1743119266055051E-3</v>
      </c>
      <c r="G357" s="33">
        <f t="shared" si="141"/>
        <v>0</v>
      </c>
      <c r="H357" s="25">
        <f t="shared" si="142"/>
        <v>0</v>
      </c>
    </row>
    <row r="358" spans="1:8" s="34" customFormat="1" ht="15" x14ac:dyDescent="0.2">
      <c r="A358" s="41"/>
      <c r="B358" s="30" t="s">
        <v>87</v>
      </c>
      <c r="C358" s="31">
        <v>0</v>
      </c>
      <c r="D358" s="7">
        <v>0</v>
      </c>
      <c r="E358" s="32" t="str">
        <f t="shared" si="139"/>
        <v/>
      </c>
      <c r="F358" s="32" t="str">
        <f t="shared" si="140"/>
        <v/>
      </c>
      <c r="G358" s="33" t="str">
        <f t="shared" si="141"/>
        <v>0</v>
      </c>
      <c r="H358" s="25" t="str">
        <f t="shared" si="142"/>
        <v/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0</v>
      </c>
      <c r="E360" s="32" t="str">
        <f t="shared" si="139"/>
        <v/>
      </c>
      <c r="F360" s="32" t="str">
        <f t="shared" si="140"/>
        <v/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0</v>
      </c>
      <c r="E362" s="32" t="str">
        <f t="shared" si="139"/>
        <v/>
      </c>
      <c r="F362" s="32" t="str">
        <f t="shared" si="140"/>
        <v/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0</v>
      </c>
      <c r="E363" s="32" t="str">
        <f t="shared" si="139"/>
        <v/>
      </c>
      <c r="F363" s="32" t="str">
        <f t="shared" si="140"/>
        <v/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0</v>
      </c>
      <c r="E364" s="32" t="str">
        <f t="shared" si="139"/>
        <v/>
      </c>
      <c r="F364" s="32" t="str">
        <f t="shared" si="140"/>
        <v/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20</v>
      </c>
      <c r="D365" s="7">
        <v>7</v>
      </c>
      <c r="E365" s="32">
        <f t="shared" ref="E365:E387" si="145">+IF(C365=0,"",C365/C$333)</f>
        <v>9.3896713615023469E-2</v>
      </c>
      <c r="F365" s="32">
        <f t="shared" ref="F365:F387" si="146">+IF(D365=0,"",D365/D$333)</f>
        <v>3.2110091743119268E-2</v>
      </c>
      <c r="G365" s="33">
        <f t="shared" si="141"/>
        <v>-0.65</v>
      </c>
      <c r="H365" s="25">
        <f t="shared" si="142"/>
        <v>-6.1032863849765258E-2</v>
      </c>
    </row>
    <row r="366" spans="1:8" s="34" customFormat="1" ht="15" x14ac:dyDescent="0.2">
      <c r="A366" s="41"/>
      <c r="B366" s="30" t="s">
        <v>501</v>
      </c>
      <c r="C366" s="31">
        <v>1</v>
      </c>
      <c r="D366" s="7">
        <v>3</v>
      </c>
      <c r="E366" s="32">
        <f t="shared" si="145"/>
        <v>4.6948356807511738E-3</v>
      </c>
      <c r="F366" s="32">
        <f t="shared" si="146"/>
        <v>1.3761467889908258E-2</v>
      </c>
      <c r="G366" s="33">
        <f t="shared" si="141"/>
        <v>2</v>
      </c>
      <c r="H366" s="25">
        <f t="shared" si="142"/>
        <v>9.3896713615023476E-3</v>
      </c>
    </row>
    <row r="367" spans="1:8" s="34" customFormat="1" ht="15" x14ac:dyDescent="0.2">
      <c r="A367" s="41"/>
      <c r="B367" s="30" t="s">
        <v>502</v>
      </c>
      <c r="C367" s="31">
        <v>10</v>
      </c>
      <c r="D367" s="7">
        <v>10</v>
      </c>
      <c r="E367" s="32">
        <f t="shared" si="145"/>
        <v>4.6948356807511735E-2</v>
      </c>
      <c r="F367" s="32">
        <f t="shared" si="146"/>
        <v>4.5871559633027525E-2</v>
      </c>
      <c r="G367" s="33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0</v>
      </c>
      <c r="D369" s="7">
        <v>4</v>
      </c>
      <c r="E369" s="32" t="str">
        <f t="shared" si="145"/>
        <v/>
      </c>
      <c r="F369" s="32">
        <f t="shared" si="146"/>
        <v>1.834862385321101E-2</v>
      </c>
      <c r="G369" s="33" t="str">
        <f t="shared" si="141"/>
        <v>0</v>
      </c>
      <c r="H369" s="25" t="str">
        <f t="shared" si="142"/>
        <v/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53</v>
      </c>
      <c r="E371" s="32" t="str">
        <f t="shared" si="145"/>
        <v/>
      </c>
      <c r="F371" s="32">
        <f t="shared" si="146"/>
        <v>0.24311926605504589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4</v>
      </c>
      <c r="D372" s="7">
        <v>5</v>
      </c>
      <c r="E372" s="32">
        <f t="shared" si="145"/>
        <v>1.8779342723004695E-2</v>
      </c>
      <c r="F372" s="32">
        <f t="shared" si="146"/>
        <v>2.2935779816513763E-2</v>
      </c>
      <c r="G372" s="33">
        <f t="shared" si="141"/>
        <v>0.25</v>
      </c>
      <c r="H372" s="25">
        <f t="shared" si="142"/>
        <v>4.6948356807511738E-3</v>
      </c>
    </row>
    <row r="373" spans="1:8" s="34" customFormat="1" ht="15" x14ac:dyDescent="0.2">
      <c r="A373" s="41"/>
      <c r="B373" s="30" t="s">
        <v>95</v>
      </c>
      <c r="C373" s="31">
        <v>14</v>
      </c>
      <c r="D373" s="7">
        <v>13</v>
      </c>
      <c r="E373" s="32">
        <f t="shared" si="145"/>
        <v>6.5727699530516437E-2</v>
      </c>
      <c r="F373" s="32">
        <f t="shared" si="146"/>
        <v>5.9633027522935783E-2</v>
      </c>
      <c r="G373" s="33">
        <f t="shared" si="141"/>
        <v>-7.1428571428571425E-2</v>
      </c>
      <c r="H373" s="25">
        <f t="shared" si="142"/>
        <v>-4.6948356807511738E-3</v>
      </c>
    </row>
    <row r="374" spans="1:8" s="34" customFormat="1" ht="15" x14ac:dyDescent="0.2">
      <c r="A374" s="41"/>
      <c r="B374" s="30" t="s">
        <v>88</v>
      </c>
      <c r="C374" s="31">
        <v>4</v>
      </c>
      <c r="D374" s="7">
        <v>1</v>
      </c>
      <c r="E374" s="32">
        <f t="shared" si="145"/>
        <v>1.8779342723004695E-2</v>
      </c>
      <c r="F374" s="32">
        <f t="shared" si="146"/>
        <v>4.5871559633027525E-3</v>
      </c>
      <c r="G374" s="33">
        <f t="shared" si="141"/>
        <v>-0.75</v>
      </c>
      <c r="H374" s="25">
        <f t="shared" si="142"/>
        <v>-1.4084507042253521E-2</v>
      </c>
    </row>
    <row r="375" spans="1:8" s="34" customFormat="1" ht="15" x14ac:dyDescent="0.2">
      <c r="A375" s="41"/>
      <c r="B375" s="30" t="s">
        <v>94</v>
      </c>
      <c r="C375" s="31">
        <v>1</v>
      </c>
      <c r="D375" s="7">
        <v>1</v>
      </c>
      <c r="E375" s="32">
        <f t="shared" si="145"/>
        <v>4.6948356807511738E-3</v>
      </c>
      <c r="F375" s="32">
        <f t="shared" si="146"/>
        <v>4.5871559633027525E-3</v>
      </c>
      <c r="G375" s="33">
        <f t="shared" si="141"/>
        <v>0</v>
      </c>
      <c r="H375" s="25">
        <f t="shared" si="142"/>
        <v>0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0</v>
      </c>
      <c r="E377" s="32" t="str">
        <f t="shared" si="145"/>
        <v/>
      </c>
      <c r="F377" s="32" t="str">
        <f t="shared" si="146"/>
        <v/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0</v>
      </c>
      <c r="D379" s="7">
        <v>0</v>
      </c>
      <c r="E379" s="32" t="str">
        <f t="shared" si="145"/>
        <v/>
      </c>
      <c r="F379" s="32" t="str">
        <f t="shared" si="146"/>
        <v/>
      </c>
      <c r="G379" s="33" t="str">
        <f t="shared" si="141"/>
        <v>0</v>
      </c>
      <c r="H379" s="25" t="str">
        <f t="shared" si="142"/>
        <v/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0</v>
      </c>
      <c r="E381" s="32" t="str">
        <f t="shared" si="145"/>
        <v/>
      </c>
      <c r="F381" s="32" t="str">
        <f t="shared" si="146"/>
        <v/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0</v>
      </c>
      <c r="D383" s="7">
        <v>0</v>
      </c>
      <c r="E383" s="32" t="str">
        <f t="shared" si="145"/>
        <v/>
      </c>
      <c r="F383" s="32" t="str">
        <f t="shared" si="146"/>
        <v/>
      </c>
      <c r="G383" s="33" t="str">
        <f t="shared" si="141"/>
        <v>0</v>
      </c>
      <c r="H383" s="25" t="str">
        <f t="shared" si="142"/>
        <v/>
      </c>
    </row>
    <row r="384" spans="1:8" s="34" customFormat="1" ht="15" x14ac:dyDescent="0.2">
      <c r="A384" s="41"/>
      <c r="B384" s="30" t="s">
        <v>96</v>
      </c>
      <c r="C384" s="31">
        <v>1</v>
      </c>
      <c r="D384" s="7">
        <v>1</v>
      </c>
      <c r="E384" s="32">
        <f t="shared" si="145"/>
        <v>4.6948356807511738E-3</v>
      </c>
      <c r="F384" s="32">
        <f t="shared" si="146"/>
        <v>4.5871559633027525E-3</v>
      </c>
      <c r="G384" s="33">
        <f t="shared" si="141"/>
        <v>0</v>
      </c>
      <c r="H384" s="25">
        <f t="shared" si="142"/>
        <v>0</v>
      </c>
    </row>
    <row r="385" spans="1:8" s="34" customFormat="1" ht="15" x14ac:dyDescent="0.2">
      <c r="A385" s="41"/>
      <c r="B385" s="30" t="s">
        <v>266</v>
      </c>
      <c r="C385" s="31">
        <v>1</v>
      </c>
      <c r="D385" s="7">
        <v>2</v>
      </c>
      <c r="E385" s="32">
        <f t="shared" si="145"/>
        <v>4.6948356807511738E-3</v>
      </c>
      <c r="F385" s="32">
        <f t="shared" si="146"/>
        <v>9.1743119266055051E-3</v>
      </c>
      <c r="G385" s="33">
        <f t="shared" si="141"/>
        <v>1</v>
      </c>
      <c r="H385" s="25">
        <f t="shared" si="142"/>
        <v>4.6948356807511738E-3</v>
      </c>
    </row>
    <row r="386" spans="1:8" s="34" customFormat="1" ht="15" x14ac:dyDescent="0.2">
      <c r="A386" s="41"/>
      <c r="B386" s="30" t="s">
        <v>605</v>
      </c>
      <c r="C386" s="31">
        <v>0</v>
      </c>
      <c r="D386" s="7">
        <v>0</v>
      </c>
      <c r="E386" s="32" t="str">
        <f t="shared" si="145"/>
        <v/>
      </c>
      <c r="F386" s="32" t="str">
        <f t="shared" si="146"/>
        <v/>
      </c>
      <c r="G386" s="33" t="str">
        <f t="shared" si="141"/>
        <v>0</v>
      </c>
      <c r="H386" s="25" t="str">
        <f t="shared" si="142"/>
        <v/>
      </c>
    </row>
    <row r="387" spans="1:8" s="34" customFormat="1" ht="15" x14ac:dyDescent="0.2">
      <c r="A387" s="41"/>
      <c r="B387" s="30" t="s">
        <v>90</v>
      </c>
      <c r="C387" s="31">
        <v>0</v>
      </c>
      <c r="D387" s="7">
        <v>43</v>
      </c>
      <c r="E387" s="32" t="str">
        <f t="shared" si="145"/>
        <v/>
      </c>
      <c r="F387" s="32">
        <f t="shared" si="146"/>
        <v>0.19724770642201836</v>
      </c>
      <c r="G387" s="33" t="str">
        <f t="shared" si="141"/>
        <v>0</v>
      </c>
      <c r="H387" s="25" t="str">
        <f t="shared" si="142"/>
        <v/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0</v>
      </c>
      <c r="D395" s="7">
        <v>2</v>
      </c>
      <c r="E395" s="32" t="str">
        <f t="shared" si="153"/>
        <v/>
      </c>
      <c r="F395" s="32">
        <f t="shared" si="154"/>
        <v>9.1743119266055051E-3</v>
      </c>
      <c r="G395" s="33" t="str">
        <f t="shared" si="141"/>
        <v>0</v>
      </c>
      <c r="H395" s="25" t="str">
        <f t="shared" si="142"/>
        <v/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47</v>
      </c>
      <c r="D398" s="7">
        <v>0</v>
      </c>
      <c r="E398" s="32">
        <f t="shared" si="153"/>
        <v>0.22065727699530516</v>
      </c>
      <c r="F398" s="32" t="str">
        <f t="shared" si="154"/>
        <v/>
      </c>
      <c r="G398" s="33" t="str">
        <f t="shared" si="141"/>
        <v>0</v>
      </c>
      <c r="H398" s="25">
        <f t="shared" si="142"/>
        <v>0</v>
      </c>
    </row>
    <row r="399" spans="1:8" s="34" customFormat="1" ht="15" x14ac:dyDescent="0.2">
      <c r="A399" s="41"/>
      <c r="B399" s="30" t="s">
        <v>507</v>
      </c>
      <c r="C399" s="31">
        <v>1</v>
      </c>
      <c r="D399" s="7">
        <v>1</v>
      </c>
      <c r="E399" s="32">
        <f t="shared" si="153"/>
        <v>4.6948356807511738E-3</v>
      </c>
      <c r="F399" s="32">
        <f t="shared" si="154"/>
        <v>4.5871559633027525E-3</v>
      </c>
      <c r="G399" s="33">
        <f t="shared" si="141"/>
        <v>0</v>
      </c>
      <c r="H399" s="25">
        <f t="shared" si="142"/>
        <v>0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4</v>
      </c>
      <c r="E403" s="32" t="str">
        <f t="shared" ref="E403:E405" si="159">+IF(C403=0,"",C403/C$333)</f>
        <v/>
      </c>
      <c r="F403" s="32">
        <f t="shared" ref="F403:F405" si="160">+IF(D403=0,"",D403/D$333)</f>
        <v>1.834862385321101E-2</v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3</v>
      </c>
      <c r="E404" s="32" t="str">
        <f t="shared" si="159"/>
        <v/>
      </c>
      <c r="F404" s="32">
        <f t="shared" si="160"/>
        <v>1.3761467889908258E-2</v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0</v>
      </c>
      <c r="D407" s="7">
        <v>0</v>
      </c>
      <c r="E407" s="32" t="str">
        <f t="shared" si="155"/>
        <v/>
      </c>
      <c r="F407" s="32" t="str">
        <f t="shared" si="156"/>
        <v/>
      </c>
      <c r="G407" s="33" t="str">
        <f t="shared" si="157"/>
        <v>0</v>
      </c>
      <c r="H407" s="25" t="str">
        <f t="shared" si="158"/>
        <v/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0</v>
      </c>
      <c r="E409" s="32" t="str">
        <f t="shared" si="155"/>
        <v/>
      </c>
      <c r="F409" s="32" t="str">
        <f t="shared" si="156"/>
        <v/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0</v>
      </c>
      <c r="D414" s="7">
        <v>0</v>
      </c>
      <c r="E414" s="32" t="str">
        <f t="shared" si="155"/>
        <v/>
      </c>
      <c r="F414" s="32" t="str">
        <f t="shared" si="156"/>
        <v/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41"/>
      <c r="B415" s="30" t="s">
        <v>100</v>
      </c>
      <c r="C415" s="31">
        <v>0</v>
      </c>
      <c r="D415" s="7">
        <v>0</v>
      </c>
      <c r="E415" s="32" t="str">
        <f t="shared" si="155"/>
        <v/>
      </c>
      <c r="F415" s="32" t="str">
        <f t="shared" si="156"/>
        <v/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0</v>
      </c>
      <c r="D417" s="7">
        <v>0</v>
      </c>
      <c r="E417" s="32" t="str">
        <f t="shared" si="155"/>
        <v/>
      </c>
      <c r="F417" s="32" t="str">
        <f t="shared" si="156"/>
        <v/>
      </c>
      <c r="G417" s="33" t="str">
        <f t="shared" si="157"/>
        <v>0</v>
      </c>
      <c r="H417" s="25" t="str">
        <f t="shared" si="158"/>
        <v/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0</v>
      </c>
      <c r="D427" s="7">
        <v>0</v>
      </c>
      <c r="E427" s="32" t="str">
        <f t="shared" si="155"/>
        <v/>
      </c>
      <c r="F427" s="32" t="str">
        <f t="shared" si="156"/>
        <v/>
      </c>
      <c r="G427" s="33" t="str">
        <f t="shared" si="157"/>
        <v>0</v>
      </c>
      <c r="H427" s="25" t="str">
        <f t="shared" si="158"/>
        <v/>
      </c>
    </row>
    <row r="428" spans="1:8" s="34" customFormat="1" ht="15" x14ac:dyDescent="0.2">
      <c r="A428" s="41"/>
      <c r="B428" s="30" t="s">
        <v>114</v>
      </c>
      <c r="C428" s="31">
        <v>0</v>
      </c>
      <c r="D428" s="7">
        <v>0</v>
      </c>
      <c r="E428" s="32" t="str">
        <f t="shared" si="155"/>
        <v/>
      </c>
      <c r="F428" s="32" t="str">
        <f t="shared" si="156"/>
        <v/>
      </c>
      <c r="G428" s="33" t="str">
        <f t="shared" si="157"/>
        <v>0</v>
      </c>
      <c r="H428" s="25" t="str">
        <f t="shared" si="158"/>
        <v/>
      </c>
    </row>
    <row r="429" spans="1:8" s="34" customFormat="1" ht="15" x14ac:dyDescent="0.2">
      <c r="A429" s="41"/>
      <c r="B429" s="30" t="s">
        <v>280</v>
      </c>
      <c r="C429" s="31">
        <v>0</v>
      </c>
      <c r="D429" s="7">
        <v>0</v>
      </c>
      <c r="E429" s="32" t="str">
        <f t="shared" si="155"/>
        <v/>
      </c>
      <c r="F429" s="32" t="str">
        <f t="shared" si="156"/>
        <v/>
      </c>
      <c r="G429" s="33" t="str">
        <f t="shared" si="157"/>
        <v>0</v>
      </c>
      <c r="H429" s="25" t="str">
        <f t="shared" si="158"/>
        <v/>
      </c>
    </row>
    <row r="430" spans="1:8" s="34" customFormat="1" ht="15" x14ac:dyDescent="0.2">
      <c r="A430" s="41"/>
      <c r="B430" s="30" t="s">
        <v>511</v>
      </c>
      <c r="C430" s="31">
        <v>0</v>
      </c>
      <c r="D430" s="7">
        <v>0</v>
      </c>
      <c r="E430" s="32" t="str">
        <f t="shared" si="155"/>
        <v/>
      </c>
      <c r="F430" s="32" t="str">
        <f t="shared" si="156"/>
        <v/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0</v>
      </c>
      <c r="E431" s="32" t="str">
        <f t="shared" si="155"/>
        <v/>
      </c>
      <c r="F431" s="32" t="str">
        <f t="shared" si="156"/>
        <v/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1</v>
      </c>
      <c r="E432" s="32" t="str">
        <f t="shared" si="155"/>
        <v/>
      </c>
      <c r="F432" s="32">
        <f t="shared" si="156"/>
        <v>4.5871559633027525E-3</v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0</v>
      </c>
      <c r="D433" s="7">
        <v>0</v>
      </c>
      <c r="E433" s="32" t="str">
        <f t="shared" si="155"/>
        <v/>
      </c>
      <c r="F433" s="32" t="str">
        <f t="shared" si="156"/>
        <v/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0</v>
      </c>
      <c r="E435" s="32" t="str">
        <f t="shared" si="155"/>
        <v/>
      </c>
      <c r="F435" s="32" t="str">
        <f t="shared" si="156"/>
        <v/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0</v>
      </c>
      <c r="D436" s="7">
        <v>0</v>
      </c>
      <c r="E436" s="32" t="str">
        <f t="shared" si="155"/>
        <v/>
      </c>
      <c r="F436" s="32" t="str">
        <f t="shared" si="156"/>
        <v/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41"/>
      <c r="B437" s="30" t="s">
        <v>109</v>
      </c>
      <c r="C437" s="31">
        <v>0</v>
      </c>
      <c r="D437" s="7">
        <v>0</v>
      </c>
      <c r="E437" s="32" t="str">
        <f t="shared" si="155"/>
        <v/>
      </c>
      <c r="F437" s="32" t="str">
        <f t="shared" si="156"/>
        <v/>
      </c>
      <c r="G437" s="33" t="str">
        <f t="shared" si="157"/>
        <v>0</v>
      </c>
      <c r="H437" s="25" t="str">
        <f t="shared" si="158"/>
        <v/>
      </c>
    </row>
    <row r="438" spans="1:8" s="34" customFormat="1" ht="15" x14ac:dyDescent="0.2">
      <c r="A438" s="41"/>
      <c r="B438" s="30" t="s">
        <v>282</v>
      </c>
      <c r="C438" s="31">
        <v>0</v>
      </c>
      <c r="D438" s="7">
        <v>0</v>
      </c>
      <c r="E438" s="32" t="str">
        <f t="shared" si="155"/>
        <v/>
      </c>
      <c r="F438" s="32" t="str">
        <f t="shared" si="156"/>
        <v/>
      </c>
      <c r="G438" s="33" t="str">
        <f t="shared" si="157"/>
        <v>0</v>
      </c>
      <c r="H438" s="25" t="str">
        <f t="shared" si="158"/>
        <v/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0</v>
      </c>
      <c r="E440" s="32" t="str">
        <f t="shared" si="155"/>
        <v/>
      </c>
      <c r="F440" s="32" t="str">
        <f t="shared" si="156"/>
        <v/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9</v>
      </c>
      <c r="D443" s="7">
        <v>3</v>
      </c>
      <c r="E443" s="32">
        <f t="shared" si="155"/>
        <v>4.2253521126760563E-2</v>
      </c>
      <c r="F443" s="32">
        <f t="shared" si="156"/>
        <v>1.3761467889908258E-2</v>
      </c>
      <c r="G443" s="33">
        <f t="shared" si="157"/>
        <v>-0.66666666666666663</v>
      </c>
      <c r="H443" s="25">
        <f t="shared" si="158"/>
        <v>-2.8169014084507039E-2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0</v>
      </c>
      <c r="D451" s="7">
        <v>0</v>
      </c>
      <c r="E451" s="32" t="str">
        <f t="shared" si="155"/>
        <v/>
      </c>
      <c r="F451" s="32" t="str">
        <f t="shared" si="156"/>
        <v/>
      </c>
      <c r="G451" s="33" t="str">
        <f t="shared" si="157"/>
        <v>0</v>
      </c>
      <c r="H451" s="25" t="str">
        <f t="shared" si="158"/>
        <v/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0</v>
      </c>
      <c r="D453" s="7">
        <v>0</v>
      </c>
      <c r="E453" s="32" t="str">
        <f t="shared" si="155"/>
        <v/>
      </c>
      <c r="F453" s="32" t="str">
        <f t="shared" si="156"/>
        <v/>
      </c>
      <c r="G453" s="33" t="str">
        <f t="shared" si="157"/>
        <v>0</v>
      </c>
      <c r="H453" s="25" t="str">
        <f t="shared" si="158"/>
        <v/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0</v>
      </c>
      <c r="E455" s="32" t="str">
        <f t="shared" si="155"/>
        <v/>
      </c>
      <c r="F455" s="32" t="str">
        <f t="shared" si="156"/>
        <v/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0</v>
      </c>
      <c r="D456" s="7">
        <v>0</v>
      </c>
      <c r="E456" s="32" t="str">
        <f t="shared" si="155"/>
        <v/>
      </c>
      <c r="F456" s="32" t="str">
        <f t="shared" si="156"/>
        <v/>
      </c>
      <c r="G456" s="33" t="str">
        <f t="shared" si="157"/>
        <v>0</v>
      </c>
      <c r="H456" s="25" t="str">
        <f t="shared" si="158"/>
        <v/>
      </c>
    </row>
    <row r="457" spans="1:8" s="34" customFormat="1" ht="15" x14ac:dyDescent="0.2">
      <c r="A457" s="41"/>
      <c r="B457" s="30" t="s">
        <v>288</v>
      </c>
      <c r="C457" s="31">
        <v>0</v>
      </c>
      <c r="D457" s="7">
        <v>0</v>
      </c>
      <c r="E457" s="32" t="str">
        <f t="shared" si="155"/>
        <v/>
      </c>
      <c r="F457" s="32" t="str">
        <f t="shared" si="156"/>
        <v/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41"/>
      <c r="B458" s="30" t="s">
        <v>289</v>
      </c>
      <c r="C458" s="31">
        <v>0</v>
      </c>
      <c r="D458" s="7">
        <v>0</v>
      </c>
      <c r="E458" s="32" t="str">
        <f t="shared" si="155"/>
        <v/>
      </c>
      <c r="F458" s="32" t="str">
        <f t="shared" si="156"/>
        <v/>
      </c>
      <c r="G458" s="33" t="str">
        <f t="shared" si="157"/>
        <v>0</v>
      </c>
      <c r="H458" s="25" t="str">
        <f t="shared" si="158"/>
        <v/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0</v>
      </c>
      <c r="D461" s="7">
        <v>0</v>
      </c>
      <c r="E461" s="32" t="str">
        <f t="shared" si="155"/>
        <v/>
      </c>
      <c r="F461" s="32" t="str">
        <f t="shared" si="156"/>
        <v/>
      </c>
      <c r="G461" s="33" t="str">
        <f t="shared" si="157"/>
        <v>0</v>
      </c>
      <c r="H461" s="25" t="str">
        <f t="shared" si="158"/>
        <v/>
      </c>
    </row>
    <row r="462" spans="1:8" s="34" customFormat="1" ht="15" x14ac:dyDescent="0.2">
      <c r="A462" s="41"/>
      <c r="B462" s="30" t="s">
        <v>517</v>
      </c>
      <c r="C462" s="31">
        <v>0</v>
      </c>
      <c r="D462" s="7">
        <v>1</v>
      </c>
      <c r="E462" s="32" t="str">
        <f t="shared" si="155"/>
        <v/>
      </c>
      <c r="F462" s="32">
        <f t="shared" si="156"/>
        <v>4.5871559633027525E-3</v>
      </c>
      <c r="G462" s="33" t="str">
        <f t="shared" si="157"/>
        <v>0</v>
      </c>
      <c r="H462" s="25" t="str">
        <f t="shared" si="158"/>
        <v/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0</v>
      </c>
      <c r="D472" s="7">
        <v>0</v>
      </c>
      <c r="E472" s="32" t="str">
        <f t="shared" si="155"/>
        <v/>
      </c>
      <c r="F472" s="32" t="str">
        <f t="shared" si="156"/>
        <v/>
      </c>
      <c r="G472" s="33" t="str">
        <f t="shared" si="157"/>
        <v>0</v>
      </c>
      <c r="H472" s="25" t="str">
        <f t="shared" si="158"/>
        <v/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0</v>
      </c>
      <c r="D482" s="7">
        <v>0</v>
      </c>
      <c r="E482" s="32" t="str">
        <f t="shared" si="175"/>
        <v/>
      </c>
      <c r="F482" s="32" t="str">
        <f t="shared" si="176"/>
        <v/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0</v>
      </c>
      <c r="E483" s="32" t="str">
        <f t="shared" si="175"/>
        <v/>
      </c>
      <c r="F483" s="32" t="str">
        <f t="shared" si="176"/>
        <v/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0</v>
      </c>
      <c r="D487" s="7">
        <v>2</v>
      </c>
      <c r="E487" s="32" t="str">
        <f t="shared" si="175"/>
        <v/>
      </c>
      <c r="F487" s="32">
        <f t="shared" si="176"/>
        <v>9.1743119266055051E-3</v>
      </c>
      <c r="G487" s="33" t="str">
        <f t="shared" si="177"/>
        <v>0</v>
      </c>
      <c r="H487" s="25" t="str">
        <f t="shared" si="178"/>
        <v/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0</v>
      </c>
      <c r="E488" s="32" t="str">
        <f t="shared" si="175"/>
        <v/>
      </c>
      <c r="F488" s="32" t="str">
        <f t="shared" si="176"/>
        <v/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0</v>
      </c>
      <c r="E504" s="32" t="str">
        <f t="shared" si="175"/>
        <v/>
      </c>
      <c r="F504" s="32" t="str">
        <f t="shared" si="176"/>
        <v/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0</v>
      </c>
      <c r="D506" s="7">
        <v>0</v>
      </c>
      <c r="E506" s="32" t="str">
        <f t="shared" ref="E506" si="179">+IF(C506=0,"",C506/C$333)</f>
        <v/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 t="str">
        <f t="shared" ref="H506" si="182">+IF(OR(AND(E506=""),(G506="")),"",E506*G506)</f>
        <v/>
      </c>
    </row>
    <row r="507" spans="1:8" s="34" customFormat="1" ht="15" x14ac:dyDescent="0.2">
      <c r="A507" s="41"/>
      <c r="B507" s="30" t="s">
        <v>137</v>
      </c>
      <c r="C507" s="31">
        <v>0</v>
      </c>
      <c r="D507" s="7">
        <v>0</v>
      </c>
      <c r="E507" s="32" t="str">
        <f t="shared" ref="E507:E532" si="183">+IF(C507=0,"",C507/C$333)</f>
        <v/>
      </c>
      <c r="F507" s="32" t="str">
        <f t="shared" ref="F507:F532" si="184">+IF(D507=0,"",D507/D$333)</f>
        <v/>
      </c>
      <c r="G507" s="33" t="str">
        <f t="shared" si="177"/>
        <v>0</v>
      </c>
      <c r="H507" s="25" t="str">
        <f t="shared" si="178"/>
        <v/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0</v>
      </c>
      <c r="D510" s="7">
        <v>6</v>
      </c>
      <c r="E510" s="32" t="str">
        <f t="shared" si="183"/>
        <v/>
      </c>
      <c r="F510" s="32">
        <f t="shared" si="184"/>
        <v>2.7522935779816515E-2</v>
      </c>
      <c r="G510" s="33" t="str">
        <f t="shared" si="177"/>
        <v>0</v>
      </c>
      <c r="H510" s="25" t="str">
        <f t="shared" si="178"/>
        <v/>
      </c>
    </row>
    <row r="511" spans="1:8" s="34" customFormat="1" ht="15" x14ac:dyDescent="0.2">
      <c r="A511" s="41"/>
      <c r="B511" s="30" t="s">
        <v>349</v>
      </c>
      <c r="C511" s="31">
        <v>0</v>
      </c>
      <c r="D511" s="7">
        <v>0</v>
      </c>
      <c r="E511" s="32" t="str">
        <f t="shared" si="183"/>
        <v/>
      </c>
      <c r="F511" s="32" t="str">
        <f t="shared" si="184"/>
        <v/>
      </c>
      <c r="G511" s="33" t="str">
        <f t="shared" si="177"/>
        <v>0</v>
      </c>
      <c r="H511" s="25" t="str">
        <f t="shared" si="178"/>
        <v/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0</v>
      </c>
      <c r="E520" s="32" t="str">
        <f t="shared" si="183"/>
        <v/>
      </c>
      <c r="F520" s="32" t="str">
        <f t="shared" si="184"/>
        <v/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0</v>
      </c>
      <c r="D522" s="7">
        <v>0</v>
      </c>
      <c r="E522" s="32" t="str">
        <f t="shared" si="183"/>
        <v/>
      </c>
      <c r="F522" s="32" t="str">
        <f t="shared" si="184"/>
        <v/>
      </c>
      <c r="G522" s="33" t="str">
        <f t="shared" si="177"/>
        <v>0</v>
      </c>
      <c r="H522" s="25" t="str">
        <f t="shared" si="178"/>
        <v/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0</v>
      </c>
      <c r="D525" s="7">
        <v>0</v>
      </c>
      <c r="E525" s="32" t="str">
        <f t="shared" si="183"/>
        <v/>
      </c>
      <c r="F525" s="32" t="str">
        <f t="shared" si="184"/>
        <v/>
      </c>
      <c r="G525" s="33" t="str">
        <f t="shared" si="177"/>
        <v>0</v>
      </c>
      <c r="H525" s="25" t="str">
        <f t="shared" si="178"/>
        <v/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0</v>
      </c>
      <c r="E527" s="32" t="str">
        <f t="shared" si="183"/>
        <v/>
      </c>
      <c r="F527" s="32" t="str">
        <f t="shared" si="184"/>
        <v/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</v>
      </c>
      <c r="D530" s="7">
        <v>0</v>
      </c>
      <c r="E530" s="32">
        <f t="shared" si="183"/>
        <v>4.6948356807511738E-3</v>
      </c>
      <c r="F530" s="32" t="str">
        <f t="shared" si="184"/>
        <v/>
      </c>
      <c r="G530" s="33" t="str">
        <f t="shared" si="177"/>
        <v>0</v>
      </c>
      <c r="H530" s="25">
        <f t="shared" si="178"/>
        <v>0</v>
      </c>
    </row>
    <row r="531" spans="1:8" s="34" customFormat="1" ht="30" x14ac:dyDescent="0.2">
      <c r="A531" s="41"/>
      <c r="B531" s="30" t="s">
        <v>144</v>
      </c>
      <c r="C531" s="31">
        <v>0</v>
      </c>
      <c r="D531" s="7">
        <v>0</v>
      </c>
      <c r="E531" s="32" t="str">
        <f t="shared" si="183"/>
        <v/>
      </c>
      <c r="F531" s="32" t="str">
        <f t="shared" si="184"/>
        <v/>
      </c>
      <c r="G531" s="33" t="str">
        <f t="shared" si="177"/>
        <v>0</v>
      </c>
      <c r="H531" s="25" t="str">
        <f t="shared" si="178"/>
        <v/>
      </c>
    </row>
    <row r="532" spans="1:8" s="34" customFormat="1" ht="15" x14ac:dyDescent="0.2">
      <c r="A532" s="41"/>
      <c r="B532" s="30" t="s">
        <v>324</v>
      </c>
      <c r="C532" s="31">
        <v>1</v>
      </c>
      <c r="D532" s="7">
        <v>1</v>
      </c>
      <c r="E532" s="32">
        <f t="shared" si="183"/>
        <v>4.6948356807511738E-3</v>
      </c>
      <c r="F532" s="32">
        <f t="shared" si="184"/>
        <v>4.5871559633027525E-3</v>
      </c>
      <c r="G532" s="33">
        <f t="shared" si="177"/>
        <v>0</v>
      </c>
      <c r="H532" s="25">
        <f t="shared" si="178"/>
        <v>0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0</v>
      </c>
      <c r="E533" s="32" t="str">
        <f t="shared" ref="E533" si="185">+IF(C533=0,"",C533/C$333)</f>
        <v/>
      </c>
      <c r="F533" s="32" t="str">
        <f t="shared" ref="F533" si="186">+IF(D533=0,"",D533/D$333)</f>
        <v/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0</v>
      </c>
      <c r="D539" s="7">
        <v>0</v>
      </c>
      <c r="E539" s="32" t="str">
        <f t="shared" si="189"/>
        <v/>
      </c>
      <c r="F539" s="32" t="str">
        <f t="shared" si="190"/>
        <v/>
      </c>
      <c r="G539" s="33" t="str">
        <f t="shared" si="191"/>
        <v>0</v>
      </c>
      <c r="H539" s="25" t="str">
        <f t="shared" si="192"/>
        <v/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0</v>
      </c>
      <c r="E540" s="32" t="str">
        <f t="shared" si="189"/>
        <v/>
      </c>
      <c r="F540" s="32" t="str">
        <f t="shared" si="190"/>
        <v/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0</v>
      </c>
      <c r="D541" s="7">
        <v>0</v>
      </c>
      <c r="E541" s="32" t="str">
        <f t="shared" si="189"/>
        <v/>
      </c>
      <c r="F541" s="32" t="str">
        <f t="shared" si="190"/>
        <v/>
      </c>
      <c r="G541" s="33" t="str">
        <f t="shared" si="191"/>
        <v>0</v>
      </c>
      <c r="H541" s="25" t="str">
        <f t="shared" si="192"/>
        <v/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59</v>
      </c>
      <c r="D553" s="71">
        <f>SUM(D554:D579)</f>
        <v>47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-0.20338983050847459</v>
      </c>
      <c r="H553" s="73">
        <f>+IF(OR(AND(E553=""),(G553="")),"",E553*G553)</f>
        <v>-0.20338983050847459</v>
      </c>
    </row>
    <row r="554" spans="1:8" s="34" customFormat="1" ht="15" x14ac:dyDescent="0.2">
      <c r="A554" s="41"/>
      <c r="B554" s="30" t="s">
        <v>332</v>
      </c>
      <c r="C554" s="31">
        <v>1</v>
      </c>
      <c r="D554" s="7">
        <v>0</v>
      </c>
      <c r="E554" s="32">
        <f t="shared" si="193"/>
        <v>1.6949152542372881E-2</v>
      </c>
      <c r="F554" s="32" t="str">
        <f t="shared" si="194"/>
        <v/>
      </c>
      <c r="G554" s="33" t="str">
        <f>+IF(OR(AND(D554=0),(C554=0)),"0",((D554-C554)/C554))</f>
        <v>0</v>
      </c>
      <c r="H554" s="25">
        <f>+IF(OR(AND(E554=""),(G554="")),"",E554*G554)</f>
        <v>0</v>
      </c>
    </row>
    <row r="555" spans="1:8" s="34" customFormat="1" ht="15" x14ac:dyDescent="0.2">
      <c r="A555" s="41"/>
      <c r="B555" s="30" t="s">
        <v>147</v>
      </c>
      <c r="C555" s="31">
        <v>0</v>
      </c>
      <c r="D555" s="7">
        <v>1</v>
      </c>
      <c r="E555" s="32" t="str">
        <f t="shared" si="193"/>
        <v/>
      </c>
      <c r="F555" s="32">
        <f t="shared" si="194"/>
        <v>2.1276595744680851E-2</v>
      </c>
      <c r="G555" s="33" t="str">
        <f t="shared" ref="G555:G579" si="195">+IF(OR(AND(D555=0),(C555=0)),"0",((D555-C555)/C555))</f>
        <v>0</v>
      </c>
      <c r="H555" s="25" t="str">
        <f t="shared" ref="H555:H579" si="196">+IF(OR(AND(E555=""),(G555="")),"",E555*G555)</f>
        <v/>
      </c>
    </row>
    <row r="556" spans="1:8" s="34" customFormat="1" ht="15" x14ac:dyDescent="0.2">
      <c r="A556" s="41"/>
      <c r="B556" s="30" t="s">
        <v>608</v>
      </c>
      <c r="C556" s="31">
        <v>10</v>
      </c>
      <c r="D556" s="7">
        <v>5</v>
      </c>
      <c r="E556" s="32">
        <f t="shared" si="193"/>
        <v>0.16949152542372881</v>
      </c>
      <c r="F556" s="32">
        <f t="shared" si="194"/>
        <v>0.10638297872340426</v>
      </c>
      <c r="G556" s="33">
        <f t="shared" si="195"/>
        <v>-0.5</v>
      </c>
      <c r="H556" s="25">
        <f t="shared" si="196"/>
        <v>-8.4745762711864403E-2</v>
      </c>
    </row>
    <row r="557" spans="1:8" s="34" customFormat="1" ht="15" x14ac:dyDescent="0.2">
      <c r="A557" s="41"/>
      <c r="B557" s="30" t="s">
        <v>333</v>
      </c>
      <c r="C557" s="31">
        <v>6</v>
      </c>
      <c r="D557" s="7">
        <v>7</v>
      </c>
      <c r="E557" s="32">
        <f t="shared" si="193"/>
        <v>0.10169491525423729</v>
      </c>
      <c r="F557" s="32">
        <f t="shared" si="194"/>
        <v>0.14893617021276595</v>
      </c>
      <c r="G557" s="33">
        <f t="shared" si="195"/>
        <v>0.16666666666666666</v>
      </c>
      <c r="H557" s="25">
        <f t="shared" si="196"/>
        <v>1.6949152542372881E-2</v>
      </c>
    </row>
    <row r="558" spans="1:8" s="34" customFormat="1" ht="15" x14ac:dyDescent="0.2">
      <c r="A558" s="41"/>
      <c r="B558" s="30" t="s">
        <v>148</v>
      </c>
      <c r="C558" s="31">
        <v>0</v>
      </c>
      <c r="D558" s="7">
        <v>0</v>
      </c>
      <c r="E558" s="32" t="str">
        <f t="shared" si="193"/>
        <v/>
      </c>
      <c r="F558" s="32" t="str">
        <f t="shared" si="194"/>
        <v/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0</v>
      </c>
      <c r="D560" s="7">
        <v>0</v>
      </c>
      <c r="E560" s="32" t="str">
        <f t="shared" si="193"/>
        <v/>
      </c>
      <c r="F560" s="32" t="str">
        <f t="shared" si="194"/>
        <v/>
      </c>
      <c r="G560" s="33" t="str">
        <f t="shared" si="195"/>
        <v>0</v>
      </c>
      <c r="H560" s="25" t="str">
        <f t="shared" si="196"/>
        <v/>
      </c>
    </row>
    <row r="561" spans="1:8" s="34" customFormat="1" ht="15" x14ac:dyDescent="0.2">
      <c r="A561" s="41"/>
      <c r="B561" s="30" t="s">
        <v>334</v>
      </c>
      <c r="C561" s="31">
        <v>4</v>
      </c>
      <c r="D561" s="7">
        <v>0</v>
      </c>
      <c r="E561" s="32">
        <f t="shared" si="193"/>
        <v>6.7796610169491525E-2</v>
      </c>
      <c r="F561" s="32" t="str">
        <f t="shared" si="194"/>
        <v/>
      </c>
      <c r="G561" s="33" t="str">
        <f t="shared" si="195"/>
        <v>0</v>
      </c>
      <c r="H561" s="25">
        <f t="shared" si="196"/>
        <v>0</v>
      </c>
    </row>
    <row r="562" spans="1:8" s="34" customFormat="1" ht="15" x14ac:dyDescent="0.2">
      <c r="A562" s="41"/>
      <c r="B562" s="30" t="s">
        <v>335</v>
      </c>
      <c r="C562" s="31">
        <v>0</v>
      </c>
      <c r="D562" s="7">
        <v>0</v>
      </c>
      <c r="E562" s="32" t="str">
        <f t="shared" si="193"/>
        <v/>
      </c>
      <c r="F562" s="32" t="str">
        <f t="shared" si="194"/>
        <v/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0</v>
      </c>
      <c r="D564" s="7">
        <v>0</v>
      </c>
      <c r="E564" s="32" t="str">
        <f t="shared" ref="E564" si="197">+IF(C564=0,"",C564/C$553)</f>
        <v/>
      </c>
      <c r="F564" s="32" t="str">
        <f t="shared" ref="F564" si="198">+IF(D564=0,"",D564/D$553)</f>
        <v/>
      </c>
      <c r="G564" s="33" t="str">
        <f t="shared" ref="G564" si="199">+IF(OR(AND(D564=0),(C564=0)),"0",((D564-C564)/C564))</f>
        <v>0</v>
      </c>
      <c r="H564" s="25" t="str">
        <f t="shared" ref="H564" si="200">+IF(OR(AND(E564=""),(G564="")),"",E564*G564)</f>
        <v/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0</v>
      </c>
      <c r="D567" s="7">
        <v>0</v>
      </c>
      <c r="E567" s="32" t="str">
        <f t="shared" si="205"/>
        <v/>
      </c>
      <c r="F567" s="32" t="str">
        <f t="shared" si="206"/>
        <v/>
      </c>
      <c r="G567" s="33" t="str">
        <f t="shared" si="195"/>
        <v>0</v>
      </c>
      <c r="H567" s="25" t="str">
        <f t="shared" si="196"/>
        <v/>
      </c>
    </row>
    <row r="568" spans="1:8" s="34" customFormat="1" ht="15" x14ac:dyDescent="0.2">
      <c r="A568" s="41"/>
      <c r="B568" s="30" t="s">
        <v>150</v>
      </c>
      <c r="C568" s="31">
        <v>10</v>
      </c>
      <c r="D568" s="7">
        <v>0</v>
      </c>
      <c r="E568" s="32">
        <f t="shared" si="205"/>
        <v>0.16949152542372881</v>
      </c>
      <c r="F568" s="32" t="str">
        <f t="shared" si="206"/>
        <v/>
      </c>
      <c r="G568" s="33" t="str">
        <f t="shared" si="195"/>
        <v>0</v>
      </c>
      <c r="H568" s="25">
        <f t="shared" si="196"/>
        <v>0</v>
      </c>
    </row>
    <row r="569" spans="1:8" s="34" customFormat="1" ht="15" x14ac:dyDescent="0.2">
      <c r="A569" s="41"/>
      <c r="B569" s="30" t="s">
        <v>151</v>
      </c>
      <c r="C569" s="31">
        <v>0</v>
      </c>
      <c r="D569" s="7">
        <v>0</v>
      </c>
      <c r="E569" s="32" t="str">
        <f t="shared" si="205"/>
        <v/>
      </c>
      <c r="F569" s="32" t="str">
        <f t="shared" si="206"/>
        <v/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41"/>
      <c r="B570" s="30" t="s">
        <v>338</v>
      </c>
      <c r="C570" s="31">
        <v>23</v>
      </c>
      <c r="D570" s="7">
        <v>34</v>
      </c>
      <c r="E570" s="32">
        <f t="shared" si="205"/>
        <v>0.38983050847457629</v>
      </c>
      <c r="F570" s="32">
        <f t="shared" si="206"/>
        <v>0.72340425531914898</v>
      </c>
      <c r="G570" s="33">
        <f t="shared" si="195"/>
        <v>0.47826086956521741</v>
      </c>
      <c r="H570" s="25">
        <f t="shared" si="196"/>
        <v>0.1864406779661017</v>
      </c>
    </row>
    <row r="571" spans="1:8" s="34" customFormat="1" ht="15" x14ac:dyDescent="0.2">
      <c r="A571" s="41"/>
      <c r="B571" s="30" t="s">
        <v>152</v>
      </c>
      <c r="C571" s="31">
        <v>0</v>
      </c>
      <c r="D571" s="7">
        <v>0</v>
      </c>
      <c r="E571" s="32" t="str">
        <f t="shared" si="205"/>
        <v/>
      </c>
      <c r="F571" s="32" t="str">
        <f t="shared" si="206"/>
        <v/>
      </c>
      <c r="G571" s="33" t="str">
        <f t="shared" si="195"/>
        <v>0</v>
      </c>
      <c r="H571" s="25" t="str">
        <f t="shared" si="196"/>
        <v/>
      </c>
    </row>
    <row r="572" spans="1:8" s="34" customFormat="1" ht="15" x14ac:dyDescent="0.2">
      <c r="A572" s="41"/>
      <c r="B572" s="30" t="s">
        <v>339</v>
      </c>
      <c r="C572" s="31">
        <v>3</v>
      </c>
      <c r="D572" s="7">
        <v>0</v>
      </c>
      <c r="E572" s="32">
        <f t="shared" si="205"/>
        <v>5.0847457627118647E-2</v>
      </c>
      <c r="F572" s="32" t="str">
        <f t="shared" si="206"/>
        <v/>
      </c>
      <c r="G572" s="33" t="str">
        <f t="shared" si="195"/>
        <v>0</v>
      </c>
      <c r="H572" s="25">
        <f t="shared" si="196"/>
        <v>0</v>
      </c>
    </row>
    <row r="573" spans="1:8" s="34" customFormat="1" ht="15" x14ac:dyDescent="0.2">
      <c r="A573" s="41"/>
      <c r="B573" s="30" t="s">
        <v>153</v>
      </c>
      <c r="C573" s="31">
        <v>0</v>
      </c>
      <c r="D573" s="7">
        <v>0</v>
      </c>
      <c r="E573" s="32" t="str">
        <f t="shared" si="205"/>
        <v/>
      </c>
      <c r="F573" s="32" t="str">
        <f t="shared" si="206"/>
        <v/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0</v>
      </c>
      <c r="D575" s="7">
        <v>0</v>
      </c>
      <c r="E575" s="32" t="str">
        <f t="shared" si="205"/>
        <v/>
      </c>
      <c r="F575" s="32" t="str">
        <f t="shared" si="206"/>
        <v/>
      </c>
      <c r="G575" s="33" t="str">
        <f t="shared" si="195"/>
        <v>0</v>
      </c>
      <c r="H575" s="25" t="str">
        <f t="shared" si="196"/>
        <v/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0</v>
      </c>
      <c r="D578" s="7">
        <v>0</v>
      </c>
      <c r="E578" s="32" t="str">
        <f t="shared" si="205"/>
        <v/>
      </c>
      <c r="F578" s="32" t="str">
        <f t="shared" si="206"/>
        <v/>
      </c>
      <c r="G578" s="33" t="str">
        <f t="shared" si="195"/>
        <v>0</v>
      </c>
      <c r="H578" s="25" t="str">
        <f t="shared" si="196"/>
        <v/>
      </c>
    </row>
    <row r="579" spans="1:8" s="34" customFormat="1" ht="30" x14ac:dyDescent="0.2">
      <c r="A579" s="41"/>
      <c r="B579" s="30" t="s">
        <v>532</v>
      </c>
      <c r="C579" s="31">
        <v>2</v>
      </c>
      <c r="D579" s="7">
        <v>0</v>
      </c>
      <c r="E579" s="32">
        <f t="shared" si="205"/>
        <v>3.3898305084745763E-2</v>
      </c>
      <c r="F579" s="32" t="str">
        <f t="shared" si="206"/>
        <v/>
      </c>
      <c r="G579" s="33" t="str">
        <f t="shared" si="195"/>
        <v>0</v>
      </c>
      <c r="H579" s="25">
        <f t="shared" si="196"/>
        <v>0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414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370</v>
      </c>
      <c r="C8" s="71">
        <f>+C18+C73+C165+C333+C553</f>
        <v>4986</v>
      </c>
      <c r="D8" s="71">
        <f>+D18+D73+D165+D333+D553</f>
        <v>5260</v>
      </c>
      <c r="E8" s="72">
        <f>+C8/C$8</f>
        <v>1</v>
      </c>
      <c r="F8" s="72">
        <f>+D8/D$8</f>
        <v>1</v>
      </c>
      <c r="G8" s="72">
        <f>+(D8-C8)/C8</f>
        <v>5.4953870838347373E-2</v>
      </c>
      <c r="H8" s="73">
        <f>+E8*G8</f>
        <v>5.4953870838347373E-2</v>
      </c>
    </row>
    <row r="9" spans="2:8" x14ac:dyDescent="0.2">
      <c r="B9" s="28" t="str">
        <f>+B18</f>
        <v>Total Vacantes en ocupaciones de nivel Directivo</v>
      </c>
      <c r="C9" s="24">
        <f>+C18</f>
        <v>43</v>
      </c>
      <c r="D9" s="24">
        <f>+D18</f>
        <v>26</v>
      </c>
      <c r="E9" s="25">
        <f t="shared" ref="E9:E13" si="0">C9/$C$8</f>
        <v>8.624147613317288E-3</v>
      </c>
      <c r="F9" s="25">
        <f>D9/$D$8</f>
        <v>4.9429657794676802E-3</v>
      </c>
      <c r="G9" s="11">
        <f>+IF(OR(AND(D9=0),(C9=0)),"0",((D9-C9)/C9))</f>
        <v>-0.39534883720930231</v>
      </c>
      <c r="H9" s="13">
        <f>+IF(OR(AND(E9=""),(G9="")),"",E9*G9)</f>
        <v>-3.4095467308463694E-3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1310</v>
      </c>
      <c r="D10" s="24">
        <f>+D73</f>
        <v>791</v>
      </c>
      <c r="E10" s="25">
        <f t="shared" si="0"/>
        <v>0.26273565984757319</v>
      </c>
      <c r="F10" s="25">
        <f>D10/$D$8</f>
        <v>0.15038022813688212</v>
      </c>
      <c r="G10" s="11">
        <f>+IF(OR(AND(D10=0),(C10=0)),"0",((D10-C10)/C10))</f>
        <v>-0.39618320610687024</v>
      </c>
      <c r="H10" s="13">
        <f>+IF(OR(AND(E10=""),(G10="")),"",E10*G10)</f>
        <v>-0.10409145607701564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755</v>
      </c>
      <c r="D11" s="24">
        <f>+D165</f>
        <v>620</v>
      </c>
      <c r="E11" s="25">
        <f t="shared" si="0"/>
        <v>0.15142398716405936</v>
      </c>
      <c r="F11" s="25">
        <f>D11/$D$8</f>
        <v>0.11787072243346007</v>
      </c>
      <c r="G11" s="11">
        <f>+IF(OR(AND(D11=0),(C11=0)),"0",((D11-C11)/C11))</f>
        <v>-0.17880794701986755</v>
      </c>
      <c r="H11" s="13">
        <f>+IF(OR(AND(E11=""),(G11="")),"",E11*G11)</f>
        <v>-2.7075812274368231E-2</v>
      </c>
    </row>
    <row r="12" spans="2:8" x14ac:dyDescent="0.2">
      <c r="B12" s="28" t="str">
        <f>+B333</f>
        <v>Total Vacantes  en ocupaciones de nivel Calificados</v>
      </c>
      <c r="C12" s="24">
        <f>+C333</f>
        <v>1679</v>
      </c>
      <c r="D12" s="24">
        <f>+D333</f>
        <v>2857</v>
      </c>
      <c r="E12" s="25">
        <f t="shared" si="0"/>
        <v>0.33674288006417968</v>
      </c>
      <c r="F12" s="25">
        <f>D12/$D$8</f>
        <v>0.5431558935361217</v>
      </c>
      <c r="G12" s="11">
        <f>+IF(OR(AND(D12=0),(C12=0)),"0",((D12-C12)/C12))</f>
        <v>0.70160810005955931</v>
      </c>
      <c r="H12" s="13">
        <f>+IF(OR(AND(E12=""),(G12="")),"",E12*G12)</f>
        <v>0.23626153229041316</v>
      </c>
    </row>
    <row r="13" spans="2:8" x14ac:dyDescent="0.2">
      <c r="B13" s="28" t="str">
        <f>+B553</f>
        <v>Total Vacantes en ocupaciones de nivel Elemental</v>
      </c>
      <c r="C13" s="24">
        <f>+C553</f>
        <v>1199</v>
      </c>
      <c r="D13" s="24">
        <f>+D553</f>
        <v>966</v>
      </c>
      <c r="E13" s="25">
        <f t="shared" si="0"/>
        <v>0.24047332531087043</v>
      </c>
      <c r="F13" s="25">
        <f>D13/$D$8</f>
        <v>0.18365019011406844</v>
      </c>
      <c r="G13" s="11">
        <f>+IF(OR(AND(D13=0),(C13=0)),"0",((D13-C13)/C13))</f>
        <v>-0.19432860717264386</v>
      </c>
      <c r="H13" s="13">
        <f>+IF(OR(AND(E13=""),(G13="")),"",E13*G13)</f>
        <v>-4.6730846369835537E-2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43</v>
      </c>
      <c r="D18" s="71">
        <f>SUM(D19:D67)</f>
        <v>26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-0.39534883720930231</v>
      </c>
      <c r="H18" s="73">
        <f>+IF(OR(AND(E18=""),(G18="")),"",E18*G18)</f>
        <v>-0.39534883720930231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2</v>
      </c>
      <c r="D22" s="7">
        <v>0</v>
      </c>
      <c r="E22" s="10">
        <f t="shared" si="1"/>
        <v>4.6511627906976744E-2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0</v>
      </c>
      <c r="D23" s="7">
        <v>1</v>
      </c>
      <c r="E23" s="10" t="str">
        <f t="shared" si="1"/>
        <v/>
      </c>
      <c r="F23" s="10">
        <f t="shared" si="2"/>
        <v>3.8461538461538464E-2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1</v>
      </c>
      <c r="E26" s="10" t="str">
        <f t="shared" si="1"/>
        <v/>
      </c>
      <c r="F26" s="10">
        <f t="shared" si="2"/>
        <v>3.8461538461538464E-2</v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1</v>
      </c>
      <c r="D27" s="7">
        <v>0</v>
      </c>
      <c r="E27" s="10">
        <f t="shared" si="1"/>
        <v>2.3255813953488372E-2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1</v>
      </c>
      <c r="D28" s="7">
        <v>1</v>
      </c>
      <c r="E28" s="10">
        <f t="shared" si="1"/>
        <v>2.3255813953488372E-2</v>
      </c>
      <c r="F28" s="10">
        <f t="shared" si="2"/>
        <v>3.8461538461538464E-2</v>
      </c>
      <c r="G28" s="11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6</v>
      </c>
      <c r="D29" s="7">
        <v>6</v>
      </c>
      <c r="E29" s="10">
        <f t="shared" si="1"/>
        <v>0.13953488372093023</v>
      </c>
      <c r="F29" s="10">
        <f t="shared" si="2"/>
        <v>0.23076923076923078</v>
      </c>
      <c r="G29" s="11">
        <f t="shared" si="3"/>
        <v>0</v>
      </c>
      <c r="H29" s="13">
        <f t="shared" si="4"/>
        <v>0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0</v>
      </c>
      <c r="D35" s="7">
        <v>1</v>
      </c>
      <c r="E35" s="10" t="str">
        <f t="shared" si="1"/>
        <v/>
      </c>
      <c r="F35" s="10">
        <f t="shared" si="2"/>
        <v>3.8461538461538464E-2</v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2</v>
      </c>
      <c r="D38" s="7">
        <v>0</v>
      </c>
      <c r="E38" s="10">
        <f t="shared" si="1"/>
        <v>4.6511627906976744E-2</v>
      </c>
      <c r="F38" s="10" t="str">
        <f t="shared" si="2"/>
        <v/>
      </c>
      <c r="G38" s="11" t="str">
        <f t="shared" si="3"/>
        <v>0</v>
      </c>
      <c r="H38" s="13">
        <f t="shared" si="4"/>
        <v>0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20</v>
      </c>
      <c r="D44" s="7">
        <v>8</v>
      </c>
      <c r="E44" s="10">
        <f t="shared" si="1"/>
        <v>0.46511627906976744</v>
      </c>
      <c r="F44" s="10">
        <f t="shared" si="2"/>
        <v>0.30769230769230771</v>
      </c>
      <c r="G44" s="11">
        <f t="shared" si="3"/>
        <v>-0.6</v>
      </c>
      <c r="H44" s="13">
        <f t="shared" si="4"/>
        <v>-0.27906976744186046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5</v>
      </c>
      <c r="D49" s="7">
        <v>1</v>
      </c>
      <c r="E49" s="10">
        <f t="shared" si="1"/>
        <v>0.11627906976744186</v>
      </c>
      <c r="F49" s="10">
        <f t="shared" si="2"/>
        <v>3.8461538461538464E-2</v>
      </c>
      <c r="G49" s="11">
        <f t="shared" si="3"/>
        <v>-0.8</v>
      </c>
      <c r="H49" s="13">
        <f t="shared" si="4"/>
        <v>-9.3023255813953487E-2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2</v>
      </c>
      <c r="D53" s="7">
        <v>2</v>
      </c>
      <c r="E53" s="10">
        <f t="shared" si="1"/>
        <v>4.6511627906976744E-2</v>
      </c>
      <c r="F53" s="10">
        <f t="shared" si="2"/>
        <v>7.6923076923076927E-2</v>
      </c>
      <c r="G53" s="11">
        <f t="shared" si="3"/>
        <v>0</v>
      </c>
      <c r="H53" s="13">
        <f t="shared" si="4"/>
        <v>0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1</v>
      </c>
      <c r="E59" s="10" t="str">
        <f t="shared" si="1"/>
        <v/>
      </c>
      <c r="F59" s="10">
        <f t="shared" si="2"/>
        <v>3.8461538461538464E-2</v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2</v>
      </c>
      <c r="D60" s="7">
        <v>0</v>
      </c>
      <c r="E60" s="10">
        <f t="shared" si="1"/>
        <v>4.6511627906976744E-2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2</v>
      </c>
      <c r="D61" s="7">
        <v>0</v>
      </c>
      <c r="E61" s="10">
        <f t="shared" si="1"/>
        <v>4.6511627906976744E-2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1</v>
      </c>
      <c r="E62" s="42" t="str">
        <f t="shared" ref="E62:E63" si="9">+IF(C62=0,"",C62/C$18)</f>
        <v/>
      </c>
      <c r="F62" s="42">
        <f t="shared" ref="F62:F63" si="10">+IF(D62=0,"",D62/D$18)</f>
        <v>3.8461538461538464E-2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1</v>
      </c>
      <c r="E64" s="10" t="str">
        <f t="shared" si="1"/>
        <v/>
      </c>
      <c r="F64" s="10">
        <f t="shared" si="2"/>
        <v>3.8461538461538464E-2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0</v>
      </c>
      <c r="D65" s="7">
        <v>2</v>
      </c>
      <c r="E65" s="10" t="str">
        <f t="shared" si="1"/>
        <v/>
      </c>
      <c r="F65" s="10">
        <f t="shared" si="2"/>
        <v>7.6923076923076927E-2</v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1310</v>
      </c>
      <c r="D73" s="71">
        <f>SUM(D74:D159)</f>
        <v>791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-0.39618320610687024</v>
      </c>
      <c r="H73" s="73">
        <f>+IF(OR(AND(E73=""),(G73="")),"",E73*G73)</f>
        <v>-0.39618320610687024</v>
      </c>
    </row>
    <row r="74" spans="1:8" s="34" customFormat="1" ht="15" x14ac:dyDescent="0.2">
      <c r="A74" s="41"/>
      <c r="B74" s="30" t="s">
        <v>436</v>
      </c>
      <c r="C74" s="31">
        <v>14</v>
      </c>
      <c r="D74" s="7">
        <v>5</v>
      </c>
      <c r="E74" s="32">
        <f>+IF(C74=0,"",C74/C$73)</f>
        <v>1.0687022900763359E-2</v>
      </c>
      <c r="F74" s="32">
        <f>+IF(D74=0,"",D74/D$73)</f>
        <v>6.321112515802781E-3</v>
      </c>
      <c r="G74" s="33">
        <f>+IF(OR(AND(D74=0),(C74=0)),"0",((D74-C74)/C74))</f>
        <v>-0.6428571428571429</v>
      </c>
      <c r="H74" s="25">
        <f>+IF(OR(AND(E74=""),(G74="")),"",E74*G74)</f>
        <v>-6.8702290076335885E-3</v>
      </c>
    </row>
    <row r="75" spans="1:8" s="34" customFormat="1" ht="30" x14ac:dyDescent="0.2">
      <c r="A75" s="41"/>
      <c r="B75" s="30" t="s">
        <v>586</v>
      </c>
      <c r="C75" s="31">
        <v>4</v>
      </c>
      <c r="D75" s="7">
        <v>3</v>
      </c>
      <c r="E75" s="32">
        <f t="shared" ref="E75:E146" si="13">+IF(C75=0,"",C75/C$73)</f>
        <v>3.0534351145038168E-3</v>
      </c>
      <c r="F75" s="32">
        <f t="shared" ref="F75:F146" si="14">+IF(D75=0,"",D75/D$73)</f>
        <v>3.7926675094816687E-3</v>
      </c>
      <c r="G75" s="33">
        <f t="shared" ref="G75:G146" si="15">+IF(OR(AND(D75=0),(C75=0)),"0",((D75-C75)/C75))</f>
        <v>-0.25</v>
      </c>
      <c r="H75" s="25">
        <f t="shared" ref="H75:H146" si="16">+IF(OR(AND(E75=""),(G75="")),"",E75*G75)</f>
        <v>-7.6335877862595419E-4</v>
      </c>
    </row>
    <row r="76" spans="1:8" s="34" customFormat="1" ht="15" x14ac:dyDescent="0.2">
      <c r="A76" s="41"/>
      <c r="B76" s="30" t="s">
        <v>534</v>
      </c>
      <c r="C76" s="31">
        <v>0</v>
      </c>
      <c r="D76" s="7">
        <v>0</v>
      </c>
      <c r="E76" s="32" t="str">
        <f t="shared" ref="E76" si="17">+IF(C76=0,"",C76/C$73)</f>
        <v/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 t="str">
        <f t="shared" ref="H76" si="20">+IF(OR(AND(E76=""),(G76="")),"",E76*G76)</f>
        <v/>
      </c>
    </row>
    <row r="77" spans="1:8" s="34" customFormat="1" ht="15" x14ac:dyDescent="0.2">
      <c r="A77" s="41"/>
      <c r="B77" s="30" t="s">
        <v>587</v>
      </c>
      <c r="C77" s="31">
        <v>7</v>
      </c>
      <c r="D77" s="7">
        <v>17</v>
      </c>
      <c r="E77" s="32">
        <f t="shared" si="13"/>
        <v>5.3435114503816794E-3</v>
      </c>
      <c r="F77" s="32">
        <f t="shared" si="14"/>
        <v>2.1491782553729456E-2</v>
      </c>
      <c r="G77" s="33">
        <f t="shared" si="15"/>
        <v>1.4285714285714286</v>
      </c>
      <c r="H77" s="25">
        <f t="shared" si="16"/>
        <v>7.6335877862595426E-3</v>
      </c>
    </row>
    <row r="78" spans="1:8" s="34" customFormat="1" ht="15" x14ac:dyDescent="0.2">
      <c r="A78" s="41"/>
      <c r="B78" s="30" t="s">
        <v>178</v>
      </c>
      <c r="C78" s="31">
        <v>7</v>
      </c>
      <c r="D78" s="7">
        <v>2</v>
      </c>
      <c r="E78" s="32">
        <f t="shared" si="13"/>
        <v>5.3435114503816794E-3</v>
      </c>
      <c r="F78" s="32">
        <f t="shared" si="14"/>
        <v>2.5284450063211127E-3</v>
      </c>
      <c r="G78" s="33">
        <f t="shared" si="15"/>
        <v>-0.7142857142857143</v>
      </c>
      <c r="H78" s="25">
        <f t="shared" si="16"/>
        <v>-3.8167938931297713E-3</v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1</v>
      </c>
      <c r="E79" s="32" t="str">
        <f t="shared" si="13"/>
        <v/>
      </c>
      <c r="F79" s="32">
        <f t="shared" si="14"/>
        <v>1.2642225031605564E-3</v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13</v>
      </c>
      <c r="D80" s="7">
        <v>6</v>
      </c>
      <c r="E80" s="32">
        <f t="shared" ref="E80" si="21">+IF(C80=0,"",C80/C$73)</f>
        <v>9.9236641221374048E-3</v>
      </c>
      <c r="F80" s="32">
        <f t="shared" ref="F80" si="22">+IF(D80=0,"",D80/D$73)</f>
        <v>7.5853350189633373E-3</v>
      </c>
      <c r="G80" s="33">
        <f t="shared" ref="G80" si="23">+IF(OR(AND(D80=0),(C80=0)),"0",((D80-C80)/C80))</f>
        <v>-0.53846153846153844</v>
      </c>
      <c r="H80" s="25">
        <f t="shared" ref="H80" si="24">+IF(OR(AND(E80=""),(G80="")),"",E80*G80)</f>
        <v>-5.3435114503816794E-3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3</v>
      </c>
      <c r="D82" s="7">
        <v>3</v>
      </c>
      <c r="E82" s="32">
        <f t="shared" si="13"/>
        <v>2.2900763358778627E-3</v>
      </c>
      <c r="F82" s="32">
        <f t="shared" si="14"/>
        <v>3.7926675094816687E-3</v>
      </c>
      <c r="G82" s="33">
        <f t="shared" si="15"/>
        <v>0</v>
      </c>
      <c r="H82" s="25">
        <f t="shared" si="16"/>
        <v>0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2</v>
      </c>
      <c r="D85" s="7">
        <v>1</v>
      </c>
      <c r="E85" s="32">
        <f t="shared" si="13"/>
        <v>1.5267175572519084E-3</v>
      </c>
      <c r="F85" s="32">
        <f t="shared" si="14"/>
        <v>1.2642225031605564E-3</v>
      </c>
      <c r="G85" s="33">
        <f t="shared" si="15"/>
        <v>-0.5</v>
      </c>
      <c r="H85" s="25">
        <f t="shared" si="16"/>
        <v>-7.6335877862595419E-4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1</v>
      </c>
      <c r="E86" s="32" t="str">
        <f t="shared" si="13"/>
        <v/>
      </c>
      <c r="F86" s="32">
        <f t="shared" si="14"/>
        <v>1.2642225031605564E-3</v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4</v>
      </c>
      <c r="D87" s="7">
        <v>8</v>
      </c>
      <c r="E87" s="32">
        <f t="shared" si="13"/>
        <v>3.0534351145038168E-3</v>
      </c>
      <c r="F87" s="32">
        <f t="shared" si="14"/>
        <v>1.0113780025284451E-2</v>
      </c>
      <c r="G87" s="33">
        <f t="shared" si="15"/>
        <v>1</v>
      </c>
      <c r="H87" s="25">
        <f t="shared" si="16"/>
        <v>3.0534351145038168E-3</v>
      </c>
    </row>
    <row r="88" spans="1:8" s="34" customFormat="1" ht="15" x14ac:dyDescent="0.2">
      <c r="A88" s="41"/>
      <c r="B88" s="30" t="s">
        <v>588</v>
      </c>
      <c r="C88" s="31">
        <v>0</v>
      </c>
      <c r="D88" s="7">
        <v>3</v>
      </c>
      <c r="E88" s="32" t="str">
        <f t="shared" ref="E88" si="25">+IF(C88=0,"",C88/C$73)</f>
        <v/>
      </c>
      <c r="F88" s="32">
        <f t="shared" ref="F88" si="26">+IF(D88=0,"",D88/D$73)</f>
        <v>3.7926675094816687E-3</v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41"/>
      <c r="B89" s="30" t="s">
        <v>184</v>
      </c>
      <c r="C89" s="31">
        <v>20</v>
      </c>
      <c r="D89" s="7">
        <v>18</v>
      </c>
      <c r="E89" s="32">
        <f t="shared" si="13"/>
        <v>1.5267175572519083E-2</v>
      </c>
      <c r="F89" s="32">
        <f t="shared" si="14"/>
        <v>2.2756005056890013E-2</v>
      </c>
      <c r="G89" s="33">
        <f t="shared" si="15"/>
        <v>-0.1</v>
      </c>
      <c r="H89" s="25">
        <f t="shared" si="16"/>
        <v>-1.5267175572519084E-3</v>
      </c>
    </row>
    <row r="90" spans="1:8" s="34" customFormat="1" ht="15" x14ac:dyDescent="0.2">
      <c r="A90" s="41"/>
      <c r="B90" s="30" t="s">
        <v>185</v>
      </c>
      <c r="C90" s="31">
        <v>14</v>
      </c>
      <c r="D90" s="7">
        <v>16</v>
      </c>
      <c r="E90" s="32">
        <f t="shared" si="13"/>
        <v>1.0687022900763359E-2</v>
      </c>
      <c r="F90" s="32">
        <f t="shared" si="14"/>
        <v>2.0227560050568902E-2</v>
      </c>
      <c r="G90" s="33">
        <f t="shared" si="15"/>
        <v>0.14285714285714285</v>
      </c>
      <c r="H90" s="25">
        <f t="shared" si="16"/>
        <v>1.5267175572519084E-3</v>
      </c>
    </row>
    <row r="91" spans="1:8" s="34" customFormat="1" ht="15" x14ac:dyDescent="0.2">
      <c r="A91" s="41"/>
      <c r="B91" s="30" t="s">
        <v>21</v>
      </c>
      <c r="C91" s="31">
        <v>8</v>
      </c>
      <c r="D91" s="7">
        <v>5</v>
      </c>
      <c r="E91" s="32">
        <f t="shared" si="13"/>
        <v>6.1068702290076335E-3</v>
      </c>
      <c r="F91" s="32">
        <f t="shared" si="14"/>
        <v>6.321112515802781E-3</v>
      </c>
      <c r="G91" s="33">
        <f t="shared" si="15"/>
        <v>-0.375</v>
      </c>
      <c r="H91" s="25">
        <f t="shared" si="16"/>
        <v>-2.2900763358778627E-3</v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0</v>
      </c>
      <c r="E92" s="32" t="str">
        <f t="shared" si="13"/>
        <v/>
      </c>
      <c r="F92" s="32" t="str">
        <f t="shared" si="14"/>
        <v/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2</v>
      </c>
      <c r="D93" s="7">
        <v>0</v>
      </c>
      <c r="E93" s="32">
        <f t="shared" si="13"/>
        <v>1.5267175572519084E-3</v>
      </c>
      <c r="F93" s="32" t="str">
        <f t="shared" si="14"/>
        <v/>
      </c>
      <c r="G93" s="33" t="str">
        <f t="shared" si="15"/>
        <v>0</v>
      </c>
      <c r="H93" s="25">
        <f t="shared" si="16"/>
        <v>0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3</v>
      </c>
      <c r="E94" s="32" t="str">
        <f t="shared" ref="E94:E95" si="29">+IF(C94=0,"",C94/C$73)</f>
        <v/>
      </c>
      <c r="F94" s="32">
        <f t="shared" ref="F94:F95" si="30">+IF(D94=0,"",D94/D$73)</f>
        <v>3.7926675094816687E-3</v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1</v>
      </c>
      <c r="E95" s="32" t="str">
        <f t="shared" si="29"/>
        <v/>
      </c>
      <c r="F95" s="32">
        <f t="shared" si="30"/>
        <v>1.2642225031605564E-3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15</v>
      </c>
      <c r="D96" s="7">
        <v>6</v>
      </c>
      <c r="E96" s="32">
        <f t="shared" si="13"/>
        <v>1.1450381679389313E-2</v>
      </c>
      <c r="F96" s="32">
        <f t="shared" si="14"/>
        <v>7.5853350189633373E-3</v>
      </c>
      <c r="G96" s="33">
        <f t="shared" si="15"/>
        <v>-0.6</v>
      </c>
      <c r="H96" s="25">
        <f t="shared" si="16"/>
        <v>-6.8702290076335876E-3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1</v>
      </c>
      <c r="E97" s="32" t="str">
        <f t="shared" si="13"/>
        <v/>
      </c>
      <c r="F97" s="32">
        <f t="shared" si="14"/>
        <v>1.2642225031605564E-3</v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2</v>
      </c>
      <c r="D99" s="7">
        <v>6</v>
      </c>
      <c r="E99" s="32">
        <f t="shared" si="13"/>
        <v>1.5267175572519084E-3</v>
      </c>
      <c r="F99" s="32">
        <f t="shared" si="14"/>
        <v>7.5853350189633373E-3</v>
      </c>
      <c r="G99" s="33">
        <f t="shared" si="15"/>
        <v>2</v>
      </c>
      <c r="H99" s="25">
        <f t="shared" si="16"/>
        <v>3.0534351145038168E-3</v>
      </c>
    </row>
    <row r="100" spans="1:8" s="34" customFormat="1" ht="15" x14ac:dyDescent="0.2">
      <c r="A100" s="41"/>
      <c r="B100" s="30" t="s">
        <v>189</v>
      </c>
      <c r="C100" s="31">
        <v>1</v>
      </c>
      <c r="D100" s="7">
        <v>6</v>
      </c>
      <c r="E100" s="32">
        <f t="shared" si="13"/>
        <v>7.6335877862595419E-4</v>
      </c>
      <c r="F100" s="32">
        <f t="shared" si="14"/>
        <v>7.5853350189633373E-3</v>
      </c>
      <c r="G100" s="33">
        <f t="shared" si="15"/>
        <v>5</v>
      </c>
      <c r="H100" s="25">
        <f t="shared" si="16"/>
        <v>3.8167938931297708E-3</v>
      </c>
    </row>
    <row r="101" spans="1:8" s="34" customFormat="1" ht="15" x14ac:dyDescent="0.2">
      <c r="A101" s="41"/>
      <c r="B101" s="30" t="s">
        <v>439</v>
      </c>
      <c r="C101" s="31">
        <v>2</v>
      </c>
      <c r="D101" s="7">
        <v>2</v>
      </c>
      <c r="E101" s="32">
        <f t="shared" si="13"/>
        <v>1.5267175572519084E-3</v>
      </c>
      <c r="F101" s="32">
        <f t="shared" si="14"/>
        <v>2.5284450063211127E-3</v>
      </c>
      <c r="G101" s="33">
        <f t="shared" si="15"/>
        <v>0</v>
      </c>
      <c r="H101" s="25">
        <f t="shared" si="16"/>
        <v>0</v>
      </c>
    </row>
    <row r="102" spans="1:8" s="34" customFormat="1" ht="15" x14ac:dyDescent="0.2">
      <c r="A102" s="41"/>
      <c r="B102" s="30" t="s">
        <v>18</v>
      </c>
      <c r="C102" s="31">
        <v>12</v>
      </c>
      <c r="D102" s="7">
        <v>5</v>
      </c>
      <c r="E102" s="32">
        <f t="shared" si="13"/>
        <v>9.1603053435114507E-3</v>
      </c>
      <c r="F102" s="32">
        <f t="shared" si="14"/>
        <v>6.321112515802781E-3</v>
      </c>
      <c r="G102" s="33">
        <f t="shared" si="15"/>
        <v>-0.58333333333333337</v>
      </c>
      <c r="H102" s="25">
        <f t="shared" si="16"/>
        <v>-5.3435114503816803E-3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4</v>
      </c>
      <c r="D107" s="7">
        <v>0</v>
      </c>
      <c r="E107" s="32">
        <f t="shared" si="13"/>
        <v>3.0534351145038168E-3</v>
      </c>
      <c r="F107" s="32" t="str">
        <f t="shared" si="14"/>
        <v/>
      </c>
      <c r="G107" s="33" t="str">
        <f t="shared" si="15"/>
        <v>0</v>
      </c>
      <c r="H107" s="25">
        <f t="shared" si="16"/>
        <v>0</v>
      </c>
    </row>
    <row r="108" spans="1:8" s="34" customFormat="1" ht="15" x14ac:dyDescent="0.2">
      <c r="A108" s="41"/>
      <c r="B108" s="30" t="s">
        <v>193</v>
      </c>
      <c r="C108" s="31">
        <v>1</v>
      </c>
      <c r="D108" s="7">
        <v>0</v>
      </c>
      <c r="E108" s="32">
        <f t="shared" si="13"/>
        <v>7.6335877862595419E-4</v>
      </c>
      <c r="F108" s="32" t="str">
        <f t="shared" si="14"/>
        <v/>
      </c>
      <c r="G108" s="33" t="str">
        <f t="shared" si="15"/>
        <v>0</v>
      </c>
      <c r="H108" s="25">
        <f t="shared" si="16"/>
        <v>0</v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0</v>
      </c>
      <c r="E109" s="32" t="str">
        <f t="shared" si="13"/>
        <v/>
      </c>
      <c r="F109" s="32" t="str">
        <f t="shared" si="14"/>
        <v/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11</v>
      </c>
      <c r="D110" s="7">
        <v>5</v>
      </c>
      <c r="E110" s="32">
        <f t="shared" si="13"/>
        <v>8.3969465648854966E-3</v>
      </c>
      <c r="F110" s="32">
        <f t="shared" si="14"/>
        <v>6.321112515802781E-3</v>
      </c>
      <c r="G110" s="33">
        <f t="shared" si="15"/>
        <v>-0.54545454545454541</v>
      </c>
      <c r="H110" s="25">
        <f t="shared" si="16"/>
        <v>-4.5801526717557254E-3</v>
      </c>
    </row>
    <row r="111" spans="1:8" s="34" customFormat="1" ht="15" x14ac:dyDescent="0.2">
      <c r="A111" s="41"/>
      <c r="B111" s="30" t="s">
        <v>196</v>
      </c>
      <c r="C111" s="31">
        <v>13</v>
      </c>
      <c r="D111" s="7">
        <v>5</v>
      </c>
      <c r="E111" s="32">
        <f t="shared" si="13"/>
        <v>9.9236641221374048E-3</v>
      </c>
      <c r="F111" s="32">
        <f t="shared" si="14"/>
        <v>6.321112515802781E-3</v>
      </c>
      <c r="G111" s="33">
        <f t="shared" si="15"/>
        <v>-0.61538461538461542</v>
      </c>
      <c r="H111" s="25">
        <f t="shared" si="16"/>
        <v>-6.1068702290076344E-3</v>
      </c>
    </row>
    <row r="112" spans="1:8" s="34" customFormat="1" ht="15" x14ac:dyDescent="0.2">
      <c r="A112" s="41"/>
      <c r="B112" s="30" t="s">
        <v>197</v>
      </c>
      <c r="C112" s="31">
        <v>0</v>
      </c>
      <c r="D112" s="7">
        <v>0</v>
      </c>
      <c r="E112" s="32" t="str">
        <f t="shared" si="13"/>
        <v/>
      </c>
      <c r="F112" s="32" t="str">
        <f t="shared" si="14"/>
        <v/>
      </c>
      <c r="G112" s="33" t="str">
        <f t="shared" si="15"/>
        <v>0</v>
      </c>
      <c r="H112" s="25" t="str">
        <f t="shared" si="16"/>
        <v/>
      </c>
    </row>
    <row r="113" spans="1:8" s="34" customFormat="1" ht="15" x14ac:dyDescent="0.2">
      <c r="A113" s="41"/>
      <c r="B113" s="30" t="s">
        <v>27</v>
      </c>
      <c r="C113" s="31">
        <v>3</v>
      </c>
      <c r="D113" s="7">
        <v>3</v>
      </c>
      <c r="E113" s="32">
        <f t="shared" si="13"/>
        <v>2.2900763358778627E-3</v>
      </c>
      <c r="F113" s="32">
        <f t="shared" si="14"/>
        <v>3.7926675094816687E-3</v>
      </c>
      <c r="G113" s="33">
        <f t="shared" si="15"/>
        <v>0</v>
      </c>
      <c r="H113" s="25">
        <f t="shared" si="16"/>
        <v>0</v>
      </c>
    </row>
    <row r="114" spans="1:8" s="34" customFormat="1" ht="15" x14ac:dyDescent="0.2">
      <c r="A114" s="41"/>
      <c r="B114" s="30" t="s">
        <v>198</v>
      </c>
      <c r="C114" s="31">
        <v>2</v>
      </c>
      <c r="D114" s="7">
        <v>0</v>
      </c>
      <c r="E114" s="32">
        <f t="shared" si="13"/>
        <v>1.5267175572519084E-3</v>
      </c>
      <c r="F114" s="32" t="str">
        <f t="shared" si="14"/>
        <v/>
      </c>
      <c r="G114" s="33" t="str">
        <f t="shared" si="15"/>
        <v>0</v>
      </c>
      <c r="H114" s="25">
        <f t="shared" si="16"/>
        <v>0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9</v>
      </c>
      <c r="D116" s="7">
        <v>4</v>
      </c>
      <c r="E116" s="32">
        <f t="shared" si="13"/>
        <v>6.8702290076335876E-3</v>
      </c>
      <c r="F116" s="32">
        <f t="shared" si="14"/>
        <v>5.0568900126422255E-3</v>
      </c>
      <c r="G116" s="33">
        <f t="shared" si="15"/>
        <v>-0.55555555555555558</v>
      </c>
      <c r="H116" s="25">
        <f t="shared" si="16"/>
        <v>-3.8167938931297713E-3</v>
      </c>
    </row>
    <row r="117" spans="1:8" s="34" customFormat="1" ht="15" x14ac:dyDescent="0.2">
      <c r="A117" s="41"/>
      <c r="B117" s="30" t="s">
        <v>24</v>
      </c>
      <c r="C117" s="31">
        <v>21</v>
      </c>
      <c r="D117" s="7">
        <v>14</v>
      </c>
      <c r="E117" s="32">
        <f t="shared" si="13"/>
        <v>1.6030534351145039E-2</v>
      </c>
      <c r="F117" s="32">
        <f t="shared" si="14"/>
        <v>1.7699115044247787E-2</v>
      </c>
      <c r="G117" s="33">
        <f t="shared" si="15"/>
        <v>-0.33333333333333331</v>
      </c>
      <c r="H117" s="25">
        <f t="shared" si="16"/>
        <v>-5.3435114503816794E-3</v>
      </c>
    </row>
    <row r="118" spans="1:8" s="34" customFormat="1" ht="15" x14ac:dyDescent="0.2">
      <c r="A118" s="41"/>
      <c r="B118" s="30" t="s">
        <v>200</v>
      </c>
      <c r="C118" s="31">
        <v>2</v>
      </c>
      <c r="D118" s="7">
        <v>1</v>
      </c>
      <c r="E118" s="32">
        <f t="shared" si="13"/>
        <v>1.5267175572519084E-3</v>
      </c>
      <c r="F118" s="32">
        <f t="shared" si="14"/>
        <v>1.2642225031605564E-3</v>
      </c>
      <c r="G118" s="33">
        <f t="shared" si="15"/>
        <v>-0.5</v>
      </c>
      <c r="H118" s="25">
        <f t="shared" si="16"/>
        <v>-7.6335877862595419E-4</v>
      </c>
    </row>
    <row r="119" spans="1:8" s="34" customFormat="1" ht="15" x14ac:dyDescent="0.2">
      <c r="A119" s="41"/>
      <c r="B119" s="30" t="s">
        <v>25</v>
      </c>
      <c r="C119" s="31">
        <v>2</v>
      </c>
      <c r="D119" s="7">
        <v>5</v>
      </c>
      <c r="E119" s="32">
        <f t="shared" si="13"/>
        <v>1.5267175572519084E-3</v>
      </c>
      <c r="F119" s="32">
        <f t="shared" si="14"/>
        <v>6.321112515802781E-3</v>
      </c>
      <c r="G119" s="33">
        <f t="shared" si="15"/>
        <v>1.5</v>
      </c>
      <c r="H119" s="25">
        <f t="shared" si="16"/>
        <v>2.2900763358778627E-3</v>
      </c>
    </row>
    <row r="120" spans="1:8" s="34" customFormat="1" ht="15" x14ac:dyDescent="0.2">
      <c r="A120" s="41"/>
      <c r="B120" s="30" t="s">
        <v>23</v>
      </c>
      <c r="C120" s="31">
        <v>0</v>
      </c>
      <c r="D120" s="7">
        <v>1</v>
      </c>
      <c r="E120" s="32" t="str">
        <f t="shared" si="13"/>
        <v/>
      </c>
      <c r="F120" s="32">
        <f t="shared" si="14"/>
        <v>1.2642225031605564E-3</v>
      </c>
      <c r="G120" s="33" t="str">
        <f t="shared" si="15"/>
        <v>0</v>
      </c>
      <c r="H120" s="25" t="str">
        <f t="shared" si="16"/>
        <v/>
      </c>
    </row>
    <row r="121" spans="1:8" s="34" customFormat="1" ht="15" x14ac:dyDescent="0.2">
      <c r="A121" s="41"/>
      <c r="B121" s="30" t="s">
        <v>26</v>
      </c>
      <c r="C121" s="31">
        <v>8</v>
      </c>
      <c r="D121" s="7">
        <v>15</v>
      </c>
      <c r="E121" s="32">
        <f t="shared" si="13"/>
        <v>6.1068702290076335E-3</v>
      </c>
      <c r="F121" s="32">
        <f t="shared" si="14"/>
        <v>1.8963337547408345E-2</v>
      </c>
      <c r="G121" s="33">
        <f t="shared" si="15"/>
        <v>0.875</v>
      </c>
      <c r="H121" s="25">
        <f t="shared" si="16"/>
        <v>5.3435114503816794E-3</v>
      </c>
    </row>
    <row r="122" spans="1:8" s="34" customFormat="1" ht="15" x14ac:dyDescent="0.2">
      <c r="A122" s="41"/>
      <c r="B122" s="30" t="s">
        <v>201</v>
      </c>
      <c r="C122" s="31">
        <v>30</v>
      </c>
      <c r="D122" s="7">
        <v>12</v>
      </c>
      <c r="E122" s="32">
        <f t="shared" si="13"/>
        <v>2.2900763358778626E-2</v>
      </c>
      <c r="F122" s="32">
        <f t="shared" si="14"/>
        <v>1.5170670037926675E-2</v>
      </c>
      <c r="G122" s="33">
        <f t="shared" si="15"/>
        <v>-0.6</v>
      </c>
      <c r="H122" s="25">
        <f t="shared" si="16"/>
        <v>-1.3740458015267175E-2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2</v>
      </c>
      <c r="D124" s="7">
        <v>3</v>
      </c>
      <c r="E124" s="32">
        <f t="shared" si="13"/>
        <v>1.5267175572519084E-3</v>
      </c>
      <c r="F124" s="32">
        <f t="shared" si="14"/>
        <v>3.7926675094816687E-3</v>
      </c>
      <c r="G124" s="33">
        <f t="shared" si="15"/>
        <v>0.5</v>
      </c>
      <c r="H124" s="25">
        <f t="shared" si="16"/>
        <v>7.6335877862595419E-4</v>
      </c>
    </row>
    <row r="125" spans="1:8" s="34" customFormat="1" ht="15" x14ac:dyDescent="0.2">
      <c r="A125" s="41"/>
      <c r="B125" s="30" t="s">
        <v>202</v>
      </c>
      <c r="C125" s="31">
        <v>10</v>
      </c>
      <c r="D125" s="7">
        <v>13</v>
      </c>
      <c r="E125" s="32">
        <f t="shared" si="13"/>
        <v>7.6335877862595417E-3</v>
      </c>
      <c r="F125" s="32">
        <f t="shared" si="14"/>
        <v>1.643489254108723E-2</v>
      </c>
      <c r="G125" s="33">
        <f t="shared" si="15"/>
        <v>0.3</v>
      </c>
      <c r="H125" s="25">
        <f t="shared" si="16"/>
        <v>2.2900763358778622E-3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588</v>
      </c>
      <c r="D127" s="7">
        <v>318</v>
      </c>
      <c r="E127" s="32">
        <f t="shared" si="13"/>
        <v>0.44885496183206108</v>
      </c>
      <c r="F127" s="32">
        <f t="shared" si="14"/>
        <v>0.40202275600505688</v>
      </c>
      <c r="G127" s="33">
        <f t="shared" si="15"/>
        <v>-0.45918367346938777</v>
      </c>
      <c r="H127" s="25">
        <f t="shared" si="16"/>
        <v>-0.20610687022900764</v>
      </c>
    </row>
    <row r="128" spans="1:8" s="34" customFormat="1" ht="15" x14ac:dyDescent="0.2">
      <c r="A128" s="41"/>
      <c r="B128" s="30" t="s">
        <v>203</v>
      </c>
      <c r="C128" s="31">
        <v>21</v>
      </c>
      <c r="D128" s="7">
        <v>13</v>
      </c>
      <c r="E128" s="32">
        <f t="shared" si="13"/>
        <v>1.6030534351145039E-2</v>
      </c>
      <c r="F128" s="32">
        <f t="shared" si="14"/>
        <v>1.643489254108723E-2</v>
      </c>
      <c r="G128" s="33">
        <f t="shared" si="15"/>
        <v>-0.38095238095238093</v>
      </c>
      <c r="H128" s="25">
        <f t="shared" si="16"/>
        <v>-6.1068702290076335E-3</v>
      </c>
    </row>
    <row r="129" spans="1:8" s="34" customFormat="1" ht="15" x14ac:dyDescent="0.2">
      <c r="A129" s="41"/>
      <c r="B129" s="30" t="s">
        <v>204</v>
      </c>
      <c r="C129" s="31">
        <v>28</v>
      </c>
      <c r="D129" s="7">
        <v>96</v>
      </c>
      <c r="E129" s="32">
        <f t="shared" si="13"/>
        <v>2.1374045801526718E-2</v>
      </c>
      <c r="F129" s="32">
        <f t="shared" si="14"/>
        <v>0.1213653603034134</v>
      </c>
      <c r="G129" s="33">
        <f t="shared" si="15"/>
        <v>2.4285714285714284</v>
      </c>
      <c r="H129" s="25">
        <f t="shared" si="16"/>
        <v>5.1908396946564885E-2</v>
      </c>
    </row>
    <row r="130" spans="1:8" s="34" customFormat="1" ht="15" x14ac:dyDescent="0.2">
      <c r="A130" s="41"/>
      <c r="B130" s="30" t="s">
        <v>28</v>
      </c>
      <c r="C130" s="31">
        <v>330</v>
      </c>
      <c r="D130" s="7">
        <v>91</v>
      </c>
      <c r="E130" s="32">
        <f t="shared" si="13"/>
        <v>0.25190839694656486</v>
      </c>
      <c r="F130" s="32">
        <f t="shared" si="14"/>
        <v>0.11504424778761062</v>
      </c>
      <c r="G130" s="33">
        <f t="shared" si="15"/>
        <v>-0.72424242424242424</v>
      </c>
      <c r="H130" s="25">
        <f t="shared" si="16"/>
        <v>-0.18244274809160305</v>
      </c>
    </row>
    <row r="131" spans="1:8" s="34" customFormat="1" ht="15" x14ac:dyDescent="0.2">
      <c r="A131" s="41"/>
      <c r="B131" s="30" t="s">
        <v>32</v>
      </c>
      <c r="C131" s="31">
        <v>27</v>
      </c>
      <c r="D131" s="7">
        <v>3</v>
      </c>
      <c r="E131" s="32">
        <f t="shared" si="13"/>
        <v>2.0610687022900764E-2</v>
      </c>
      <c r="F131" s="32">
        <f t="shared" si="14"/>
        <v>3.7926675094816687E-3</v>
      </c>
      <c r="G131" s="33">
        <f t="shared" si="15"/>
        <v>-0.88888888888888884</v>
      </c>
      <c r="H131" s="25">
        <f t="shared" si="16"/>
        <v>-1.8320610687022901E-2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51</v>
      </c>
      <c r="E132" s="32" t="str">
        <f t="shared" ref="E132" si="37">+IF(C132=0,"",C132/C$73)</f>
        <v/>
      </c>
      <c r="F132" s="32">
        <f t="shared" ref="F132" si="38">+IF(D132=0,"",D132/D$73)</f>
        <v>6.447534766118837E-2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15</v>
      </c>
      <c r="D133" s="7">
        <v>4</v>
      </c>
      <c r="E133" s="32">
        <f t="shared" si="13"/>
        <v>1.1450381679389313E-2</v>
      </c>
      <c r="F133" s="32">
        <f t="shared" si="14"/>
        <v>5.0568900126422255E-3</v>
      </c>
      <c r="G133" s="33">
        <f t="shared" si="15"/>
        <v>-0.73333333333333328</v>
      </c>
      <c r="H133" s="25">
        <f t="shared" si="16"/>
        <v>-8.3969465648854949E-3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0</v>
      </c>
      <c r="D135" s="7">
        <v>1</v>
      </c>
      <c r="E135" s="32" t="str">
        <f t="shared" si="13"/>
        <v/>
      </c>
      <c r="F135" s="32">
        <f t="shared" si="14"/>
        <v>1.2642225031605564E-3</v>
      </c>
      <c r="G135" s="33" t="str">
        <f t="shared" si="15"/>
        <v>0</v>
      </c>
      <c r="H135" s="25" t="str">
        <f t="shared" si="16"/>
        <v/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1</v>
      </c>
      <c r="D137" s="7">
        <v>0</v>
      </c>
      <c r="E137" s="32">
        <f t="shared" si="13"/>
        <v>7.6335877862595419E-4</v>
      </c>
      <c r="F137" s="32" t="str">
        <f t="shared" si="14"/>
        <v/>
      </c>
      <c r="G137" s="33" t="str">
        <f t="shared" si="15"/>
        <v>0</v>
      </c>
      <c r="H137" s="25">
        <f t="shared" si="16"/>
        <v>0</v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2</v>
      </c>
      <c r="E138" s="32" t="str">
        <f t="shared" si="13"/>
        <v/>
      </c>
      <c r="F138" s="32">
        <f t="shared" si="14"/>
        <v>2.5284450063211127E-3</v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48</v>
      </c>
      <c r="D139" s="7">
        <v>9</v>
      </c>
      <c r="E139" s="32">
        <f t="shared" si="13"/>
        <v>3.6641221374045803E-2</v>
      </c>
      <c r="F139" s="32">
        <f t="shared" si="14"/>
        <v>1.1378002528445006E-2</v>
      </c>
      <c r="G139" s="33">
        <f t="shared" si="15"/>
        <v>-0.8125</v>
      </c>
      <c r="H139" s="25">
        <f t="shared" si="16"/>
        <v>-2.9770992366412216E-2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0</v>
      </c>
      <c r="E143" s="32" t="str">
        <f t="shared" si="13"/>
        <v/>
      </c>
      <c r="F143" s="32" t="str">
        <f t="shared" si="14"/>
        <v/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1</v>
      </c>
      <c r="D148" s="7">
        <v>1</v>
      </c>
      <c r="E148" s="32">
        <f t="shared" si="49"/>
        <v>7.6335877862595419E-4</v>
      </c>
      <c r="F148" s="32">
        <f t="shared" si="50"/>
        <v>1.2642225031605564E-3</v>
      </c>
      <c r="G148" s="33">
        <f t="shared" si="51"/>
        <v>0</v>
      </c>
      <c r="H148" s="25">
        <f t="shared" si="52"/>
        <v>0</v>
      </c>
    </row>
    <row r="149" spans="1:8" s="34" customFormat="1" ht="15" x14ac:dyDescent="0.2">
      <c r="A149" s="41"/>
      <c r="B149" s="30" t="s">
        <v>211</v>
      </c>
      <c r="C149" s="31">
        <v>1</v>
      </c>
      <c r="D149" s="7">
        <v>1</v>
      </c>
      <c r="E149" s="32">
        <f t="shared" si="49"/>
        <v>7.6335877862595419E-4</v>
      </c>
      <c r="F149" s="32">
        <f t="shared" si="50"/>
        <v>1.2642225031605564E-3</v>
      </c>
      <c r="G149" s="33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0</v>
      </c>
      <c r="D150" s="7">
        <v>0</v>
      </c>
      <c r="E150" s="32" t="str">
        <f t="shared" si="49"/>
        <v/>
      </c>
      <c r="F150" s="32" t="str">
        <f t="shared" si="50"/>
        <v/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1</v>
      </c>
      <c r="E153" s="32" t="str">
        <f t="shared" si="49"/>
        <v/>
      </c>
      <c r="F153" s="32">
        <f t="shared" si="50"/>
        <v>1.2642225031605564E-3</v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2</v>
      </c>
      <c r="D156" s="7">
        <v>0</v>
      </c>
      <c r="E156" s="32">
        <f t="shared" ref="E156:E159" si="53">+IF(C156=0,"",C156/C$73)</f>
        <v>1.5267175572519084E-3</v>
      </c>
      <c r="F156" s="32" t="str">
        <f t="shared" ref="F156:F159" si="54">+IF(D156=0,"",D156/D$73)</f>
        <v/>
      </c>
      <c r="G156" s="33" t="str">
        <f t="shared" ref="G156:G159" si="55">+IF(OR(AND(D156=0),(C156=0)),"0",((D156-C156)/C156))</f>
        <v>0</v>
      </c>
      <c r="H156" s="25">
        <f t="shared" ref="H156:H159" si="56">+IF(OR(AND(E156=""),(G156="")),"",E156*G156)</f>
        <v>0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755</v>
      </c>
      <c r="D165" s="71">
        <f>SUM(D166:D327)</f>
        <v>620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-0.17880794701986755</v>
      </c>
      <c r="H165" s="73">
        <f>+IF(OR(AND(E165=""),(G165="")),"",E165*G165)</f>
        <v>-0.17880794701986755</v>
      </c>
    </row>
    <row r="166" spans="1:8" s="34" customFormat="1" ht="15" x14ac:dyDescent="0.2">
      <c r="A166" s="41"/>
      <c r="B166" s="43" t="s">
        <v>446</v>
      </c>
      <c r="C166" s="31">
        <v>8</v>
      </c>
      <c r="D166" s="7">
        <v>12</v>
      </c>
      <c r="E166" s="32">
        <f t="shared" si="57"/>
        <v>1.0596026490066225E-2</v>
      </c>
      <c r="F166" s="32">
        <f t="shared" si="58"/>
        <v>1.935483870967742E-2</v>
      </c>
      <c r="G166" s="33">
        <f>+IF(OR(AND(D166=0),(C166=0)),"0",((D166-C166)/C166))</f>
        <v>0.5</v>
      </c>
      <c r="H166" s="25">
        <f>+IF(OR(AND(E166=""),(G166="")),"",E166*G166)</f>
        <v>5.2980132450331126E-3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1</v>
      </c>
      <c r="E167" s="32">
        <f t="shared" si="57"/>
        <v>1.3245033112582781E-3</v>
      </c>
      <c r="F167" s="32">
        <f t="shared" si="58"/>
        <v>1.6129032258064516E-3</v>
      </c>
      <c r="G167" s="33">
        <f t="shared" ref="G167:G237" si="59">+IF(OR(AND(D167=0),(C167=0)),"0",((D167-C167)/C167))</f>
        <v>0</v>
      </c>
      <c r="H167" s="25">
        <f t="shared" ref="H167:H237" si="60">+IF(OR(AND(E167=""),(G167="")),"",E167*G167)</f>
        <v>0</v>
      </c>
    </row>
    <row r="168" spans="1:8" s="34" customFormat="1" ht="30" x14ac:dyDescent="0.2">
      <c r="A168" s="41"/>
      <c r="B168" s="43" t="s">
        <v>447</v>
      </c>
      <c r="C168" s="31">
        <v>2</v>
      </c>
      <c r="D168" s="7">
        <v>31</v>
      </c>
      <c r="E168" s="32">
        <f t="shared" si="57"/>
        <v>2.6490066225165563E-3</v>
      </c>
      <c r="F168" s="32">
        <f t="shared" si="58"/>
        <v>0.05</v>
      </c>
      <c r="G168" s="33">
        <f t="shared" si="59"/>
        <v>14.5</v>
      </c>
      <c r="H168" s="25">
        <f t="shared" si="60"/>
        <v>3.8410596026490065E-2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12</v>
      </c>
      <c r="D170" s="7">
        <v>6</v>
      </c>
      <c r="E170" s="32">
        <f t="shared" si="57"/>
        <v>1.5894039735099338E-2</v>
      </c>
      <c r="F170" s="32">
        <f t="shared" si="58"/>
        <v>9.6774193548387101E-3</v>
      </c>
      <c r="G170" s="33">
        <f t="shared" si="59"/>
        <v>-0.5</v>
      </c>
      <c r="H170" s="25">
        <f t="shared" si="60"/>
        <v>-7.9470198675496689E-3</v>
      </c>
    </row>
    <row r="171" spans="1:8" s="34" customFormat="1" ht="15" x14ac:dyDescent="0.2">
      <c r="A171" s="41"/>
      <c r="B171" s="43" t="s">
        <v>42</v>
      </c>
      <c r="C171" s="31">
        <v>32</v>
      </c>
      <c r="D171" s="7">
        <v>15</v>
      </c>
      <c r="E171" s="32">
        <f t="shared" si="57"/>
        <v>4.2384105960264901E-2</v>
      </c>
      <c r="F171" s="32">
        <f t="shared" si="58"/>
        <v>2.4193548387096774E-2</v>
      </c>
      <c r="G171" s="33">
        <f t="shared" si="59"/>
        <v>-0.53125</v>
      </c>
      <c r="H171" s="25">
        <f t="shared" si="60"/>
        <v>-2.2516556291390728E-2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5</v>
      </c>
      <c r="D173" s="7">
        <v>21</v>
      </c>
      <c r="E173" s="32">
        <f t="shared" si="57"/>
        <v>6.6225165562913907E-3</v>
      </c>
      <c r="F173" s="32">
        <f t="shared" si="58"/>
        <v>3.3870967741935487E-2</v>
      </c>
      <c r="G173" s="33">
        <f t="shared" si="59"/>
        <v>3.2</v>
      </c>
      <c r="H173" s="25">
        <f t="shared" si="60"/>
        <v>2.119205298013245E-2</v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1</v>
      </c>
      <c r="E177" s="32" t="str">
        <f t="shared" si="57"/>
        <v/>
      </c>
      <c r="F177" s="32">
        <f t="shared" si="58"/>
        <v>1.6129032258064516E-3</v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0</v>
      </c>
      <c r="D179" s="7">
        <v>1</v>
      </c>
      <c r="E179" s="32" t="str">
        <f t="shared" ref="E179" si="61">+IF(C179=0,"",C179/C$165)</f>
        <v/>
      </c>
      <c r="F179" s="32">
        <f t="shared" ref="F179" si="62">+IF(D179=0,"",D179/D$165)</f>
        <v>1.6129032258064516E-3</v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41"/>
      <c r="B180" s="43" t="s">
        <v>449</v>
      </c>
      <c r="C180" s="31">
        <v>3</v>
      </c>
      <c r="D180" s="7">
        <v>2</v>
      </c>
      <c r="E180" s="32">
        <f t="shared" ref="E180:F183" si="65">+IF(C180=0,"",C180/C$165)</f>
        <v>3.9735099337748344E-3</v>
      </c>
      <c r="F180" s="32">
        <f t="shared" si="65"/>
        <v>3.2258064516129032E-3</v>
      </c>
      <c r="G180" s="33">
        <f t="shared" si="59"/>
        <v>-0.33333333333333331</v>
      </c>
      <c r="H180" s="25">
        <f t="shared" si="60"/>
        <v>-1.3245033112582781E-3</v>
      </c>
    </row>
    <row r="181" spans="1:8" s="34" customFormat="1" ht="15" x14ac:dyDescent="0.2">
      <c r="A181" s="41"/>
      <c r="B181" s="43" t="s">
        <v>597</v>
      </c>
      <c r="C181" s="31">
        <v>2</v>
      </c>
      <c r="D181" s="7">
        <v>6</v>
      </c>
      <c r="E181" s="32">
        <f t="shared" si="65"/>
        <v>2.6490066225165563E-3</v>
      </c>
      <c r="F181" s="32">
        <f t="shared" si="65"/>
        <v>9.6774193548387101E-3</v>
      </c>
      <c r="G181" s="33">
        <f t="shared" si="59"/>
        <v>2</v>
      </c>
      <c r="H181" s="25">
        <f t="shared" si="60"/>
        <v>5.2980132450331126E-3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0</v>
      </c>
      <c r="D186" s="7">
        <v>0</v>
      </c>
      <c r="E186" s="32" t="str">
        <f t="shared" ref="E186:F191" si="70">+IF(C186=0,"",C186/C$165)</f>
        <v/>
      </c>
      <c r="F186" s="32" t="str">
        <f t="shared" si="70"/>
        <v/>
      </c>
      <c r="G186" s="33" t="str">
        <f t="shared" si="59"/>
        <v>0</v>
      </c>
      <c r="H186" s="25" t="str">
        <f t="shared" si="60"/>
        <v/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1</v>
      </c>
      <c r="D190" s="7">
        <v>0</v>
      </c>
      <c r="E190" s="32">
        <f t="shared" si="70"/>
        <v>1.3245033112582781E-3</v>
      </c>
      <c r="F190" s="32" t="str">
        <f t="shared" si="70"/>
        <v/>
      </c>
      <c r="G190" s="33" t="str">
        <f t="shared" si="59"/>
        <v>0</v>
      </c>
      <c r="H190" s="25">
        <f t="shared" si="60"/>
        <v>0</v>
      </c>
    </row>
    <row r="191" spans="1:8" s="34" customFormat="1" ht="15" x14ac:dyDescent="0.2">
      <c r="A191" s="41"/>
      <c r="B191" s="43" t="s">
        <v>450</v>
      </c>
      <c r="C191" s="31">
        <v>12</v>
      </c>
      <c r="D191" s="7">
        <v>2</v>
      </c>
      <c r="E191" s="32">
        <f t="shared" si="70"/>
        <v>1.5894039735099338E-2</v>
      </c>
      <c r="F191" s="32">
        <f t="shared" si="70"/>
        <v>3.2258064516129032E-3</v>
      </c>
      <c r="G191" s="33">
        <f t="shared" si="59"/>
        <v>-0.83333333333333337</v>
      </c>
      <c r="H191" s="25">
        <f t="shared" si="60"/>
        <v>-1.3245033112582781E-2</v>
      </c>
    </row>
    <row r="192" spans="1:8" s="34" customFormat="1" ht="15" x14ac:dyDescent="0.2">
      <c r="A192" s="41"/>
      <c r="B192" s="43" t="s">
        <v>540</v>
      </c>
      <c r="C192" s="31">
        <v>3</v>
      </c>
      <c r="D192" s="7">
        <v>0</v>
      </c>
      <c r="E192" s="32">
        <f t="shared" ref="E192" si="73">+IF(C192=0,"",C192/C$165)</f>
        <v>3.9735099337748344E-3</v>
      </c>
      <c r="F192" s="32" t="str">
        <f t="shared" ref="F192" si="74">+IF(D192=0,"",D192/D$165)</f>
        <v/>
      </c>
      <c r="G192" s="33" t="str">
        <f t="shared" ref="G192" si="75">+IF(OR(AND(D192=0),(C192=0)),"0",((D192-C192)/C192))</f>
        <v>0</v>
      </c>
      <c r="H192" s="25">
        <f t="shared" ref="H192" si="76">+IF(OR(AND(E192=""),(G192="")),"",E192*G192)</f>
        <v>0</v>
      </c>
    </row>
    <row r="193" spans="1:8" s="34" customFormat="1" ht="15" x14ac:dyDescent="0.2">
      <c r="A193" s="41"/>
      <c r="B193" s="43" t="s">
        <v>219</v>
      </c>
      <c r="C193" s="31">
        <v>11</v>
      </c>
      <c r="D193" s="7">
        <v>10</v>
      </c>
      <c r="E193" s="32">
        <f t="shared" ref="E193:F199" si="77">+IF(C193=0,"",C193/C$165)</f>
        <v>1.456953642384106E-2</v>
      </c>
      <c r="F193" s="32">
        <f t="shared" si="77"/>
        <v>1.6129032258064516E-2</v>
      </c>
      <c r="G193" s="33">
        <f t="shared" si="59"/>
        <v>-9.0909090909090912E-2</v>
      </c>
      <c r="H193" s="25">
        <f t="shared" si="60"/>
        <v>-1.3245033112582784E-3</v>
      </c>
    </row>
    <row r="194" spans="1:8" s="34" customFormat="1" ht="15" x14ac:dyDescent="0.2">
      <c r="A194" s="41"/>
      <c r="B194" s="43" t="s">
        <v>220</v>
      </c>
      <c r="C194" s="31">
        <v>41</v>
      </c>
      <c r="D194" s="7">
        <v>43</v>
      </c>
      <c r="E194" s="32">
        <f t="shared" si="77"/>
        <v>5.4304635761589407E-2</v>
      </c>
      <c r="F194" s="32">
        <f t="shared" si="77"/>
        <v>6.9354838709677416E-2</v>
      </c>
      <c r="G194" s="33">
        <f t="shared" si="59"/>
        <v>4.878048780487805E-2</v>
      </c>
      <c r="H194" s="25">
        <f t="shared" si="60"/>
        <v>2.6490066225165567E-3</v>
      </c>
    </row>
    <row r="195" spans="1:8" s="34" customFormat="1" ht="15" x14ac:dyDescent="0.2">
      <c r="A195" s="41"/>
      <c r="B195" s="43" t="s">
        <v>221</v>
      </c>
      <c r="C195" s="31">
        <v>14</v>
      </c>
      <c r="D195" s="7">
        <v>3</v>
      </c>
      <c r="E195" s="32">
        <f t="shared" si="77"/>
        <v>1.8543046357615896E-2</v>
      </c>
      <c r="F195" s="32">
        <f t="shared" si="77"/>
        <v>4.8387096774193551E-3</v>
      </c>
      <c r="G195" s="33">
        <f t="shared" si="59"/>
        <v>-0.7857142857142857</v>
      </c>
      <c r="H195" s="25">
        <f t="shared" si="60"/>
        <v>-1.456953642384106E-2</v>
      </c>
    </row>
    <row r="196" spans="1:8" s="34" customFormat="1" ht="15" x14ac:dyDescent="0.2">
      <c r="A196" s="41"/>
      <c r="B196" s="43" t="s">
        <v>222</v>
      </c>
      <c r="C196" s="31">
        <v>20</v>
      </c>
      <c r="D196" s="7">
        <v>38</v>
      </c>
      <c r="E196" s="32">
        <f t="shared" si="77"/>
        <v>2.6490066225165563E-2</v>
      </c>
      <c r="F196" s="32">
        <f t="shared" si="77"/>
        <v>6.1290322580645158E-2</v>
      </c>
      <c r="G196" s="33">
        <f t="shared" si="59"/>
        <v>0.9</v>
      </c>
      <c r="H196" s="25">
        <f t="shared" si="60"/>
        <v>2.3841059602649008E-2</v>
      </c>
    </row>
    <row r="197" spans="1:8" s="34" customFormat="1" ht="15" x14ac:dyDescent="0.2">
      <c r="A197" s="41"/>
      <c r="B197" s="43" t="s">
        <v>451</v>
      </c>
      <c r="C197" s="31">
        <v>13</v>
      </c>
      <c r="D197" s="7">
        <v>2</v>
      </c>
      <c r="E197" s="32">
        <f t="shared" si="77"/>
        <v>1.7218543046357615E-2</v>
      </c>
      <c r="F197" s="32">
        <f t="shared" si="77"/>
        <v>3.2258064516129032E-3</v>
      </c>
      <c r="G197" s="33">
        <f t="shared" si="59"/>
        <v>-0.84615384615384615</v>
      </c>
      <c r="H197" s="25">
        <f t="shared" si="60"/>
        <v>-1.4569536423841059E-2</v>
      </c>
    </row>
    <row r="198" spans="1:8" s="34" customFormat="1" ht="15" x14ac:dyDescent="0.2">
      <c r="A198" s="41"/>
      <c r="B198" s="43" t="s">
        <v>452</v>
      </c>
      <c r="C198" s="31">
        <v>89</v>
      </c>
      <c r="D198" s="7">
        <v>30</v>
      </c>
      <c r="E198" s="32">
        <f t="shared" si="77"/>
        <v>0.11788079470198676</v>
      </c>
      <c r="F198" s="32">
        <f t="shared" si="77"/>
        <v>4.8387096774193547E-2</v>
      </c>
      <c r="G198" s="33">
        <f t="shared" si="59"/>
        <v>-0.6629213483146067</v>
      </c>
      <c r="H198" s="25">
        <f t="shared" si="60"/>
        <v>-7.8145695364238404E-2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0</v>
      </c>
      <c r="D200" s="7">
        <v>0</v>
      </c>
      <c r="E200" s="32" t="str">
        <f t="shared" ref="E200" si="78">+IF(C200=0,"",C200/C$165)</f>
        <v/>
      </c>
      <c r="F200" s="32" t="str">
        <f t="shared" ref="F200" si="79">+IF(D200=0,"",D200/D$165)</f>
        <v/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0</v>
      </c>
      <c r="D201" s="7">
        <v>1</v>
      </c>
      <c r="E201" s="32" t="str">
        <f t="shared" ref="E201:F208" si="82">+IF(C201=0,"",C201/C$165)</f>
        <v/>
      </c>
      <c r="F201" s="32">
        <f t="shared" si="82"/>
        <v>1.6129032258064516E-3</v>
      </c>
      <c r="G201" s="33" t="str">
        <f t="shared" si="59"/>
        <v>0</v>
      </c>
      <c r="H201" s="25" t="str">
        <f t="shared" si="60"/>
        <v/>
      </c>
    </row>
    <row r="202" spans="1:8" s="34" customFormat="1" ht="15" x14ac:dyDescent="0.2">
      <c r="A202" s="41"/>
      <c r="B202" s="43" t="s">
        <v>225</v>
      </c>
      <c r="C202" s="31">
        <v>7</v>
      </c>
      <c r="D202" s="7">
        <v>4</v>
      </c>
      <c r="E202" s="32">
        <f t="shared" si="82"/>
        <v>9.2715231788079479E-3</v>
      </c>
      <c r="F202" s="32">
        <f t="shared" si="82"/>
        <v>6.4516129032258064E-3</v>
      </c>
      <c r="G202" s="33">
        <f t="shared" si="59"/>
        <v>-0.42857142857142855</v>
      </c>
      <c r="H202" s="25">
        <f t="shared" si="60"/>
        <v>-3.9735099337748344E-3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1</v>
      </c>
      <c r="D204" s="7">
        <v>5</v>
      </c>
      <c r="E204" s="32">
        <f t="shared" si="82"/>
        <v>1.3245033112582781E-3</v>
      </c>
      <c r="F204" s="32">
        <f t="shared" si="82"/>
        <v>8.0645161290322578E-3</v>
      </c>
      <c r="G204" s="33">
        <f t="shared" si="59"/>
        <v>4</v>
      </c>
      <c r="H204" s="25">
        <f t="shared" si="60"/>
        <v>5.2980132450331126E-3</v>
      </c>
    </row>
    <row r="205" spans="1:8" s="34" customFormat="1" ht="15" x14ac:dyDescent="0.2">
      <c r="A205" s="41"/>
      <c r="B205" s="43" t="s">
        <v>47</v>
      </c>
      <c r="C205" s="31">
        <v>21</v>
      </c>
      <c r="D205" s="7">
        <v>26</v>
      </c>
      <c r="E205" s="32">
        <f t="shared" si="82"/>
        <v>2.781456953642384E-2</v>
      </c>
      <c r="F205" s="32">
        <f t="shared" si="82"/>
        <v>4.1935483870967745E-2</v>
      </c>
      <c r="G205" s="33">
        <f t="shared" si="59"/>
        <v>0.23809523809523808</v>
      </c>
      <c r="H205" s="25">
        <f t="shared" si="60"/>
        <v>6.6225165562913899E-3</v>
      </c>
    </row>
    <row r="206" spans="1:8" s="34" customFormat="1" ht="15" x14ac:dyDescent="0.2">
      <c r="A206" s="41"/>
      <c r="B206" s="43" t="s">
        <v>227</v>
      </c>
      <c r="C206" s="31">
        <v>1</v>
      </c>
      <c r="D206" s="7">
        <v>2</v>
      </c>
      <c r="E206" s="32">
        <f t="shared" si="82"/>
        <v>1.3245033112582781E-3</v>
      </c>
      <c r="F206" s="32">
        <f t="shared" si="82"/>
        <v>3.2258064516129032E-3</v>
      </c>
      <c r="G206" s="33">
        <f t="shared" si="59"/>
        <v>1</v>
      </c>
      <c r="H206" s="25">
        <f t="shared" si="60"/>
        <v>1.3245033112582781E-3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1</v>
      </c>
      <c r="E212" s="32" t="str">
        <f t="shared" si="87"/>
        <v/>
      </c>
      <c r="F212" s="32">
        <f t="shared" si="88"/>
        <v>1.6129032258064516E-3</v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2</v>
      </c>
      <c r="D213" s="7">
        <v>2</v>
      </c>
      <c r="E213" s="32">
        <f t="shared" si="87"/>
        <v>2.6490066225165563E-3</v>
      </c>
      <c r="F213" s="32">
        <f t="shared" si="88"/>
        <v>3.2258064516129032E-3</v>
      </c>
      <c r="G213" s="33">
        <f t="shared" si="59"/>
        <v>0</v>
      </c>
      <c r="H213" s="25">
        <f t="shared" si="60"/>
        <v>0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47</v>
      </c>
      <c r="D216" s="7">
        <v>6</v>
      </c>
      <c r="E216" s="32">
        <f t="shared" si="87"/>
        <v>6.225165562913907E-2</v>
      </c>
      <c r="F216" s="32">
        <f t="shared" si="88"/>
        <v>9.6774193548387101E-3</v>
      </c>
      <c r="G216" s="33">
        <f t="shared" si="59"/>
        <v>-0.87234042553191493</v>
      </c>
      <c r="H216" s="25">
        <f t="shared" si="60"/>
        <v>-5.4304635761589407E-2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3</v>
      </c>
      <c r="D219" s="7">
        <v>0</v>
      </c>
      <c r="E219" s="32">
        <f t="shared" si="87"/>
        <v>3.9735099337748344E-3</v>
      </c>
      <c r="F219" s="32" t="str">
        <f t="shared" si="88"/>
        <v/>
      </c>
      <c r="G219" s="33" t="str">
        <f t="shared" si="59"/>
        <v>0</v>
      </c>
      <c r="H219" s="25">
        <f t="shared" si="60"/>
        <v>0</v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1</v>
      </c>
      <c r="D227" s="7">
        <v>0</v>
      </c>
      <c r="E227" s="32">
        <f t="shared" si="87"/>
        <v>1.3245033112582781E-3</v>
      </c>
      <c r="F227" s="32" t="str">
        <f t="shared" si="88"/>
        <v/>
      </c>
      <c r="G227" s="33" t="str">
        <f t="shared" si="59"/>
        <v>0</v>
      </c>
      <c r="H227" s="25">
        <f t="shared" si="60"/>
        <v>0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204</v>
      </c>
      <c r="D229" s="7">
        <v>147</v>
      </c>
      <c r="E229" s="32">
        <f t="shared" si="87"/>
        <v>0.27019867549668874</v>
      </c>
      <c r="F229" s="32">
        <f t="shared" si="88"/>
        <v>0.23709677419354838</v>
      </c>
      <c r="G229" s="33">
        <f t="shared" si="59"/>
        <v>-0.27941176470588236</v>
      </c>
      <c r="H229" s="25">
        <f t="shared" si="60"/>
        <v>-7.5496688741721857E-2</v>
      </c>
    </row>
    <row r="230" spans="1:8" s="34" customFormat="1" ht="15" x14ac:dyDescent="0.2">
      <c r="A230" s="41"/>
      <c r="B230" s="43" t="s">
        <v>55</v>
      </c>
      <c r="C230" s="31">
        <v>10</v>
      </c>
      <c r="D230" s="7">
        <v>0</v>
      </c>
      <c r="E230" s="32">
        <f t="shared" si="87"/>
        <v>1.3245033112582781E-2</v>
      </c>
      <c r="F230" s="32" t="str">
        <f t="shared" si="88"/>
        <v/>
      </c>
      <c r="G230" s="33" t="str">
        <f t="shared" si="59"/>
        <v>0</v>
      </c>
      <c r="H230" s="25">
        <f t="shared" si="60"/>
        <v>0</v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0</v>
      </c>
      <c r="D232" s="7">
        <v>21</v>
      </c>
      <c r="E232" s="32" t="str">
        <f t="shared" si="87"/>
        <v/>
      </c>
      <c r="F232" s="32">
        <f t="shared" si="88"/>
        <v>3.3870967741935487E-2</v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1</v>
      </c>
      <c r="D235" s="7">
        <v>0</v>
      </c>
      <c r="E235" s="32">
        <f t="shared" si="87"/>
        <v>1.3245033112582781E-3</v>
      </c>
      <c r="F235" s="32" t="str">
        <f t="shared" si="88"/>
        <v/>
      </c>
      <c r="G235" s="33" t="str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2</v>
      </c>
      <c r="D251" s="7">
        <v>0</v>
      </c>
      <c r="E251" s="32">
        <f t="shared" si="87"/>
        <v>2.6490066225165563E-3</v>
      </c>
      <c r="F251" s="32" t="str">
        <f t="shared" si="88"/>
        <v/>
      </c>
      <c r="G251" s="33" t="str">
        <f t="shared" si="91"/>
        <v>0</v>
      </c>
      <c r="H251" s="25">
        <f t="shared" si="92"/>
        <v>0</v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14</v>
      </c>
      <c r="D256" s="7">
        <v>7</v>
      </c>
      <c r="E256" s="32">
        <f t="shared" si="97"/>
        <v>1.8543046357615896E-2</v>
      </c>
      <c r="F256" s="32">
        <f t="shared" si="97"/>
        <v>1.1290322580645161E-2</v>
      </c>
      <c r="G256" s="33">
        <f t="shared" si="91"/>
        <v>-0.5</v>
      </c>
      <c r="H256" s="25">
        <f t="shared" si="92"/>
        <v>-9.2715231788079479E-3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42</v>
      </c>
      <c r="D258" s="7">
        <v>29</v>
      </c>
      <c r="E258" s="32">
        <f t="shared" ref="E258:E263" si="98">+IF(C258=0,"",C258/C$165)</f>
        <v>5.562913907284768E-2</v>
      </c>
      <c r="F258" s="32">
        <f t="shared" ref="F258:F263" si="99">+IF(D258=0,"",D258/D$165)</f>
        <v>4.6774193548387098E-2</v>
      </c>
      <c r="G258" s="33">
        <f t="shared" ref="G258:G263" si="100">+IF(OR(AND(D258=0),(C258=0)),"0",((D258-C258)/C258))</f>
        <v>-0.30952380952380953</v>
      </c>
      <c r="H258" s="25">
        <f t="shared" ref="H258:H263" si="101">+IF(OR(AND(E258=""),(G258="")),"",E258*G258)</f>
        <v>-1.7218543046357615E-2</v>
      </c>
    </row>
    <row r="259" spans="1:8" s="34" customFormat="1" ht="15" x14ac:dyDescent="0.2">
      <c r="A259" s="41"/>
      <c r="B259" s="43" t="s">
        <v>548</v>
      </c>
      <c r="C259" s="31">
        <v>4</v>
      </c>
      <c r="D259" s="7">
        <v>30</v>
      </c>
      <c r="E259" s="32">
        <f t="shared" si="98"/>
        <v>5.2980132450331126E-3</v>
      </c>
      <c r="F259" s="32">
        <f t="shared" si="99"/>
        <v>4.8387096774193547E-2</v>
      </c>
      <c r="G259" s="33">
        <f t="shared" si="100"/>
        <v>6.5</v>
      </c>
      <c r="H259" s="25">
        <f t="shared" si="101"/>
        <v>3.443708609271523E-2</v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1</v>
      </c>
      <c r="D261" s="7">
        <v>2</v>
      </c>
      <c r="E261" s="32">
        <f t="shared" si="98"/>
        <v>1.3245033112582781E-3</v>
      </c>
      <c r="F261" s="32">
        <f t="shared" si="99"/>
        <v>3.2258064516129032E-3</v>
      </c>
      <c r="G261" s="33">
        <f t="shared" si="100"/>
        <v>1</v>
      </c>
      <c r="H261" s="25">
        <f t="shared" si="101"/>
        <v>1.3245033112582781E-3</v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25</v>
      </c>
      <c r="D263" s="7">
        <v>2</v>
      </c>
      <c r="E263" s="32">
        <f t="shared" si="98"/>
        <v>3.3112582781456956E-2</v>
      </c>
      <c r="F263" s="32">
        <f t="shared" si="99"/>
        <v>3.2258064516129032E-3</v>
      </c>
      <c r="G263" s="33">
        <f t="shared" si="100"/>
        <v>-0.92</v>
      </c>
      <c r="H263" s="25">
        <f t="shared" si="101"/>
        <v>-3.0463576158940402E-2</v>
      </c>
    </row>
    <row r="264" spans="1:8" s="34" customFormat="1" ht="15" x14ac:dyDescent="0.2">
      <c r="A264" s="41"/>
      <c r="B264" s="43" t="s">
        <v>60</v>
      </c>
      <c r="C264" s="31">
        <v>5</v>
      </c>
      <c r="D264" s="7">
        <v>5</v>
      </c>
      <c r="E264" s="32">
        <f t="shared" ref="E264:F268" si="102">+IF(C264=0,"",C264/C$165)</f>
        <v>6.6225165562913907E-3</v>
      </c>
      <c r="F264" s="32">
        <f t="shared" si="102"/>
        <v>8.0645161290322578E-3</v>
      </c>
      <c r="G264" s="33">
        <f t="shared" si="91"/>
        <v>0</v>
      </c>
      <c r="H264" s="25">
        <f t="shared" si="92"/>
        <v>0</v>
      </c>
    </row>
    <row r="265" spans="1:8" s="34" customFormat="1" ht="15" x14ac:dyDescent="0.2">
      <c r="A265" s="41"/>
      <c r="B265" s="43" t="s">
        <v>65</v>
      </c>
      <c r="C265" s="31">
        <v>1</v>
      </c>
      <c r="D265" s="7">
        <v>2</v>
      </c>
      <c r="E265" s="32">
        <f t="shared" si="102"/>
        <v>1.3245033112582781E-3</v>
      </c>
      <c r="F265" s="32">
        <f t="shared" si="102"/>
        <v>3.2258064516129032E-3</v>
      </c>
      <c r="G265" s="33">
        <f t="shared" si="91"/>
        <v>1</v>
      </c>
      <c r="H265" s="25">
        <f t="shared" si="92"/>
        <v>1.3245033112582781E-3</v>
      </c>
    </row>
    <row r="266" spans="1:8" s="34" customFormat="1" ht="15" x14ac:dyDescent="0.2">
      <c r="A266" s="41"/>
      <c r="B266" s="43" t="s">
        <v>61</v>
      </c>
      <c r="C266" s="31">
        <v>0</v>
      </c>
      <c r="D266" s="7">
        <v>2</v>
      </c>
      <c r="E266" s="32" t="str">
        <f t="shared" si="102"/>
        <v/>
      </c>
      <c r="F266" s="32">
        <f t="shared" si="102"/>
        <v>3.2258064516129032E-3</v>
      </c>
      <c r="G266" s="33" t="str">
        <f t="shared" si="91"/>
        <v>0</v>
      </c>
      <c r="H266" s="25" t="str">
        <f t="shared" si="92"/>
        <v/>
      </c>
    </row>
    <row r="267" spans="1:8" s="34" customFormat="1" ht="15" x14ac:dyDescent="0.2">
      <c r="A267" s="41"/>
      <c r="B267" s="43" t="s">
        <v>247</v>
      </c>
      <c r="C267" s="31">
        <v>2</v>
      </c>
      <c r="D267" s="7">
        <v>0</v>
      </c>
      <c r="E267" s="32">
        <f t="shared" si="102"/>
        <v>2.6490066225165563E-3</v>
      </c>
      <c r="F267" s="32" t="str">
        <f t="shared" si="102"/>
        <v/>
      </c>
      <c r="G267" s="33" t="str">
        <f t="shared" si="91"/>
        <v>0</v>
      </c>
      <c r="H267" s="25">
        <f t="shared" si="92"/>
        <v>0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1</v>
      </c>
      <c r="E269" s="32" t="str">
        <f t="shared" ref="E269" si="103">+IF(C269=0,"",C269/C$165)</f>
        <v/>
      </c>
      <c r="F269" s="32">
        <f t="shared" ref="F269" si="104">+IF(D269=0,"",D269/D$165)</f>
        <v>1.6129032258064516E-3</v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3</v>
      </c>
      <c r="D272" s="7">
        <v>0</v>
      </c>
      <c r="E272" s="32">
        <f t="shared" si="107"/>
        <v>3.9735099337748344E-3</v>
      </c>
      <c r="F272" s="32" t="str">
        <f t="shared" si="107"/>
        <v/>
      </c>
      <c r="G272" s="33" t="str">
        <f t="shared" si="91"/>
        <v>0</v>
      </c>
      <c r="H272" s="25">
        <f t="shared" si="92"/>
        <v>0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1</v>
      </c>
      <c r="D274" s="7">
        <v>0</v>
      </c>
      <c r="E274" s="32">
        <f t="shared" si="107"/>
        <v>1.3245033112582781E-3</v>
      </c>
      <c r="F274" s="32" t="str">
        <f t="shared" si="107"/>
        <v/>
      </c>
      <c r="G274" s="33" t="str">
        <f t="shared" si="91"/>
        <v>0</v>
      </c>
      <c r="H274" s="25">
        <f t="shared" si="92"/>
        <v>0</v>
      </c>
    </row>
    <row r="275" spans="1:8" s="34" customFormat="1" ht="15" x14ac:dyDescent="0.2">
      <c r="A275" s="41"/>
      <c r="B275" s="43" t="s">
        <v>470</v>
      </c>
      <c r="C275" s="31">
        <v>9</v>
      </c>
      <c r="D275" s="7">
        <v>0</v>
      </c>
      <c r="E275" s="32">
        <f t="shared" si="107"/>
        <v>1.1920529801324504E-2</v>
      </c>
      <c r="F275" s="32" t="str">
        <f t="shared" si="107"/>
        <v/>
      </c>
      <c r="G275" s="33" t="str">
        <f t="shared" si="91"/>
        <v>0</v>
      </c>
      <c r="H275" s="25">
        <f t="shared" si="92"/>
        <v>0</v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0</v>
      </c>
      <c r="E276" s="32" t="str">
        <f t="shared" si="107"/>
        <v/>
      </c>
      <c r="F276" s="32" t="str">
        <f t="shared" si="107"/>
        <v/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10</v>
      </c>
      <c r="E277" s="32" t="str">
        <f t="shared" ref="E277:E278" si="108">+IF(C277=0,"",C277/C$165)</f>
        <v/>
      </c>
      <c r="F277" s="32">
        <f t="shared" ref="F277:F278" si="109">+IF(D277=0,"",D277/D$165)</f>
        <v>1.6129032258064516E-2</v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6</v>
      </c>
      <c r="D279" s="7">
        <v>11</v>
      </c>
      <c r="E279" s="32">
        <f>+IF(C279=0,"",C279/C$165)</f>
        <v>7.9470198675496689E-3</v>
      </c>
      <c r="F279" s="32">
        <f>+IF(D279=0,"",D279/D$165)</f>
        <v>1.7741935483870968E-2</v>
      </c>
      <c r="G279" s="33">
        <f t="shared" si="91"/>
        <v>0.83333333333333337</v>
      </c>
      <c r="H279" s="25">
        <f t="shared" si="92"/>
        <v>6.6225165562913907E-3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26</v>
      </c>
      <c r="E282" s="32" t="str">
        <f t="shared" si="112"/>
        <v/>
      </c>
      <c r="F282" s="32">
        <f t="shared" si="113"/>
        <v>4.1935483870967745E-2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4</v>
      </c>
      <c r="D286" s="7">
        <v>0</v>
      </c>
      <c r="E286" s="32">
        <f>+IF(C286=0,"",C286/C$165)</f>
        <v>5.2980132450331126E-3</v>
      </c>
      <c r="F286" s="32" t="str">
        <f>+IF(D286=0,"",D286/D$165)</f>
        <v/>
      </c>
      <c r="G286" s="33" t="str">
        <f t="shared" si="91"/>
        <v>0</v>
      </c>
      <c r="H286" s="25">
        <f t="shared" si="92"/>
        <v>0</v>
      </c>
    </row>
    <row r="287" spans="1:8" s="34" customFormat="1" ht="15" x14ac:dyDescent="0.2">
      <c r="A287" s="41"/>
      <c r="B287" s="43" t="s">
        <v>472</v>
      </c>
      <c r="C287" s="31">
        <v>6</v>
      </c>
      <c r="D287" s="7">
        <v>13</v>
      </c>
      <c r="E287" s="32">
        <f>+IF(C287=0,"",C287/C$165)</f>
        <v>7.9470198675496689E-3</v>
      </c>
      <c r="F287" s="32">
        <f>+IF(D287=0,"",D287/D$165)</f>
        <v>2.0967741935483872E-2</v>
      </c>
      <c r="G287" s="33">
        <f t="shared" si="91"/>
        <v>1.1666666666666667</v>
      </c>
      <c r="H287" s="25">
        <f t="shared" si="92"/>
        <v>9.2715231788079479E-3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0</v>
      </c>
      <c r="D289" s="7">
        <v>1</v>
      </c>
      <c r="E289" s="32" t="str">
        <f t="shared" ref="E289:E311" si="124">+IF(C289=0,"",C289/C$165)</f>
        <v/>
      </c>
      <c r="F289" s="32">
        <f t="shared" ref="F289:F311" si="125">+IF(D289=0,"",D289/D$165)</f>
        <v>1.6129032258064516E-3</v>
      </c>
      <c r="G289" s="33" t="str">
        <f t="shared" si="91"/>
        <v>0</v>
      </c>
      <c r="H289" s="25" t="str">
        <f t="shared" si="92"/>
        <v/>
      </c>
    </row>
    <row r="290" spans="1:8" s="34" customFormat="1" ht="15" x14ac:dyDescent="0.2">
      <c r="A290" s="41"/>
      <c r="B290" s="43" t="s">
        <v>474</v>
      </c>
      <c r="C290" s="31">
        <v>1</v>
      </c>
      <c r="D290" s="7">
        <v>1</v>
      </c>
      <c r="E290" s="32">
        <f t="shared" si="124"/>
        <v>1.3245033112582781E-3</v>
      </c>
      <c r="F290" s="32">
        <f t="shared" si="125"/>
        <v>1.6129032258064516E-3</v>
      </c>
      <c r="G290" s="33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0</v>
      </c>
      <c r="D292" s="7">
        <v>2</v>
      </c>
      <c r="E292" s="32" t="str">
        <f t="shared" si="124"/>
        <v/>
      </c>
      <c r="F292" s="32">
        <f t="shared" si="125"/>
        <v>3.2258064516129032E-3</v>
      </c>
      <c r="G292" s="33" t="str">
        <f t="shared" si="91"/>
        <v>0</v>
      </c>
      <c r="H292" s="25" t="str">
        <f t="shared" si="92"/>
        <v/>
      </c>
    </row>
    <row r="293" spans="1:8" s="34" customFormat="1" ht="15" x14ac:dyDescent="0.2">
      <c r="A293" s="41"/>
      <c r="B293" s="43" t="s">
        <v>249</v>
      </c>
      <c r="C293" s="31">
        <v>6</v>
      </c>
      <c r="D293" s="7">
        <v>0</v>
      </c>
      <c r="E293" s="32">
        <f t="shared" si="124"/>
        <v>7.9470198675496689E-3</v>
      </c>
      <c r="F293" s="32" t="str">
        <f t="shared" si="125"/>
        <v/>
      </c>
      <c r="G293" s="33" t="str">
        <f t="shared" si="91"/>
        <v>0</v>
      </c>
      <c r="H293" s="25">
        <f t="shared" si="92"/>
        <v>0</v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1</v>
      </c>
      <c r="D296" s="7">
        <v>0</v>
      </c>
      <c r="E296" s="32">
        <f t="shared" si="124"/>
        <v>1.3245033112582781E-3</v>
      </c>
      <c r="F296" s="32" t="str">
        <f t="shared" si="125"/>
        <v/>
      </c>
      <c r="G296" s="33" t="str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0</v>
      </c>
      <c r="D297" s="7">
        <v>5</v>
      </c>
      <c r="E297" s="32" t="str">
        <f t="shared" si="124"/>
        <v/>
      </c>
      <c r="F297" s="32">
        <f t="shared" si="125"/>
        <v>8.0645161290322578E-3</v>
      </c>
      <c r="G297" s="33" t="str">
        <f t="shared" si="91"/>
        <v>0</v>
      </c>
      <c r="H297" s="25" t="str">
        <f t="shared" si="92"/>
        <v/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1</v>
      </c>
      <c r="E299" s="32" t="str">
        <f t="shared" si="124"/>
        <v/>
      </c>
      <c r="F299" s="32">
        <f t="shared" si="125"/>
        <v>1.6129032258064516E-3</v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16</v>
      </c>
      <c r="D301" s="7">
        <v>6</v>
      </c>
      <c r="E301" s="32">
        <f t="shared" si="124"/>
        <v>2.119205298013245E-2</v>
      </c>
      <c r="F301" s="32">
        <f t="shared" si="125"/>
        <v>9.6774193548387101E-3</v>
      </c>
      <c r="G301" s="33">
        <f t="shared" si="91"/>
        <v>-0.625</v>
      </c>
      <c r="H301" s="25">
        <f t="shared" si="92"/>
        <v>-1.3245033112582781E-2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3</v>
      </c>
      <c r="E302" s="32" t="str">
        <f t="shared" si="124"/>
        <v/>
      </c>
      <c r="F302" s="32">
        <f t="shared" si="125"/>
        <v>4.8387096774193551E-3</v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5</v>
      </c>
      <c r="D303" s="7">
        <v>3</v>
      </c>
      <c r="E303" s="32">
        <f t="shared" si="124"/>
        <v>6.6225165562913907E-3</v>
      </c>
      <c r="F303" s="32">
        <f t="shared" si="125"/>
        <v>4.8387096774193551E-3</v>
      </c>
      <c r="G303" s="33">
        <f t="shared" si="91"/>
        <v>-0.4</v>
      </c>
      <c r="H303" s="25">
        <f t="shared" si="92"/>
        <v>-2.6490066225165563E-3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1</v>
      </c>
      <c r="D305" s="7">
        <v>1</v>
      </c>
      <c r="E305" s="32">
        <f t="shared" si="124"/>
        <v>1.3245033112582781E-3</v>
      </c>
      <c r="F305" s="32">
        <f t="shared" si="125"/>
        <v>1.6129032258064516E-3</v>
      </c>
      <c r="G305" s="33">
        <f t="shared" si="91"/>
        <v>0</v>
      </c>
      <c r="H305" s="25">
        <f t="shared" si="92"/>
        <v>0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2</v>
      </c>
      <c r="D307" s="7">
        <v>0</v>
      </c>
      <c r="E307" s="32">
        <f t="shared" si="124"/>
        <v>2.6490066225165563E-3</v>
      </c>
      <c r="F307" s="32" t="str">
        <f t="shared" si="125"/>
        <v/>
      </c>
      <c r="G307" s="33" t="str">
        <f t="shared" si="91"/>
        <v>0</v>
      </c>
      <c r="H307" s="25">
        <f t="shared" si="92"/>
        <v>0</v>
      </c>
    </row>
    <row r="308" spans="1:8" s="34" customFormat="1" ht="15" x14ac:dyDescent="0.2">
      <c r="A308" s="41"/>
      <c r="B308" s="43" t="s">
        <v>485</v>
      </c>
      <c r="C308" s="31">
        <v>1</v>
      </c>
      <c r="D308" s="7">
        <v>3</v>
      </c>
      <c r="E308" s="32">
        <f t="shared" si="124"/>
        <v>1.3245033112582781E-3</v>
      </c>
      <c r="F308" s="32">
        <f t="shared" si="125"/>
        <v>4.8387096774193551E-3</v>
      </c>
      <c r="G308" s="33">
        <f t="shared" si="91"/>
        <v>2</v>
      </c>
      <c r="H308" s="25">
        <f t="shared" si="92"/>
        <v>2.6490066225165563E-3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2</v>
      </c>
      <c r="D312" s="7">
        <v>0</v>
      </c>
      <c r="E312" s="32">
        <f t="shared" ref="E312" si="126">+IF(C312=0,"",C312/C$165)</f>
        <v>2.6490066225165563E-3</v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10</v>
      </c>
      <c r="E318" s="32" t="str">
        <f t="shared" si="131"/>
        <v/>
      </c>
      <c r="F318" s="32">
        <f t="shared" si="132"/>
        <v>1.6129032258064516E-2</v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28</v>
      </c>
      <c r="D322" s="7">
        <v>4</v>
      </c>
      <c r="E322" s="32">
        <f t="shared" si="131"/>
        <v>3.7086092715231792E-2</v>
      </c>
      <c r="F322" s="32">
        <f t="shared" si="132"/>
        <v>6.4516129032258064E-3</v>
      </c>
      <c r="G322" s="33">
        <f t="shared" si="133"/>
        <v>-0.8571428571428571</v>
      </c>
      <c r="H322" s="25">
        <f t="shared" si="134"/>
        <v>-3.1788079470198675E-2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1</v>
      </c>
      <c r="E327" s="32" t="str">
        <f t="shared" si="135"/>
        <v/>
      </c>
      <c r="F327" s="32">
        <f t="shared" si="136"/>
        <v>1.6129032258064516E-3</v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1679</v>
      </c>
      <c r="D333" s="71">
        <f>SUM(D334:D547)</f>
        <v>2857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0.70160810005955931</v>
      </c>
      <c r="H333" s="73">
        <f>+IF(OR(AND(E333=""),(G333="")),"",E333*G333)</f>
        <v>0.70160810005955931</v>
      </c>
    </row>
    <row r="334" spans="1:8" s="34" customFormat="1" ht="15" x14ac:dyDescent="0.2">
      <c r="A334" s="41"/>
      <c r="B334" s="30" t="s">
        <v>75</v>
      </c>
      <c r="C334" s="31">
        <v>2</v>
      </c>
      <c r="D334" s="7">
        <v>5</v>
      </c>
      <c r="E334" s="32">
        <f t="shared" si="139"/>
        <v>1.1911852293031567E-3</v>
      </c>
      <c r="F334" s="32">
        <f t="shared" si="140"/>
        <v>1.7500875043752187E-3</v>
      </c>
      <c r="G334" s="33">
        <f>+IF(OR(AND(D334=0),(C334=0)),"0",((D334-C334)/C334))</f>
        <v>1.5</v>
      </c>
      <c r="H334" s="25">
        <f>+IF(OR(AND(E334=""),(G334="")),"",E334*G334)</f>
        <v>1.7867778439547351E-3</v>
      </c>
    </row>
    <row r="335" spans="1:8" s="34" customFormat="1" ht="15" x14ac:dyDescent="0.2">
      <c r="A335" s="41"/>
      <c r="B335" s="30" t="s">
        <v>79</v>
      </c>
      <c r="C335" s="31">
        <v>2</v>
      </c>
      <c r="D335" s="7">
        <v>5</v>
      </c>
      <c r="E335" s="32">
        <f t="shared" si="139"/>
        <v>1.1911852293031567E-3</v>
      </c>
      <c r="F335" s="32">
        <f t="shared" si="140"/>
        <v>1.7500875043752187E-3</v>
      </c>
      <c r="G335" s="33">
        <f t="shared" ref="G335:G400" si="141">+IF(OR(AND(D335=0),(C335=0)),"0",((D335-C335)/C335))</f>
        <v>1.5</v>
      </c>
      <c r="H335" s="25">
        <f t="shared" ref="H335:H400" si="142">+IF(OR(AND(E335=""),(G335="")),"",E335*G335)</f>
        <v>1.7867778439547351E-3</v>
      </c>
    </row>
    <row r="336" spans="1:8" s="34" customFormat="1" ht="15" x14ac:dyDescent="0.2">
      <c r="A336" s="41"/>
      <c r="B336" s="30" t="s">
        <v>71</v>
      </c>
      <c r="C336" s="31">
        <v>0</v>
      </c>
      <c r="D336" s="7">
        <v>0</v>
      </c>
      <c r="E336" s="32" t="str">
        <f t="shared" si="139"/>
        <v/>
      </c>
      <c r="F336" s="32" t="str">
        <f t="shared" si="140"/>
        <v/>
      </c>
      <c r="G336" s="33" t="str">
        <f t="shared" si="141"/>
        <v>0</v>
      </c>
      <c r="H336" s="25" t="str">
        <f t="shared" si="142"/>
        <v/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1</v>
      </c>
      <c r="D338" s="7">
        <v>0</v>
      </c>
      <c r="E338" s="32">
        <f t="shared" si="139"/>
        <v>5.9559261465157837E-4</v>
      </c>
      <c r="F338" s="32" t="str">
        <f t="shared" si="140"/>
        <v/>
      </c>
      <c r="G338" s="33" t="str">
        <f t="shared" si="141"/>
        <v>0</v>
      </c>
      <c r="H338" s="25">
        <f t="shared" si="142"/>
        <v>0</v>
      </c>
    </row>
    <row r="339" spans="1:8" s="34" customFormat="1" ht="15" x14ac:dyDescent="0.2">
      <c r="A339" s="41"/>
      <c r="B339" s="30" t="s">
        <v>497</v>
      </c>
      <c r="C339" s="31">
        <v>24</v>
      </c>
      <c r="D339" s="7">
        <v>15</v>
      </c>
      <c r="E339" s="32">
        <f t="shared" si="139"/>
        <v>1.4294222751637879E-2</v>
      </c>
      <c r="F339" s="32">
        <f t="shared" si="140"/>
        <v>5.250262513125656E-3</v>
      </c>
      <c r="G339" s="33">
        <f t="shared" si="141"/>
        <v>-0.375</v>
      </c>
      <c r="H339" s="25">
        <f t="shared" si="142"/>
        <v>-5.3603335318642047E-3</v>
      </c>
    </row>
    <row r="340" spans="1:8" s="34" customFormat="1" ht="15" x14ac:dyDescent="0.2">
      <c r="A340" s="41"/>
      <c r="B340" s="30" t="s">
        <v>82</v>
      </c>
      <c r="C340" s="31">
        <v>2</v>
      </c>
      <c r="D340" s="7">
        <v>22</v>
      </c>
      <c r="E340" s="32">
        <f t="shared" si="139"/>
        <v>1.1911852293031567E-3</v>
      </c>
      <c r="F340" s="32">
        <f t="shared" si="140"/>
        <v>7.7003850192509625E-3</v>
      </c>
      <c r="G340" s="33">
        <f t="shared" si="141"/>
        <v>10</v>
      </c>
      <c r="H340" s="25">
        <f t="shared" si="142"/>
        <v>1.1911852293031568E-2</v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0</v>
      </c>
      <c r="E341" s="32" t="str">
        <f t="shared" si="139"/>
        <v/>
      </c>
      <c r="F341" s="32" t="str">
        <f t="shared" si="140"/>
        <v/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8</v>
      </c>
      <c r="D342" s="7">
        <v>1</v>
      </c>
      <c r="E342" s="32">
        <f t="shared" si="139"/>
        <v>4.764740917212627E-3</v>
      </c>
      <c r="F342" s="32">
        <f t="shared" si="140"/>
        <v>3.5001750087504374E-4</v>
      </c>
      <c r="G342" s="33">
        <f t="shared" si="141"/>
        <v>-0.875</v>
      </c>
      <c r="H342" s="25">
        <f t="shared" si="142"/>
        <v>-4.1691483025610484E-3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1</v>
      </c>
      <c r="E343" s="32" t="str">
        <f t="shared" si="139"/>
        <v/>
      </c>
      <c r="F343" s="32">
        <f t="shared" si="140"/>
        <v>3.5001750087504374E-4</v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38</v>
      </c>
      <c r="D345" s="7">
        <v>22</v>
      </c>
      <c r="E345" s="32">
        <f t="shared" si="139"/>
        <v>2.2632519356759976E-2</v>
      </c>
      <c r="F345" s="32">
        <f t="shared" si="140"/>
        <v>7.7003850192509625E-3</v>
      </c>
      <c r="G345" s="33">
        <f t="shared" si="141"/>
        <v>-0.42105263157894735</v>
      </c>
      <c r="H345" s="25">
        <f t="shared" si="142"/>
        <v>-9.5294818344252522E-3</v>
      </c>
    </row>
    <row r="346" spans="1:8" s="34" customFormat="1" ht="15" x14ac:dyDescent="0.2">
      <c r="A346" s="41"/>
      <c r="B346" s="30" t="s">
        <v>601</v>
      </c>
      <c r="C346" s="31">
        <v>4</v>
      </c>
      <c r="D346" s="7">
        <v>16</v>
      </c>
      <c r="E346" s="32">
        <f t="shared" si="139"/>
        <v>2.3823704586063135E-3</v>
      </c>
      <c r="F346" s="32">
        <f t="shared" si="140"/>
        <v>5.6002800140006999E-3</v>
      </c>
      <c r="G346" s="33">
        <f t="shared" si="141"/>
        <v>3</v>
      </c>
      <c r="H346" s="25">
        <f t="shared" si="142"/>
        <v>7.1471113758189405E-3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</v>
      </c>
      <c r="D348" s="7">
        <v>1</v>
      </c>
      <c r="E348" s="32">
        <f t="shared" si="139"/>
        <v>5.9559261465157837E-4</v>
      </c>
      <c r="F348" s="32">
        <f t="shared" si="140"/>
        <v>3.5001750087504374E-4</v>
      </c>
      <c r="G348" s="33">
        <f t="shared" si="141"/>
        <v>0</v>
      </c>
      <c r="H348" s="25">
        <f t="shared" si="142"/>
        <v>0</v>
      </c>
    </row>
    <row r="349" spans="1:8" s="34" customFormat="1" ht="15" x14ac:dyDescent="0.2">
      <c r="A349" s="41"/>
      <c r="B349" s="30" t="s">
        <v>77</v>
      </c>
      <c r="C349" s="31">
        <v>0</v>
      </c>
      <c r="D349" s="7">
        <v>2</v>
      </c>
      <c r="E349" s="32" t="str">
        <f t="shared" si="139"/>
        <v/>
      </c>
      <c r="F349" s="32">
        <f t="shared" si="140"/>
        <v>7.0003500175008749E-4</v>
      </c>
      <c r="G349" s="33" t="str">
        <f t="shared" si="141"/>
        <v>0</v>
      </c>
      <c r="H349" s="25" t="str">
        <f t="shared" si="142"/>
        <v/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41</v>
      </c>
      <c r="D353" s="7">
        <v>1634</v>
      </c>
      <c r="E353" s="32">
        <f t="shared" si="139"/>
        <v>2.4419297200714712E-2</v>
      </c>
      <c r="F353" s="32">
        <f t="shared" si="140"/>
        <v>0.57192859642982152</v>
      </c>
      <c r="G353" s="33">
        <f t="shared" si="141"/>
        <v>38.853658536585364</v>
      </c>
      <c r="H353" s="25">
        <f t="shared" si="142"/>
        <v>0.9487790351399642</v>
      </c>
    </row>
    <row r="354" spans="1:8" s="34" customFormat="1" ht="15" x14ac:dyDescent="0.2">
      <c r="A354" s="41"/>
      <c r="B354" s="30" t="s">
        <v>259</v>
      </c>
      <c r="C354" s="31">
        <v>14</v>
      </c>
      <c r="D354" s="7">
        <v>1</v>
      </c>
      <c r="E354" s="32">
        <f t="shared" si="139"/>
        <v>8.3382966051220968E-3</v>
      </c>
      <c r="F354" s="32">
        <f t="shared" si="140"/>
        <v>3.5001750087504374E-4</v>
      </c>
      <c r="G354" s="33">
        <f t="shared" si="141"/>
        <v>-0.9285714285714286</v>
      </c>
      <c r="H354" s="25">
        <f t="shared" si="142"/>
        <v>-7.7427039904705191E-3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2</v>
      </c>
      <c r="D356" s="7">
        <v>1</v>
      </c>
      <c r="E356" s="32">
        <f t="shared" si="139"/>
        <v>1.1911852293031567E-3</v>
      </c>
      <c r="F356" s="32">
        <f t="shared" si="140"/>
        <v>3.5001750087504374E-4</v>
      </c>
      <c r="G356" s="33">
        <f t="shared" si="141"/>
        <v>-0.5</v>
      </c>
      <c r="H356" s="25">
        <f t="shared" si="142"/>
        <v>-5.9559261465157837E-4</v>
      </c>
    </row>
    <row r="357" spans="1:8" s="34" customFormat="1" ht="15" x14ac:dyDescent="0.2">
      <c r="A357" s="41"/>
      <c r="B357" s="30" t="s">
        <v>602</v>
      </c>
      <c r="C357" s="31">
        <v>23</v>
      </c>
      <c r="D357" s="7">
        <v>15</v>
      </c>
      <c r="E357" s="32">
        <f t="shared" si="139"/>
        <v>1.3698630136986301E-2</v>
      </c>
      <c r="F357" s="32">
        <f t="shared" si="140"/>
        <v>5.250262513125656E-3</v>
      </c>
      <c r="G357" s="33">
        <f t="shared" si="141"/>
        <v>-0.34782608695652173</v>
      </c>
      <c r="H357" s="25">
        <f t="shared" si="142"/>
        <v>-4.7647409172126261E-3</v>
      </c>
    </row>
    <row r="358" spans="1:8" s="34" customFormat="1" ht="15" x14ac:dyDescent="0.2">
      <c r="A358" s="41"/>
      <c r="B358" s="30" t="s">
        <v>87</v>
      </c>
      <c r="C358" s="31">
        <v>0</v>
      </c>
      <c r="D358" s="7">
        <v>1</v>
      </c>
      <c r="E358" s="32" t="str">
        <f t="shared" si="139"/>
        <v/>
      </c>
      <c r="F358" s="32">
        <f t="shared" si="140"/>
        <v>3.5001750087504374E-4</v>
      </c>
      <c r="G358" s="33" t="str">
        <f t="shared" si="141"/>
        <v>0</v>
      </c>
      <c r="H358" s="25" t="str">
        <f t="shared" si="142"/>
        <v/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0</v>
      </c>
      <c r="E360" s="32" t="str">
        <f t="shared" si="139"/>
        <v/>
      </c>
      <c r="F360" s="32" t="str">
        <f t="shared" si="140"/>
        <v/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1</v>
      </c>
      <c r="D362" s="7">
        <v>0</v>
      </c>
      <c r="E362" s="32">
        <f t="shared" si="139"/>
        <v>5.9559261465157837E-4</v>
      </c>
      <c r="F362" s="32" t="str">
        <f t="shared" si="140"/>
        <v/>
      </c>
      <c r="G362" s="33" t="str">
        <f t="shared" si="141"/>
        <v>0</v>
      </c>
      <c r="H362" s="25">
        <f t="shared" si="142"/>
        <v>0</v>
      </c>
    </row>
    <row r="363" spans="1:8" s="34" customFormat="1" ht="15" x14ac:dyDescent="0.2">
      <c r="A363" s="41"/>
      <c r="B363" s="30" t="s">
        <v>346</v>
      </c>
      <c r="C363" s="31">
        <v>1</v>
      </c>
      <c r="D363" s="7">
        <v>0</v>
      </c>
      <c r="E363" s="32">
        <f t="shared" si="139"/>
        <v>5.9559261465157837E-4</v>
      </c>
      <c r="F363" s="32" t="str">
        <f t="shared" si="140"/>
        <v/>
      </c>
      <c r="G363" s="33" t="str">
        <f t="shared" si="141"/>
        <v>0</v>
      </c>
      <c r="H363" s="25">
        <f t="shared" si="142"/>
        <v>0</v>
      </c>
    </row>
    <row r="364" spans="1:8" s="34" customFormat="1" ht="15" x14ac:dyDescent="0.2">
      <c r="A364" s="41"/>
      <c r="B364" s="30" t="s">
        <v>499</v>
      </c>
      <c r="C364" s="31">
        <v>10</v>
      </c>
      <c r="D364" s="7">
        <v>1</v>
      </c>
      <c r="E364" s="32">
        <f t="shared" si="139"/>
        <v>5.9559261465157833E-3</v>
      </c>
      <c r="F364" s="32">
        <f t="shared" si="140"/>
        <v>3.5001750087504374E-4</v>
      </c>
      <c r="G364" s="33">
        <f t="shared" si="141"/>
        <v>-0.9</v>
      </c>
      <c r="H364" s="25">
        <f t="shared" si="142"/>
        <v>-5.3603335318642047E-3</v>
      </c>
    </row>
    <row r="365" spans="1:8" s="34" customFormat="1" ht="15" x14ac:dyDescent="0.2">
      <c r="A365" s="41"/>
      <c r="B365" s="30" t="s">
        <v>500</v>
      </c>
      <c r="C365" s="31">
        <v>48</v>
      </c>
      <c r="D365" s="7">
        <v>70</v>
      </c>
      <c r="E365" s="32">
        <f t="shared" ref="E365:E387" si="145">+IF(C365=0,"",C365/C$333)</f>
        <v>2.8588445503275758E-2</v>
      </c>
      <c r="F365" s="32">
        <f t="shared" ref="F365:F387" si="146">+IF(D365=0,"",D365/D$333)</f>
        <v>2.4501225061253063E-2</v>
      </c>
      <c r="G365" s="33">
        <f t="shared" si="141"/>
        <v>0.45833333333333331</v>
      </c>
      <c r="H365" s="25">
        <f t="shared" si="142"/>
        <v>1.3103037522334722E-2</v>
      </c>
    </row>
    <row r="366" spans="1:8" s="34" customFormat="1" ht="15" x14ac:dyDescent="0.2">
      <c r="A366" s="41"/>
      <c r="B366" s="30" t="s">
        <v>501</v>
      </c>
      <c r="C366" s="31">
        <v>3</v>
      </c>
      <c r="D366" s="7">
        <v>2</v>
      </c>
      <c r="E366" s="32">
        <f t="shared" si="145"/>
        <v>1.7867778439547349E-3</v>
      </c>
      <c r="F366" s="32">
        <f t="shared" si="146"/>
        <v>7.0003500175008749E-4</v>
      </c>
      <c r="G366" s="33">
        <f t="shared" si="141"/>
        <v>-0.33333333333333331</v>
      </c>
      <c r="H366" s="25">
        <f t="shared" si="142"/>
        <v>-5.9559261465157826E-4</v>
      </c>
    </row>
    <row r="367" spans="1:8" s="34" customFormat="1" ht="15" x14ac:dyDescent="0.2">
      <c r="A367" s="41"/>
      <c r="B367" s="30" t="s">
        <v>502</v>
      </c>
      <c r="C367" s="31">
        <v>5</v>
      </c>
      <c r="D367" s="7">
        <v>16</v>
      </c>
      <c r="E367" s="32">
        <f t="shared" si="145"/>
        <v>2.9779630732578916E-3</v>
      </c>
      <c r="F367" s="32">
        <f t="shared" si="146"/>
        <v>5.6002800140006999E-3</v>
      </c>
      <c r="G367" s="33">
        <f t="shared" si="141"/>
        <v>2.2000000000000002</v>
      </c>
      <c r="H367" s="25">
        <f t="shared" si="142"/>
        <v>6.5515187611673619E-3</v>
      </c>
    </row>
    <row r="368" spans="1:8" s="34" customFormat="1" ht="15" x14ac:dyDescent="0.2">
      <c r="A368" s="41"/>
      <c r="B368" s="30" t="s">
        <v>261</v>
      </c>
      <c r="C368" s="31">
        <v>2</v>
      </c>
      <c r="D368" s="7">
        <v>0</v>
      </c>
      <c r="E368" s="32">
        <f t="shared" si="145"/>
        <v>1.1911852293031567E-3</v>
      </c>
      <c r="F368" s="32" t="str">
        <f t="shared" si="146"/>
        <v/>
      </c>
      <c r="G368" s="33" t="str">
        <f t="shared" si="141"/>
        <v>0</v>
      </c>
      <c r="H368" s="25">
        <f t="shared" si="142"/>
        <v>0</v>
      </c>
    </row>
    <row r="369" spans="1:8" s="34" customFormat="1" ht="15" x14ac:dyDescent="0.2">
      <c r="A369" s="41"/>
      <c r="B369" s="30" t="s">
        <v>262</v>
      </c>
      <c r="C369" s="31">
        <v>5</v>
      </c>
      <c r="D369" s="7">
        <v>12</v>
      </c>
      <c r="E369" s="32">
        <f t="shared" si="145"/>
        <v>2.9779630732578916E-3</v>
      </c>
      <c r="F369" s="32">
        <f t="shared" si="146"/>
        <v>4.2002100105005252E-3</v>
      </c>
      <c r="G369" s="33">
        <f t="shared" si="141"/>
        <v>1.4</v>
      </c>
      <c r="H369" s="25">
        <f t="shared" si="142"/>
        <v>4.1691483025610484E-3</v>
      </c>
    </row>
    <row r="370" spans="1:8" s="34" customFormat="1" ht="15" x14ac:dyDescent="0.2">
      <c r="A370" s="41"/>
      <c r="B370" s="30" t="s">
        <v>503</v>
      </c>
      <c r="C370" s="31">
        <v>3</v>
      </c>
      <c r="D370" s="7">
        <v>0</v>
      </c>
      <c r="E370" s="32">
        <f t="shared" si="145"/>
        <v>1.7867778439547349E-3</v>
      </c>
      <c r="F370" s="32" t="str">
        <f t="shared" si="146"/>
        <v/>
      </c>
      <c r="G370" s="33" t="str">
        <f t="shared" si="141"/>
        <v>0</v>
      </c>
      <c r="H370" s="25">
        <f t="shared" si="142"/>
        <v>0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71</v>
      </c>
      <c r="E371" s="32" t="str">
        <f t="shared" si="145"/>
        <v/>
      </c>
      <c r="F371" s="32">
        <f t="shared" si="146"/>
        <v>2.4851242562128107E-2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230</v>
      </c>
      <c r="D372" s="7">
        <v>109</v>
      </c>
      <c r="E372" s="32">
        <f t="shared" si="145"/>
        <v>0.13698630136986301</v>
      </c>
      <c r="F372" s="32">
        <f t="shared" si="146"/>
        <v>3.8151907595379772E-2</v>
      </c>
      <c r="G372" s="33">
        <f t="shared" si="141"/>
        <v>-0.52608695652173909</v>
      </c>
      <c r="H372" s="25">
        <f t="shared" si="142"/>
        <v>-7.2066706372840961E-2</v>
      </c>
    </row>
    <row r="373" spans="1:8" s="34" customFormat="1" ht="15" x14ac:dyDescent="0.2">
      <c r="A373" s="41"/>
      <c r="B373" s="30" t="s">
        <v>95</v>
      </c>
      <c r="C373" s="31">
        <v>15</v>
      </c>
      <c r="D373" s="7">
        <v>15</v>
      </c>
      <c r="E373" s="32">
        <f t="shared" si="145"/>
        <v>8.9338892197736754E-3</v>
      </c>
      <c r="F373" s="32">
        <f t="shared" si="146"/>
        <v>5.250262513125656E-3</v>
      </c>
      <c r="G373" s="33">
        <f t="shared" si="141"/>
        <v>0</v>
      </c>
      <c r="H373" s="25">
        <f t="shared" si="142"/>
        <v>0</v>
      </c>
    </row>
    <row r="374" spans="1:8" s="34" customFormat="1" ht="15" x14ac:dyDescent="0.2">
      <c r="A374" s="41"/>
      <c r="B374" s="30" t="s">
        <v>88</v>
      </c>
      <c r="C374" s="31">
        <v>18</v>
      </c>
      <c r="D374" s="7">
        <v>9</v>
      </c>
      <c r="E374" s="32">
        <f t="shared" si="145"/>
        <v>1.0720667063728409E-2</v>
      </c>
      <c r="F374" s="32">
        <f t="shared" si="146"/>
        <v>3.1501575078753939E-3</v>
      </c>
      <c r="G374" s="33">
        <f t="shared" si="141"/>
        <v>-0.5</v>
      </c>
      <c r="H374" s="25">
        <f t="shared" si="142"/>
        <v>-5.3603335318642047E-3</v>
      </c>
    </row>
    <row r="375" spans="1:8" s="34" customFormat="1" ht="15" x14ac:dyDescent="0.2">
      <c r="A375" s="41"/>
      <c r="B375" s="30" t="s">
        <v>94</v>
      </c>
      <c r="C375" s="31">
        <v>28</v>
      </c>
      <c r="D375" s="7">
        <v>5</v>
      </c>
      <c r="E375" s="32">
        <f t="shared" si="145"/>
        <v>1.6676593210244194E-2</v>
      </c>
      <c r="F375" s="32">
        <f t="shared" si="146"/>
        <v>1.7500875043752187E-3</v>
      </c>
      <c r="G375" s="33">
        <f t="shared" si="141"/>
        <v>-0.8214285714285714</v>
      </c>
      <c r="H375" s="25">
        <f t="shared" si="142"/>
        <v>-1.3698630136986301E-2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0</v>
      </c>
      <c r="E377" s="32" t="str">
        <f t="shared" si="145"/>
        <v/>
      </c>
      <c r="F377" s="32" t="str">
        <f t="shared" si="146"/>
        <v/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11</v>
      </c>
      <c r="D379" s="7">
        <v>10</v>
      </c>
      <c r="E379" s="32">
        <f t="shared" si="145"/>
        <v>6.5515187611673619E-3</v>
      </c>
      <c r="F379" s="32">
        <f t="shared" si="146"/>
        <v>3.5001750087504373E-3</v>
      </c>
      <c r="G379" s="33">
        <f t="shared" si="141"/>
        <v>-9.0909090909090912E-2</v>
      </c>
      <c r="H379" s="25">
        <f t="shared" si="142"/>
        <v>-5.9559261465157837E-4</v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1</v>
      </c>
      <c r="E381" s="32" t="str">
        <f t="shared" si="145"/>
        <v/>
      </c>
      <c r="F381" s="32">
        <f t="shared" si="146"/>
        <v>3.5001750087504374E-4</v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4</v>
      </c>
      <c r="D383" s="7">
        <v>17</v>
      </c>
      <c r="E383" s="32">
        <f t="shared" si="145"/>
        <v>2.3823704586063135E-3</v>
      </c>
      <c r="F383" s="32">
        <f t="shared" si="146"/>
        <v>5.9502975148757438E-3</v>
      </c>
      <c r="G383" s="33">
        <f t="shared" si="141"/>
        <v>3.25</v>
      </c>
      <c r="H383" s="25">
        <f t="shared" si="142"/>
        <v>7.7427039904705191E-3</v>
      </c>
    </row>
    <row r="384" spans="1:8" s="34" customFormat="1" ht="15" x14ac:dyDescent="0.2">
      <c r="A384" s="41"/>
      <c r="B384" s="30" t="s">
        <v>96</v>
      </c>
      <c r="C384" s="31">
        <v>53</v>
      </c>
      <c r="D384" s="7">
        <v>2</v>
      </c>
      <c r="E384" s="32">
        <f t="shared" si="145"/>
        <v>3.1566408576533651E-2</v>
      </c>
      <c r="F384" s="32">
        <f t="shared" si="146"/>
        <v>7.0003500175008749E-4</v>
      </c>
      <c r="G384" s="33">
        <f t="shared" si="141"/>
        <v>-0.96226415094339623</v>
      </c>
      <c r="H384" s="25">
        <f t="shared" si="142"/>
        <v>-3.0375223347230494E-2</v>
      </c>
    </row>
    <row r="385" spans="1:8" s="34" customFormat="1" ht="15" x14ac:dyDescent="0.2">
      <c r="A385" s="41"/>
      <c r="B385" s="30" t="s">
        <v>266</v>
      </c>
      <c r="C385" s="31">
        <v>4</v>
      </c>
      <c r="D385" s="7">
        <v>16</v>
      </c>
      <c r="E385" s="32">
        <f t="shared" si="145"/>
        <v>2.3823704586063135E-3</v>
      </c>
      <c r="F385" s="32">
        <f t="shared" si="146"/>
        <v>5.6002800140006999E-3</v>
      </c>
      <c r="G385" s="33">
        <f t="shared" si="141"/>
        <v>3</v>
      </c>
      <c r="H385" s="25">
        <f t="shared" si="142"/>
        <v>7.1471113758189405E-3</v>
      </c>
    </row>
    <row r="386" spans="1:8" s="34" customFormat="1" ht="15" x14ac:dyDescent="0.2">
      <c r="A386" s="41"/>
      <c r="B386" s="30" t="s">
        <v>605</v>
      </c>
      <c r="C386" s="31">
        <v>1</v>
      </c>
      <c r="D386" s="7">
        <v>6</v>
      </c>
      <c r="E386" s="32">
        <f t="shared" si="145"/>
        <v>5.9559261465157837E-4</v>
      </c>
      <c r="F386" s="32">
        <f t="shared" si="146"/>
        <v>2.1001050052502626E-3</v>
      </c>
      <c r="G386" s="33">
        <f t="shared" si="141"/>
        <v>5</v>
      </c>
      <c r="H386" s="25">
        <f t="shared" si="142"/>
        <v>2.9779630732578921E-3</v>
      </c>
    </row>
    <row r="387" spans="1:8" s="34" customFormat="1" ht="15" x14ac:dyDescent="0.2">
      <c r="A387" s="41"/>
      <c r="B387" s="30" t="s">
        <v>90</v>
      </c>
      <c r="C387" s="31">
        <v>30</v>
      </c>
      <c r="D387" s="7">
        <v>13</v>
      </c>
      <c r="E387" s="32">
        <f t="shared" si="145"/>
        <v>1.7867778439547351E-2</v>
      </c>
      <c r="F387" s="32">
        <f t="shared" si="146"/>
        <v>4.5502275113755691E-3</v>
      </c>
      <c r="G387" s="33">
        <f t="shared" si="141"/>
        <v>-0.56666666666666665</v>
      </c>
      <c r="H387" s="25">
        <f t="shared" si="142"/>
        <v>-1.0125074449076833E-2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15</v>
      </c>
      <c r="D391" s="7">
        <v>32</v>
      </c>
      <c r="E391" s="32">
        <f t="shared" si="153"/>
        <v>8.9338892197736754E-3</v>
      </c>
      <c r="F391" s="32">
        <f t="shared" si="154"/>
        <v>1.12005600280014E-2</v>
      </c>
      <c r="G391" s="33">
        <f t="shared" si="141"/>
        <v>1.1333333333333333</v>
      </c>
      <c r="H391" s="25">
        <f t="shared" si="142"/>
        <v>1.0125074449076833E-2</v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142</v>
      </c>
      <c r="D395" s="7">
        <v>36</v>
      </c>
      <c r="E395" s="32">
        <f t="shared" si="153"/>
        <v>8.4574151280524118E-2</v>
      </c>
      <c r="F395" s="32">
        <f t="shared" si="154"/>
        <v>1.2600630031501575E-2</v>
      </c>
      <c r="G395" s="33">
        <f t="shared" si="141"/>
        <v>-0.74647887323943662</v>
      </c>
      <c r="H395" s="25">
        <f t="shared" si="142"/>
        <v>-6.3132817153067303E-2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105</v>
      </c>
      <c r="D398" s="7">
        <v>29</v>
      </c>
      <c r="E398" s="32">
        <f t="shared" si="153"/>
        <v>6.2537224538415717E-2</v>
      </c>
      <c r="F398" s="32">
        <f t="shared" si="154"/>
        <v>1.0150507525376268E-2</v>
      </c>
      <c r="G398" s="33">
        <f t="shared" si="141"/>
        <v>-0.72380952380952379</v>
      </c>
      <c r="H398" s="25">
        <f t="shared" si="142"/>
        <v>-4.5265038713519945E-2</v>
      </c>
    </row>
    <row r="399" spans="1:8" s="34" customFormat="1" ht="15" x14ac:dyDescent="0.2">
      <c r="A399" s="41"/>
      <c r="B399" s="30" t="s">
        <v>507</v>
      </c>
      <c r="C399" s="31">
        <v>1</v>
      </c>
      <c r="D399" s="7">
        <v>0</v>
      </c>
      <c r="E399" s="32">
        <f t="shared" si="153"/>
        <v>5.9559261465157837E-4</v>
      </c>
      <c r="F399" s="32" t="str">
        <f t="shared" si="154"/>
        <v/>
      </c>
      <c r="G399" s="33" t="str">
        <f t="shared" si="141"/>
        <v>0</v>
      </c>
      <c r="H399" s="25">
        <f t="shared" si="142"/>
        <v>0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1</v>
      </c>
      <c r="E400" s="32" t="str">
        <f t="shared" si="153"/>
        <v/>
      </c>
      <c r="F400" s="32">
        <f t="shared" si="154"/>
        <v>3.5001750087504374E-4</v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0</v>
      </c>
      <c r="E403" s="32" t="str">
        <f t="shared" ref="E403:E405" si="159">+IF(C403=0,"",C403/C$333)</f>
        <v/>
      </c>
      <c r="F403" s="32" t="str">
        <f t="shared" ref="F403:F405" si="160">+IF(D403=0,"",D403/D$333)</f>
        <v/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2</v>
      </c>
      <c r="D404" s="7">
        <v>3</v>
      </c>
      <c r="E404" s="32">
        <f t="shared" si="159"/>
        <v>1.1911852293031567E-3</v>
      </c>
      <c r="F404" s="32">
        <f t="shared" si="160"/>
        <v>1.0500525026251313E-3</v>
      </c>
      <c r="G404" s="33">
        <f t="shared" si="161"/>
        <v>0.5</v>
      </c>
      <c r="H404" s="25">
        <f t="shared" si="162"/>
        <v>5.9559261465157837E-4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10</v>
      </c>
      <c r="D406" s="7">
        <v>0</v>
      </c>
      <c r="E406" s="32">
        <f t="shared" si="155"/>
        <v>5.9559261465157833E-3</v>
      </c>
      <c r="F406" s="32" t="str">
        <f t="shared" si="156"/>
        <v/>
      </c>
      <c r="G406" s="33" t="str">
        <f t="shared" si="157"/>
        <v>0</v>
      </c>
      <c r="H406" s="25">
        <f t="shared" si="158"/>
        <v>0</v>
      </c>
    </row>
    <row r="407" spans="1:8" s="34" customFormat="1" ht="15" x14ac:dyDescent="0.2">
      <c r="A407" s="41"/>
      <c r="B407" s="30" t="s">
        <v>274</v>
      </c>
      <c r="C407" s="31">
        <v>26</v>
      </c>
      <c r="D407" s="7">
        <v>17</v>
      </c>
      <c r="E407" s="32">
        <f t="shared" si="155"/>
        <v>1.5485407980941036E-2</v>
      </c>
      <c r="F407" s="32">
        <f t="shared" si="156"/>
        <v>5.9502975148757438E-3</v>
      </c>
      <c r="G407" s="33">
        <f t="shared" si="157"/>
        <v>-0.34615384615384615</v>
      </c>
      <c r="H407" s="25">
        <f t="shared" si="158"/>
        <v>-5.3603335318642047E-3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4</v>
      </c>
      <c r="D409" s="7">
        <v>6</v>
      </c>
      <c r="E409" s="32">
        <f t="shared" si="155"/>
        <v>2.3823704586063135E-3</v>
      </c>
      <c r="F409" s="32">
        <f t="shared" si="156"/>
        <v>2.1001050052502626E-3</v>
      </c>
      <c r="G409" s="33">
        <f t="shared" si="157"/>
        <v>0.5</v>
      </c>
      <c r="H409" s="25">
        <f t="shared" si="158"/>
        <v>1.1911852293031567E-3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33</v>
      </c>
      <c r="D411" s="7">
        <v>1</v>
      </c>
      <c r="E411" s="32">
        <f t="shared" ref="E411" si="163">+IF(C411=0,"",C411/C$333)</f>
        <v>1.9654556283502083E-2</v>
      </c>
      <c r="F411" s="32">
        <f t="shared" ref="F411" si="164">+IF(D411=0,"",D411/D$333)</f>
        <v>3.5001750087504374E-4</v>
      </c>
      <c r="G411" s="33">
        <f t="shared" ref="G411" si="165">+IF(OR(AND(D411=0),(C411=0)),"0",((D411-C411)/C411))</f>
        <v>-0.96969696969696972</v>
      </c>
      <c r="H411" s="25">
        <f t="shared" ref="H411" si="166">+IF(OR(AND(E411=""),(G411="")),"",E411*G411)</f>
        <v>-1.9058963668850504E-2</v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0</v>
      </c>
      <c r="D414" s="7">
        <v>50</v>
      </c>
      <c r="E414" s="32" t="str">
        <f t="shared" si="155"/>
        <v/>
      </c>
      <c r="F414" s="32">
        <f t="shared" si="156"/>
        <v>1.7500875043752188E-2</v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41"/>
      <c r="B415" s="30" t="s">
        <v>100</v>
      </c>
      <c r="C415" s="31">
        <v>0</v>
      </c>
      <c r="D415" s="7">
        <v>0</v>
      </c>
      <c r="E415" s="32" t="str">
        <f t="shared" si="155"/>
        <v/>
      </c>
      <c r="F415" s="32" t="str">
        <f t="shared" si="156"/>
        <v/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0</v>
      </c>
      <c r="D417" s="7">
        <v>4</v>
      </c>
      <c r="E417" s="32" t="str">
        <f t="shared" si="155"/>
        <v/>
      </c>
      <c r="F417" s="32">
        <f t="shared" si="156"/>
        <v>1.400070003500175E-3</v>
      </c>
      <c r="G417" s="33" t="str">
        <f t="shared" si="157"/>
        <v>0</v>
      </c>
      <c r="H417" s="25" t="str">
        <f t="shared" si="158"/>
        <v/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1</v>
      </c>
      <c r="D420" s="7">
        <v>0</v>
      </c>
      <c r="E420" s="32">
        <f t="shared" si="167"/>
        <v>5.9559261465157837E-4</v>
      </c>
      <c r="F420" s="32" t="str">
        <f t="shared" si="168"/>
        <v/>
      </c>
      <c r="G420" s="33" t="str">
        <f t="shared" si="169"/>
        <v>0</v>
      </c>
      <c r="H420" s="25">
        <f t="shared" si="170"/>
        <v>0</v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1</v>
      </c>
      <c r="E422" s="32" t="str">
        <f t="shared" ref="E422:E424" si="171">+IF(C422=0,"",C422/C$333)</f>
        <v/>
      </c>
      <c r="F422" s="32">
        <f t="shared" ref="F422:F424" si="172">+IF(D422=0,"",D422/D$333)</f>
        <v>3.5001750087504374E-4</v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3</v>
      </c>
      <c r="E426" s="32" t="str">
        <f t="shared" si="155"/>
        <v/>
      </c>
      <c r="F426" s="32">
        <f t="shared" si="156"/>
        <v>1.0500525026251313E-3</v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0</v>
      </c>
      <c r="D427" s="7">
        <v>5</v>
      </c>
      <c r="E427" s="32" t="str">
        <f t="shared" si="155"/>
        <v/>
      </c>
      <c r="F427" s="32">
        <f t="shared" si="156"/>
        <v>1.7500875043752187E-3</v>
      </c>
      <c r="G427" s="33" t="str">
        <f t="shared" si="157"/>
        <v>0</v>
      </c>
      <c r="H427" s="25" t="str">
        <f t="shared" si="158"/>
        <v/>
      </c>
    </row>
    <row r="428" spans="1:8" s="34" customFormat="1" ht="15" x14ac:dyDescent="0.2">
      <c r="A428" s="41"/>
      <c r="B428" s="30" t="s">
        <v>114</v>
      </c>
      <c r="C428" s="31">
        <v>5</v>
      </c>
      <c r="D428" s="7">
        <v>5</v>
      </c>
      <c r="E428" s="32">
        <f t="shared" si="155"/>
        <v>2.9779630732578916E-3</v>
      </c>
      <c r="F428" s="32">
        <f t="shared" si="156"/>
        <v>1.7500875043752187E-3</v>
      </c>
      <c r="G428" s="33">
        <f t="shared" si="157"/>
        <v>0</v>
      </c>
      <c r="H428" s="25">
        <f t="shared" si="158"/>
        <v>0</v>
      </c>
    </row>
    <row r="429" spans="1:8" s="34" customFormat="1" ht="15" x14ac:dyDescent="0.2">
      <c r="A429" s="41"/>
      <c r="B429" s="30" t="s">
        <v>280</v>
      </c>
      <c r="C429" s="31">
        <v>46</v>
      </c>
      <c r="D429" s="7">
        <v>0</v>
      </c>
      <c r="E429" s="32">
        <f t="shared" si="155"/>
        <v>2.7397260273972601E-2</v>
      </c>
      <c r="F429" s="32" t="str">
        <f t="shared" si="156"/>
        <v/>
      </c>
      <c r="G429" s="33" t="str">
        <f t="shared" si="157"/>
        <v>0</v>
      </c>
      <c r="H429" s="25">
        <f t="shared" si="158"/>
        <v>0</v>
      </c>
    </row>
    <row r="430" spans="1:8" s="34" customFormat="1" ht="15" x14ac:dyDescent="0.2">
      <c r="A430" s="41"/>
      <c r="B430" s="30" t="s">
        <v>511</v>
      </c>
      <c r="C430" s="31">
        <v>1</v>
      </c>
      <c r="D430" s="7">
        <v>0</v>
      </c>
      <c r="E430" s="32">
        <f t="shared" si="155"/>
        <v>5.9559261465157837E-4</v>
      </c>
      <c r="F430" s="32" t="str">
        <f t="shared" si="156"/>
        <v/>
      </c>
      <c r="G430" s="33" t="str">
        <f t="shared" si="157"/>
        <v>0</v>
      </c>
      <c r="H430" s="25">
        <f t="shared" si="158"/>
        <v>0</v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0</v>
      </c>
      <c r="E431" s="32" t="str">
        <f t="shared" si="155"/>
        <v/>
      </c>
      <c r="F431" s="32" t="str">
        <f t="shared" si="156"/>
        <v/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15</v>
      </c>
      <c r="D432" s="7">
        <v>0</v>
      </c>
      <c r="E432" s="32">
        <f t="shared" si="155"/>
        <v>8.9338892197736754E-3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41"/>
      <c r="B433" s="30" t="s">
        <v>110</v>
      </c>
      <c r="C433" s="31">
        <v>2</v>
      </c>
      <c r="D433" s="7">
        <v>0</v>
      </c>
      <c r="E433" s="32">
        <f t="shared" si="155"/>
        <v>1.1911852293031567E-3</v>
      </c>
      <c r="F433" s="32" t="str">
        <f t="shared" si="156"/>
        <v/>
      </c>
      <c r="G433" s="33" t="str">
        <f t="shared" si="157"/>
        <v>0</v>
      </c>
      <c r="H433" s="25">
        <f t="shared" si="158"/>
        <v>0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10</v>
      </c>
      <c r="D435" s="7">
        <v>3</v>
      </c>
      <c r="E435" s="32">
        <f t="shared" si="155"/>
        <v>5.9559261465157833E-3</v>
      </c>
      <c r="F435" s="32">
        <f t="shared" si="156"/>
        <v>1.0500525026251313E-3</v>
      </c>
      <c r="G435" s="33">
        <f t="shared" si="157"/>
        <v>-0.7</v>
      </c>
      <c r="H435" s="25">
        <f t="shared" si="158"/>
        <v>-4.1691483025610484E-3</v>
      </c>
    </row>
    <row r="436" spans="1:8" s="34" customFormat="1" ht="15" x14ac:dyDescent="0.2">
      <c r="A436" s="41"/>
      <c r="B436" s="30" t="s">
        <v>431</v>
      </c>
      <c r="C436" s="31">
        <v>0</v>
      </c>
      <c r="D436" s="7">
        <v>6</v>
      </c>
      <c r="E436" s="32" t="str">
        <f t="shared" si="155"/>
        <v/>
      </c>
      <c r="F436" s="32">
        <f t="shared" si="156"/>
        <v>2.1001050052502626E-3</v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41"/>
      <c r="B437" s="30" t="s">
        <v>109</v>
      </c>
      <c r="C437" s="31">
        <v>50</v>
      </c>
      <c r="D437" s="7">
        <v>106</v>
      </c>
      <c r="E437" s="32">
        <f t="shared" si="155"/>
        <v>2.9779630732578916E-2</v>
      </c>
      <c r="F437" s="32">
        <f t="shared" si="156"/>
        <v>3.710185509275464E-2</v>
      </c>
      <c r="G437" s="33">
        <f t="shared" si="157"/>
        <v>1.1200000000000001</v>
      </c>
      <c r="H437" s="25">
        <f t="shared" si="158"/>
        <v>3.3353186420488387E-2</v>
      </c>
    </row>
    <row r="438" spans="1:8" s="34" customFormat="1" ht="15" x14ac:dyDescent="0.2">
      <c r="A438" s="41"/>
      <c r="B438" s="30" t="s">
        <v>282</v>
      </c>
      <c r="C438" s="31">
        <v>20</v>
      </c>
      <c r="D438" s="7">
        <v>17</v>
      </c>
      <c r="E438" s="32">
        <f t="shared" si="155"/>
        <v>1.1911852293031567E-2</v>
      </c>
      <c r="F438" s="32">
        <f t="shared" si="156"/>
        <v>5.9502975148757438E-3</v>
      </c>
      <c r="G438" s="33">
        <f t="shared" si="157"/>
        <v>-0.15</v>
      </c>
      <c r="H438" s="25">
        <f t="shared" si="158"/>
        <v>-1.7867778439547349E-3</v>
      </c>
    </row>
    <row r="439" spans="1:8" s="34" customFormat="1" ht="15" x14ac:dyDescent="0.2">
      <c r="A439" s="41"/>
      <c r="B439" s="30" t="s">
        <v>108</v>
      </c>
      <c r="C439" s="31">
        <v>1</v>
      </c>
      <c r="D439" s="7">
        <v>0</v>
      </c>
      <c r="E439" s="32">
        <f t="shared" si="155"/>
        <v>5.9559261465157837E-4</v>
      </c>
      <c r="F439" s="32" t="str">
        <f t="shared" si="156"/>
        <v/>
      </c>
      <c r="G439" s="33" t="str">
        <f t="shared" si="157"/>
        <v>0</v>
      </c>
      <c r="H439" s="25">
        <f t="shared" si="158"/>
        <v>0</v>
      </c>
    </row>
    <row r="440" spans="1:8" s="34" customFormat="1" ht="15" x14ac:dyDescent="0.2">
      <c r="A440" s="41"/>
      <c r="B440" s="30" t="s">
        <v>347</v>
      </c>
      <c r="C440" s="31">
        <v>17</v>
      </c>
      <c r="D440" s="7">
        <v>12</v>
      </c>
      <c r="E440" s="32">
        <f t="shared" si="155"/>
        <v>1.0125074449076831E-2</v>
      </c>
      <c r="F440" s="32">
        <f t="shared" si="156"/>
        <v>4.2002100105005252E-3</v>
      </c>
      <c r="G440" s="33">
        <f t="shared" si="157"/>
        <v>-0.29411764705882354</v>
      </c>
      <c r="H440" s="25">
        <f t="shared" si="158"/>
        <v>-2.9779630732578916E-3</v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1</v>
      </c>
      <c r="D442" s="7">
        <v>1</v>
      </c>
      <c r="E442" s="32">
        <f t="shared" si="155"/>
        <v>5.9559261465157837E-4</v>
      </c>
      <c r="F442" s="32">
        <f t="shared" si="156"/>
        <v>3.5001750087504374E-4</v>
      </c>
      <c r="G442" s="33">
        <f t="shared" si="157"/>
        <v>0</v>
      </c>
      <c r="H442" s="25">
        <f t="shared" si="158"/>
        <v>0</v>
      </c>
    </row>
    <row r="443" spans="1:8" s="34" customFormat="1" ht="15" x14ac:dyDescent="0.2">
      <c r="A443" s="41"/>
      <c r="B443" s="30" t="s">
        <v>283</v>
      </c>
      <c r="C443" s="31">
        <v>17</v>
      </c>
      <c r="D443" s="7">
        <v>44</v>
      </c>
      <c r="E443" s="32">
        <f t="shared" si="155"/>
        <v>1.0125074449076831E-2</v>
      </c>
      <c r="F443" s="32">
        <f t="shared" si="156"/>
        <v>1.5400770038501925E-2</v>
      </c>
      <c r="G443" s="33">
        <f t="shared" si="157"/>
        <v>1.588235294117647</v>
      </c>
      <c r="H443" s="25">
        <f t="shared" si="158"/>
        <v>1.6081000595592611E-2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10</v>
      </c>
      <c r="D446" s="7">
        <v>0</v>
      </c>
      <c r="E446" s="32">
        <f t="shared" si="155"/>
        <v>5.9559261465157833E-3</v>
      </c>
      <c r="F446" s="32" t="str">
        <f t="shared" si="156"/>
        <v/>
      </c>
      <c r="G446" s="33" t="str">
        <f t="shared" si="157"/>
        <v>0</v>
      </c>
      <c r="H446" s="25">
        <f t="shared" si="158"/>
        <v>0</v>
      </c>
    </row>
    <row r="447" spans="1:8" s="34" customFormat="1" ht="15" x14ac:dyDescent="0.2">
      <c r="A447" s="41"/>
      <c r="B447" s="30" t="s">
        <v>103</v>
      </c>
      <c r="C447" s="31">
        <v>4</v>
      </c>
      <c r="D447" s="7">
        <v>0</v>
      </c>
      <c r="E447" s="32">
        <f t="shared" si="155"/>
        <v>2.3823704586063135E-3</v>
      </c>
      <c r="F447" s="32" t="str">
        <f t="shared" si="156"/>
        <v/>
      </c>
      <c r="G447" s="33" t="str">
        <f t="shared" si="157"/>
        <v>0</v>
      </c>
      <c r="H447" s="25">
        <f t="shared" si="158"/>
        <v>0</v>
      </c>
    </row>
    <row r="448" spans="1:8" s="34" customFormat="1" ht="15" x14ac:dyDescent="0.2">
      <c r="A448" s="41"/>
      <c r="B448" s="30" t="s">
        <v>107</v>
      </c>
      <c r="C448" s="31">
        <v>3</v>
      </c>
      <c r="D448" s="7">
        <v>9</v>
      </c>
      <c r="E448" s="32">
        <f t="shared" si="155"/>
        <v>1.7867778439547349E-3</v>
      </c>
      <c r="F448" s="32">
        <f t="shared" si="156"/>
        <v>3.1501575078753939E-3</v>
      </c>
      <c r="G448" s="33">
        <f t="shared" si="157"/>
        <v>2</v>
      </c>
      <c r="H448" s="25">
        <f t="shared" si="158"/>
        <v>3.5735556879094698E-3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27</v>
      </c>
      <c r="D451" s="7">
        <v>18</v>
      </c>
      <c r="E451" s="32">
        <f t="shared" si="155"/>
        <v>1.6081000595592615E-2</v>
      </c>
      <c r="F451" s="32">
        <f t="shared" si="156"/>
        <v>6.3003150157507877E-3</v>
      </c>
      <c r="G451" s="33">
        <f t="shared" si="157"/>
        <v>-0.33333333333333331</v>
      </c>
      <c r="H451" s="25">
        <f t="shared" si="158"/>
        <v>-5.3603335318642047E-3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44</v>
      </c>
      <c r="D453" s="7">
        <v>7</v>
      </c>
      <c r="E453" s="32">
        <f t="shared" si="155"/>
        <v>2.6206075044669448E-2</v>
      </c>
      <c r="F453" s="32">
        <f t="shared" si="156"/>
        <v>2.4501225061253061E-3</v>
      </c>
      <c r="G453" s="33">
        <f t="shared" si="157"/>
        <v>-0.84090909090909094</v>
      </c>
      <c r="H453" s="25">
        <f t="shared" si="158"/>
        <v>-2.2036926742108401E-2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18</v>
      </c>
      <c r="E455" s="32" t="str">
        <f t="shared" si="155"/>
        <v/>
      </c>
      <c r="F455" s="32">
        <f t="shared" si="156"/>
        <v>6.3003150157507877E-3</v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17</v>
      </c>
      <c r="D456" s="7">
        <v>21</v>
      </c>
      <c r="E456" s="32">
        <f t="shared" si="155"/>
        <v>1.0125074449076831E-2</v>
      </c>
      <c r="F456" s="32">
        <f t="shared" si="156"/>
        <v>7.3503675183759186E-3</v>
      </c>
      <c r="G456" s="33">
        <f t="shared" si="157"/>
        <v>0.23529411764705882</v>
      </c>
      <c r="H456" s="25">
        <f t="shared" si="158"/>
        <v>2.3823704586063131E-3</v>
      </c>
    </row>
    <row r="457" spans="1:8" s="34" customFormat="1" ht="15" x14ac:dyDescent="0.2">
      <c r="A457" s="41"/>
      <c r="B457" s="30" t="s">
        <v>288</v>
      </c>
      <c r="C457" s="31">
        <v>3</v>
      </c>
      <c r="D457" s="7">
        <v>5</v>
      </c>
      <c r="E457" s="32">
        <f t="shared" si="155"/>
        <v>1.7867778439547349E-3</v>
      </c>
      <c r="F457" s="32">
        <f t="shared" si="156"/>
        <v>1.7500875043752187E-3</v>
      </c>
      <c r="G457" s="33">
        <f t="shared" si="157"/>
        <v>0.66666666666666663</v>
      </c>
      <c r="H457" s="25">
        <f t="shared" si="158"/>
        <v>1.1911852293031565E-3</v>
      </c>
    </row>
    <row r="458" spans="1:8" s="34" customFormat="1" ht="15" x14ac:dyDescent="0.2">
      <c r="A458" s="41"/>
      <c r="B458" s="30" t="s">
        <v>289</v>
      </c>
      <c r="C458" s="31">
        <v>2</v>
      </c>
      <c r="D458" s="7">
        <v>2</v>
      </c>
      <c r="E458" s="32">
        <f t="shared" si="155"/>
        <v>1.1911852293031567E-3</v>
      </c>
      <c r="F458" s="32">
        <f t="shared" si="156"/>
        <v>7.0003500175008749E-4</v>
      </c>
      <c r="G458" s="33">
        <f t="shared" si="157"/>
        <v>0</v>
      </c>
      <c r="H458" s="25">
        <f t="shared" si="158"/>
        <v>0</v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36</v>
      </c>
      <c r="D461" s="7">
        <v>19</v>
      </c>
      <c r="E461" s="32">
        <f t="shared" si="155"/>
        <v>2.1441334127456819E-2</v>
      </c>
      <c r="F461" s="32">
        <f t="shared" si="156"/>
        <v>6.6503325166258316E-3</v>
      </c>
      <c r="G461" s="33">
        <f t="shared" si="157"/>
        <v>-0.47222222222222221</v>
      </c>
      <c r="H461" s="25">
        <f t="shared" si="158"/>
        <v>-1.0125074449076831E-2</v>
      </c>
    </row>
    <row r="462" spans="1:8" s="34" customFormat="1" ht="15" x14ac:dyDescent="0.2">
      <c r="A462" s="41"/>
      <c r="B462" s="30" t="s">
        <v>517</v>
      </c>
      <c r="C462" s="31">
        <v>1</v>
      </c>
      <c r="D462" s="7">
        <v>0</v>
      </c>
      <c r="E462" s="32">
        <f t="shared" si="155"/>
        <v>5.9559261465157837E-4</v>
      </c>
      <c r="F462" s="32" t="str">
        <f t="shared" si="156"/>
        <v/>
      </c>
      <c r="G462" s="33" t="str">
        <f t="shared" si="157"/>
        <v>0</v>
      </c>
      <c r="H462" s="25">
        <f t="shared" si="158"/>
        <v>0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1</v>
      </c>
      <c r="E464" s="32" t="str">
        <f t="shared" si="155"/>
        <v/>
      </c>
      <c r="F464" s="32">
        <f t="shared" si="156"/>
        <v>3.5001750087504374E-4</v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3</v>
      </c>
      <c r="E467" s="32" t="str">
        <f t="shared" si="155"/>
        <v/>
      </c>
      <c r="F467" s="32">
        <f t="shared" si="156"/>
        <v>1.0500525026251313E-3</v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2</v>
      </c>
      <c r="E471" s="32" t="str">
        <f t="shared" si="155"/>
        <v/>
      </c>
      <c r="F471" s="32">
        <f t="shared" si="156"/>
        <v>7.0003500175008749E-4</v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2</v>
      </c>
      <c r="D472" s="7">
        <v>6</v>
      </c>
      <c r="E472" s="32">
        <f t="shared" si="155"/>
        <v>1.1911852293031567E-3</v>
      </c>
      <c r="F472" s="32">
        <f t="shared" si="156"/>
        <v>2.1001050052502626E-3</v>
      </c>
      <c r="G472" s="33">
        <f t="shared" si="157"/>
        <v>2</v>
      </c>
      <c r="H472" s="25">
        <f t="shared" si="158"/>
        <v>2.3823704586063135E-3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0</v>
      </c>
      <c r="D482" s="7">
        <v>0</v>
      </c>
      <c r="E482" s="32" t="str">
        <f t="shared" si="175"/>
        <v/>
      </c>
      <c r="F482" s="32" t="str">
        <f t="shared" si="176"/>
        <v/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3</v>
      </c>
      <c r="E483" s="32" t="str">
        <f t="shared" si="175"/>
        <v/>
      </c>
      <c r="F483" s="32">
        <f t="shared" si="176"/>
        <v>1.0500525026251313E-3</v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0</v>
      </c>
      <c r="D487" s="7">
        <v>0</v>
      </c>
      <c r="E487" s="32" t="str">
        <f t="shared" si="175"/>
        <v/>
      </c>
      <c r="F487" s="32" t="str">
        <f t="shared" si="176"/>
        <v/>
      </c>
      <c r="G487" s="33" t="str">
        <f t="shared" si="177"/>
        <v>0</v>
      </c>
      <c r="H487" s="25" t="str">
        <f t="shared" si="178"/>
        <v/>
      </c>
    </row>
    <row r="488" spans="1:8" s="34" customFormat="1" ht="15" x14ac:dyDescent="0.2">
      <c r="A488" s="41"/>
      <c r="B488" s="30" t="s">
        <v>119</v>
      </c>
      <c r="C488" s="31">
        <v>1</v>
      </c>
      <c r="D488" s="7">
        <v>1</v>
      </c>
      <c r="E488" s="32">
        <f t="shared" si="175"/>
        <v>5.9559261465157837E-4</v>
      </c>
      <c r="F488" s="32">
        <f t="shared" si="176"/>
        <v>3.5001750087504374E-4</v>
      </c>
      <c r="G488" s="33">
        <f t="shared" si="177"/>
        <v>0</v>
      </c>
      <c r="H488" s="25">
        <f t="shared" si="178"/>
        <v>0</v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6</v>
      </c>
      <c r="E503" s="32" t="str">
        <f t="shared" si="175"/>
        <v/>
      </c>
      <c r="F503" s="32">
        <f t="shared" si="176"/>
        <v>2.1001050052502626E-3</v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4</v>
      </c>
      <c r="D504" s="7">
        <v>10</v>
      </c>
      <c r="E504" s="32">
        <f t="shared" si="175"/>
        <v>2.3823704586063135E-3</v>
      </c>
      <c r="F504" s="32">
        <f t="shared" si="176"/>
        <v>3.5001750087504373E-3</v>
      </c>
      <c r="G504" s="33">
        <f t="shared" si="177"/>
        <v>1.5</v>
      </c>
      <c r="H504" s="25">
        <f t="shared" si="178"/>
        <v>3.5735556879094702E-3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4</v>
      </c>
      <c r="D506" s="7">
        <v>0</v>
      </c>
      <c r="E506" s="32">
        <f t="shared" ref="E506" si="179">+IF(C506=0,"",C506/C$333)</f>
        <v>2.3823704586063135E-3</v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>
        <f t="shared" ref="H506" si="182">+IF(OR(AND(E506=""),(G506="")),"",E506*G506)</f>
        <v>0</v>
      </c>
    </row>
    <row r="507" spans="1:8" s="34" customFormat="1" ht="15" x14ac:dyDescent="0.2">
      <c r="A507" s="41"/>
      <c r="B507" s="30" t="s">
        <v>137</v>
      </c>
      <c r="C507" s="31">
        <v>18</v>
      </c>
      <c r="D507" s="7">
        <v>10</v>
      </c>
      <c r="E507" s="32">
        <f t="shared" ref="E507:E532" si="183">+IF(C507=0,"",C507/C$333)</f>
        <v>1.0720667063728409E-2</v>
      </c>
      <c r="F507" s="32">
        <f t="shared" ref="F507:F532" si="184">+IF(D507=0,"",D507/D$333)</f>
        <v>3.5001750087504373E-3</v>
      </c>
      <c r="G507" s="33">
        <f t="shared" si="177"/>
        <v>-0.44444444444444442</v>
      </c>
      <c r="H507" s="25">
        <f t="shared" si="178"/>
        <v>-4.7647409172126261E-3</v>
      </c>
    </row>
    <row r="508" spans="1:8" s="34" customFormat="1" ht="30" x14ac:dyDescent="0.2">
      <c r="A508" s="41"/>
      <c r="B508" s="30" t="s">
        <v>524</v>
      </c>
      <c r="C508" s="31">
        <v>1</v>
      </c>
      <c r="D508" s="7">
        <v>0</v>
      </c>
      <c r="E508" s="32">
        <f t="shared" si="183"/>
        <v>5.9559261465157837E-4</v>
      </c>
      <c r="F508" s="32" t="str">
        <f t="shared" si="184"/>
        <v/>
      </c>
      <c r="G508" s="33" t="str">
        <f t="shared" si="177"/>
        <v>0</v>
      </c>
      <c r="H508" s="25">
        <f t="shared" si="178"/>
        <v>0</v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8</v>
      </c>
      <c r="D510" s="7">
        <v>12</v>
      </c>
      <c r="E510" s="32">
        <f t="shared" si="183"/>
        <v>4.764740917212627E-3</v>
      </c>
      <c r="F510" s="32">
        <f t="shared" si="184"/>
        <v>4.2002100105005252E-3</v>
      </c>
      <c r="G510" s="33">
        <f t="shared" si="177"/>
        <v>0.5</v>
      </c>
      <c r="H510" s="25">
        <f t="shared" si="178"/>
        <v>2.3823704586063135E-3</v>
      </c>
    </row>
    <row r="511" spans="1:8" s="34" customFormat="1" ht="15" x14ac:dyDescent="0.2">
      <c r="A511" s="41"/>
      <c r="B511" s="30" t="s">
        <v>349</v>
      </c>
      <c r="C511" s="31">
        <v>16</v>
      </c>
      <c r="D511" s="7">
        <v>6</v>
      </c>
      <c r="E511" s="32">
        <f t="shared" si="183"/>
        <v>9.529481834425254E-3</v>
      </c>
      <c r="F511" s="32">
        <f t="shared" si="184"/>
        <v>2.1001050052502626E-3</v>
      </c>
      <c r="G511" s="33">
        <f t="shared" si="177"/>
        <v>-0.625</v>
      </c>
      <c r="H511" s="25">
        <f t="shared" si="178"/>
        <v>-5.9559261465157842E-3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1</v>
      </c>
      <c r="D514" s="7">
        <v>0</v>
      </c>
      <c r="E514" s="32">
        <f t="shared" si="183"/>
        <v>5.9559261465157837E-4</v>
      </c>
      <c r="F514" s="32" t="str">
        <f t="shared" si="184"/>
        <v/>
      </c>
      <c r="G514" s="33" t="str">
        <f t="shared" si="177"/>
        <v>0</v>
      </c>
      <c r="H514" s="25">
        <f t="shared" si="178"/>
        <v>0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0</v>
      </c>
      <c r="E520" s="32" t="str">
        <f t="shared" si="183"/>
        <v/>
      </c>
      <c r="F520" s="32" t="str">
        <f t="shared" si="184"/>
        <v/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3</v>
      </c>
      <c r="D522" s="7">
        <v>2</v>
      </c>
      <c r="E522" s="32">
        <f t="shared" si="183"/>
        <v>1.7867778439547349E-3</v>
      </c>
      <c r="F522" s="32">
        <f t="shared" si="184"/>
        <v>7.0003500175008749E-4</v>
      </c>
      <c r="G522" s="33">
        <f t="shared" si="177"/>
        <v>-0.33333333333333331</v>
      </c>
      <c r="H522" s="25">
        <f t="shared" si="178"/>
        <v>-5.9559261465157826E-4</v>
      </c>
    </row>
    <row r="523" spans="1:8" s="34" customFormat="1" ht="30" x14ac:dyDescent="0.2">
      <c r="A523" s="41"/>
      <c r="B523" s="30" t="s">
        <v>526</v>
      </c>
      <c r="C523" s="31">
        <v>10</v>
      </c>
      <c r="D523" s="7">
        <v>0</v>
      </c>
      <c r="E523" s="32">
        <f t="shared" si="183"/>
        <v>5.9559261465157833E-3</v>
      </c>
      <c r="F523" s="32" t="str">
        <f t="shared" si="184"/>
        <v/>
      </c>
      <c r="G523" s="33" t="str">
        <f t="shared" si="177"/>
        <v>0</v>
      </c>
      <c r="H523" s="25">
        <f t="shared" si="178"/>
        <v>0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111</v>
      </c>
      <c r="D525" s="7">
        <v>17</v>
      </c>
      <c r="E525" s="32">
        <f t="shared" si="183"/>
        <v>6.6110780226325189E-2</v>
      </c>
      <c r="F525" s="32">
        <f t="shared" si="184"/>
        <v>5.9502975148757438E-3</v>
      </c>
      <c r="G525" s="33">
        <f t="shared" si="177"/>
        <v>-0.84684684684684686</v>
      </c>
      <c r="H525" s="25">
        <f t="shared" si="178"/>
        <v>-5.598570577724836E-2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10</v>
      </c>
      <c r="D527" s="7">
        <v>0</v>
      </c>
      <c r="E527" s="32">
        <f t="shared" si="183"/>
        <v>5.9559261465157833E-3</v>
      </c>
      <c r="F527" s="32" t="str">
        <f t="shared" si="184"/>
        <v/>
      </c>
      <c r="G527" s="33" t="str">
        <f t="shared" si="177"/>
        <v>0</v>
      </c>
      <c r="H527" s="25">
        <f t="shared" si="178"/>
        <v>0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64</v>
      </c>
      <c r="D530" s="7">
        <v>103</v>
      </c>
      <c r="E530" s="32">
        <f t="shared" si="183"/>
        <v>3.8117927337701016E-2</v>
      </c>
      <c r="F530" s="32">
        <f t="shared" si="184"/>
        <v>3.6051802590129509E-2</v>
      </c>
      <c r="G530" s="33">
        <f t="shared" si="177"/>
        <v>0.609375</v>
      </c>
      <c r="H530" s="25">
        <f t="shared" si="178"/>
        <v>2.3228111971411558E-2</v>
      </c>
    </row>
    <row r="531" spans="1:8" s="34" customFormat="1" ht="30" x14ac:dyDescent="0.2">
      <c r="A531" s="41"/>
      <c r="B531" s="30" t="s">
        <v>144</v>
      </c>
      <c r="C531" s="31">
        <v>1</v>
      </c>
      <c r="D531" s="7">
        <v>5</v>
      </c>
      <c r="E531" s="32">
        <f t="shared" si="183"/>
        <v>5.9559261465157837E-4</v>
      </c>
      <c r="F531" s="32">
        <f t="shared" si="184"/>
        <v>1.7500875043752187E-3</v>
      </c>
      <c r="G531" s="33">
        <f t="shared" si="177"/>
        <v>4</v>
      </c>
      <c r="H531" s="25">
        <f t="shared" si="178"/>
        <v>2.3823704586063135E-3</v>
      </c>
    </row>
    <row r="532" spans="1:8" s="34" customFormat="1" ht="15" x14ac:dyDescent="0.2">
      <c r="A532" s="41"/>
      <c r="B532" s="30" t="s">
        <v>324</v>
      </c>
      <c r="C532" s="31">
        <v>62</v>
      </c>
      <c r="D532" s="7">
        <v>38</v>
      </c>
      <c r="E532" s="32">
        <f t="shared" si="183"/>
        <v>3.6926742108397859E-2</v>
      </c>
      <c r="F532" s="32">
        <f t="shared" si="184"/>
        <v>1.3300665033251663E-2</v>
      </c>
      <c r="G532" s="33">
        <f t="shared" si="177"/>
        <v>-0.38709677419354838</v>
      </c>
      <c r="H532" s="25">
        <f t="shared" si="178"/>
        <v>-1.4294222751637881E-2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2</v>
      </c>
      <c r="E533" s="32" t="str">
        <f t="shared" ref="E533" si="185">+IF(C533=0,"",C533/C$333)</f>
        <v/>
      </c>
      <c r="F533" s="32">
        <f t="shared" ref="F533" si="186">+IF(D533=0,"",D533/D$333)</f>
        <v>7.0003500175008749E-4</v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4</v>
      </c>
      <c r="D534" s="7">
        <v>3</v>
      </c>
      <c r="E534" s="32">
        <f>+IF(C534=0,"",C534/C$333)</f>
        <v>2.3823704586063135E-3</v>
      </c>
      <c r="F534" s="32">
        <f>+IF(D534=0,"",D534/D$333)</f>
        <v>1.0500525026251313E-3</v>
      </c>
      <c r="G534" s="33">
        <f t="shared" si="177"/>
        <v>-0.25</v>
      </c>
      <c r="H534" s="25">
        <f t="shared" si="178"/>
        <v>-5.9559261465157837E-4</v>
      </c>
    </row>
    <row r="535" spans="1:8" s="34" customFormat="1" ht="15" x14ac:dyDescent="0.2">
      <c r="A535" s="41"/>
      <c r="B535" s="30" t="s">
        <v>325</v>
      </c>
      <c r="C535" s="31">
        <v>2</v>
      </c>
      <c r="D535" s="7">
        <v>0</v>
      </c>
      <c r="E535" s="32">
        <f>+IF(C535=0,"",C535/C$333)</f>
        <v>1.1911852293031567E-3</v>
      </c>
      <c r="F535" s="32" t="str">
        <f>+IF(D535=0,"",D535/D$333)</f>
        <v/>
      </c>
      <c r="G535" s="33" t="str">
        <f t="shared" si="177"/>
        <v>0</v>
      </c>
      <c r="H535" s="25">
        <f t="shared" si="178"/>
        <v>0</v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32</v>
      </c>
      <c r="D537" s="7">
        <v>0</v>
      </c>
      <c r="E537" s="32">
        <f t="shared" si="189"/>
        <v>1.9058963668850508E-2</v>
      </c>
      <c r="F537" s="32" t="str">
        <f t="shared" si="190"/>
        <v/>
      </c>
      <c r="G537" s="33" t="str">
        <f t="shared" si="191"/>
        <v>0</v>
      </c>
      <c r="H537" s="25">
        <f t="shared" si="192"/>
        <v>0</v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17</v>
      </c>
      <c r="D539" s="7">
        <v>6</v>
      </c>
      <c r="E539" s="32">
        <f t="shared" si="189"/>
        <v>1.0125074449076831E-2</v>
      </c>
      <c r="F539" s="32">
        <f t="shared" si="190"/>
        <v>2.1001050052502626E-3</v>
      </c>
      <c r="G539" s="33">
        <f t="shared" si="191"/>
        <v>-0.6470588235294118</v>
      </c>
      <c r="H539" s="25">
        <f t="shared" si="192"/>
        <v>-6.551518761167361E-3</v>
      </c>
    </row>
    <row r="540" spans="1:8" s="34" customFormat="1" ht="15" x14ac:dyDescent="0.2">
      <c r="A540" s="41"/>
      <c r="B540" s="30" t="s">
        <v>528</v>
      </c>
      <c r="C540" s="31">
        <v>1</v>
      </c>
      <c r="D540" s="7">
        <v>4</v>
      </c>
      <c r="E540" s="32">
        <f t="shared" si="189"/>
        <v>5.9559261465157837E-4</v>
      </c>
      <c r="F540" s="32">
        <f t="shared" si="190"/>
        <v>1.400070003500175E-3</v>
      </c>
      <c r="G540" s="33">
        <f t="shared" si="191"/>
        <v>3</v>
      </c>
      <c r="H540" s="25">
        <f t="shared" si="192"/>
        <v>1.7867778439547351E-3</v>
      </c>
    </row>
    <row r="541" spans="1:8" s="34" customFormat="1" ht="15" x14ac:dyDescent="0.2">
      <c r="A541" s="41"/>
      <c r="B541" s="30" t="s">
        <v>327</v>
      </c>
      <c r="C541" s="31">
        <v>2</v>
      </c>
      <c r="D541" s="7">
        <v>18</v>
      </c>
      <c r="E541" s="32">
        <f t="shared" si="189"/>
        <v>1.1911852293031567E-3</v>
      </c>
      <c r="F541" s="32">
        <f t="shared" si="190"/>
        <v>6.3003150157507877E-3</v>
      </c>
      <c r="G541" s="33">
        <f t="shared" si="191"/>
        <v>8</v>
      </c>
      <c r="H541" s="25">
        <f t="shared" si="192"/>
        <v>9.529481834425254E-3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1</v>
      </c>
      <c r="E545" s="32" t="str">
        <f t="shared" si="189"/>
        <v/>
      </c>
      <c r="F545" s="32">
        <f t="shared" si="190"/>
        <v>3.5001750087504374E-4</v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1199</v>
      </c>
      <c r="D553" s="71">
        <f>SUM(D554:D579)</f>
        <v>966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-0.19432860717264386</v>
      </c>
      <c r="H553" s="73">
        <f>+IF(OR(AND(E553=""),(G553="")),"",E553*G553)</f>
        <v>-0.19432860717264386</v>
      </c>
    </row>
    <row r="554" spans="1:8" s="34" customFormat="1" ht="15" x14ac:dyDescent="0.2">
      <c r="A554" s="41"/>
      <c r="B554" s="30" t="s">
        <v>332</v>
      </c>
      <c r="C554" s="31">
        <v>4</v>
      </c>
      <c r="D554" s="7">
        <v>2</v>
      </c>
      <c r="E554" s="32">
        <f t="shared" si="193"/>
        <v>3.336113427856547E-3</v>
      </c>
      <c r="F554" s="32">
        <f t="shared" si="194"/>
        <v>2.070393374741201E-3</v>
      </c>
      <c r="G554" s="33">
        <f>+IF(OR(AND(D554=0),(C554=0)),"0",((D554-C554)/C554))</f>
        <v>-0.5</v>
      </c>
      <c r="H554" s="25">
        <f>+IF(OR(AND(E554=""),(G554="")),"",E554*G554)</f>
        <v>-1.6680567139282735E-3</v>
      </c>
    </row>
    <row r="555" spans="1:8" s="34" customFormat="1" ht="15" x14ac:dyDescent="0.2">
      <c r="A555" s="41"/>
      <c r="B555" s="30" t="s">
        <v>147</v>
      </c>
      <c r="C555" s="31">
        <v>4</v>
      </c>
      <c r="D555" s="7">
        <v>33</v>
      </c>
      <c r="E555" s="32">
        <f t="shared" si="193"/>
        <v>3.336113427856547E-3</v>
      </c>
      <c r="F555" s="32">
        <f t="shared" si="194"/>
        <v>3.4161490683229816E-2</v>
      </c>
      <c r="G555" s="33">
        <f t="shared" ref="G555:G579" si="195">+IF(OR(AND(D555=0),(C555=0)),"0",((D555-C555)/C555))</f>
        <v>7.25</v>
      </c>
      <c r="H555" s="25">
        <f t="shared" ref="H555:H579" si="196">+IF(OR(AND(E555=""),(G555="")),"",E555*G555)</f>
        <v>2.4186822351959965E-2</v>
      </c>
    </row>
    <row r="556" spans="1:8" s="34" customFormat="1" ht="15" x14ac:dyDescent="0.2">
      <c r="A556" s="41"/>
      <c r="B556" s="30" t="s">
        <v>608</v>
      </c>
      <c r="C556" s="31">
        <v>786</v>
      </c>
      <c r="D556" s="7">
        <v>249</v>
      </c>
      <c r="E556" s="32">
        <f t="shared" si="193"/>
        <v>0.65554628857381148</v>
      </c>
      <c r="F556" s="32">
        <f t="shared" si="194"/>
        <v>0.25776397515527949</v>
      </c>
      <c r="G556" s="33">
        <f t="shared" si="195"/>
        <v>-0.68320610687022898</v>
      </c>
      <c r="H556" s="25">
        <f t="shared" si="196"/>
        <v>-0.44787322768974142</v>
      </c>
    </row>
    <row r="557" spans="1:8" s="34" customFormat="1" ht="15" x14ac:dyDescent="0.2">
      <c r="A557" s="41"/>
      <c r="B557" s="30" t="s">
        <v>333</v>
      </c>
      <c r="C557" s="31">
        <v>118</v>
      </c>
      <c r="D557" s="7">
        <v>115</v>
      </c>
      <c r="E557" s="32">
        <f t="shared" si="193"/>
        <v>9.8415346121768138E-2</v>
      </c>
      <c r="F557" s="32">
        <f t="shared" si="194"/>
        <v>0.11904761904761904</v>
      </c>
      <c r="G557" s="33">
        <f t="shared" si="195"/>
        <v>-2.5423728813559324E-2</v>
      </c>
      <c r="H557" s="25">
        <f t="shared" si="196"/>
        <v>-2.5020850708924102E-3</v>
      </c>
    </row>
    <row r="558" spans="1:8" s="34" customFormat="1" ht="15" x14ac:dyDescent="0.2">
      <c r="A558" s="41"/>
      <c r="B558" s="30" t="s">
        <v>148</v>
      </c>
      <c r="C558" s="31">
        <v>1</v>
      </c>
      <c r="D558" s="7">
        <v>0</v>
      </c>
      <c r="E558" s="32">
        <f t="shared" si="193"/>
        <v>8.3402835696413675E-4</v>
      </c>
      <c r="F558" s="32" t="str">
        <f t="shared" si="194"/>
        <v/>
      </c>
      <c r="G558" s="33" t="str">
        <f t="shared" si="195"/>
        <v>0</v>
      </c>
      <c r="H558" s="25">
        <f t="shared" si="196"/>
        <v>0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0</v>
      </c>
      <c r="D560" s="7">
        <v>0</v>
      </c>
      <c r="E560" s="32" t="str">
        <f t="shared" si="193"/>
        <v/>
      </c>
      <c r="F560" s="32" t="str">
        <f t="shared" si="194"/>
        <v/>
      </c>
      <c r="G560" s="33" t="str">
        <f t="shared" si="195"/>
        <v>0</v>
      </c>
      <c r="H560" s="25" t="str">
        <f t="shared" si="196"/>
        <v/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0</v>
      </c>
      <c r="D562" s="7">
        <v>2</v>
      </c>
      <c r="E562" s="32" t="str">
        <f t="shared" si="193"/>
        <v/>
      </c>
      <c r="F562" s="32">
        <f t="shared" si="194"/>
        <v>2.070393374741201E-3</v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5</v>
      </c>
      <c r="D564" s="7">
        <v>11</v>
      </c>
      <c r="E564" s="32">
        <f t="shared" ref="E564" si="197">+IF(C564=0,"",C564/C$553)</f>
        <v>4.1701417848206837E-3</v>
      </c>
      <c r="F564" s="32">
        <f t="shared" ref="F564" si="198">+IF(D564=0,"",D564/D$553)</f>
        <v>1.1387163561076604E-2</v>
      </c>
      <c r="G564" s="33">
        <f t="shared" ref="G564" si="199">+IF(OR(AND(D564=0),(C564=0)),"0",((D564-C564)/C564))</f>
        <v>1.2</v>
      </c>
      <c r="H564" s="25">
        <f t="shared" ref="H564" si="200">+IF(OR(AND(E564=""),(G564="")),"",E564*G564)</f>
        <v>5.0041701417848205E-3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78</v>
      </c>
      <c r="D567" s="7">
        <v>188</v>
      </c>
      <c r="E567" s="32">
        <f t="shared" si="205"/>
        <v>6.5054211843202675E-2</v>
      </c>
      <c r="F567" s="32">
        <f t="shared" si="206"/>
        <v>0.19461697722567287</v>
      </c>
      <c r="G567" s="33">
        <f t="shared" si="195"/>
        <v>1.4102564102564104</v>
      </c>
      <c r="H567" s="25">
        <f t="shared" si="196"/>
        <v>9.1743119266055065E-2</v>
      </c>
    </row>
    <row r="568" spans="1:8" s="34" customFormat="1" ht="15" x14ac:dyDescent="0.2">
      <c r="A568" s="41"/>
      <c r="B568" s="30" t="s">
        <v>150</v>
      </c>
      <c r="C568" s="31">
        <v>3</v>
      </c>
      <c r="D568" s="7">
        <v>2</v>
      </c>
      <c r="E568" s="32">
        <f t="shared" si="205"/>
        <v>2.5020850708924102E-3</v>
      </c>
      <c r="F568" s="32">
        <f t="shared" si="206"/>
        <v>2.070393374741201E-3</v>
      </c>
      <c r="G568" s="33">
        <f t="shared" si="195"/>
        <v>-0.33333333333333331</v>
      </c>
      <c r="H568" s="25">
        <f t="shared" si="196"/>
        <v>-8.3402835696413675E-4</v>
      </c>
    </row>
    <row r="569" spans="1:8" s="34" customFormat="1" ht="15" x14ac:dyDescent="0.2">
      <c r="A569" s="41"/>
      <c r="B569" s="30" t="s">
        <v>151</v>
      </c>
      <c r="C569" s="31">
        <v>2</v>
      </c>
      <c r="D569" s="7">
        <v>0</v>
      </c>
      <c r="E569" s="32">
        <f t="shared" si="205"/>
        <v>1.6680567139282735E-3</v>
      </c>
      <c r="F569" s="32" t="str">
        <f t="shared" si="206"/>
        <v/>
      </c>
      <c r="G569" s="33" t="str">
        <f t="shared" si="195"/>
        <v>0</v>
      </c>
      <c r="H569" s="25">
        <f t="shared" si="196"/>
        <v>0</v>
      </c>
    </row>
    <row r="570" spans="1:8" s="34" customFormat="1" ht="15" x14ac:dyDescent="0.2">
      <c r="A570" s="41"/>
      <c r="B570" s="30" t="s">
        <v>338</v>
      </c>
      <c r="C570" s="31">
        <v>127</v>
      </c>
      <c r="D570" s="7">
        <v>311</v>
      </c>
      <c r="E570" s="32">
        <f t="shared" si="205"/>
        <v>0.10592160133444536</v>
      </c>
      <c r="F570" s="32">
        <f t="shared" si="206"/>
        <v>0.32194616977225671</v>
      </c>
      <c r="G570" s="33">
        <f t="shared" si="195"/>
        <v>1.4488188976377954</v>
      </c>
      <c r="H570" s="25">
        <f t="shared" si="196"/>
        <v>0.15346121768140117</v>
      </c>
    </row>
    <row r="571" spans="1:8" s="34" customFormat="1" ht="15" x14ac:dyDescent="0.2">
      <c r="A571" s="41"/>
      <c r="B571" s="30" t="s">
        <v>152</v>
      </c>
      <c r="C571" s="31">
        <v>23</v>
      </c>
      <c r="D571" s="7">
        <v>22</v>
      </c>
      <c r="E571" s="32">
        <f t="shared" si="205"/>
        <v>1.9182652210175146E-2</v>
      </c>
      <c r="F571" s="32">
        <f t="shared" si="206"/>
        <v>2.2774327122153208E-2</v>
      </c>
      <c r="G571" s="33">
        <f t="shared" si="195"/>
        <v>-4.3478260869565216E-2</v>
      </c>
      <c r="H571" s="25">
        <f t="shared" si="196"/>
        <v>-8.3402835696413675E-4</v>
      </c>
    </row>
    <row r="572" spans="1:8" s="34" customFormat="1" ht="15" x14ac:dyDescent="0.2">
      <c r="A572" s="41"/>
      <c r="B572" s="30" t="s">
        <v>339</v>
      </c>
      <c r="C572" s="31">
        <v>8</v>
      </c>
      <c r="D572" s="7">
        <v>0</v>
      </c>
      <c r="E572" s="32">
        <f t="shared" si="205"/>
        <v>6.672226855713094E-3</v>
      </c>
      <c r="F572" s="32" t="str">
        <f t="shared" si="206"/>
        <v/>
      </c>
      <c r="G572" s="33" t="str">
        <f t="shared" si="195"/>
        <v>0</v>
      </c>
      <c r="H572" s="25">
        <f t="shared" si="196"/>
        <v>0</v>
      </c>
    </row>
    <row r="573" spans="1:8" s="34" customFormat="1" ht="15" x14ac:dyDescent="0.2">
      <c r="A573" s="41"/>
      <c r="B573" s="30" t="s">
        <v>153</v>
      </c>
      <c r="C573" s="31">
        <v>2</v>
      </c>
      <c r="D573" s="7">
        <v>11</v>
      </c>
      <c r="E573" s="32">
        <f t="shared" si="205"/>
        <v>1.6680567139282735E-3</v>
      </c>
      <c r="F573" s="32">
        <f t="shared" si="206"/>
        <v>1.1387163561076604E-2</v>
      </c>
      <c r="G573" s="33">
        <f t="shared" si="195"/>
        <v>4.5</v>
      </c>
      <c r="H573" s="25">
        <f t="shared" si="196"/>
        <v>7.5062552126772307E-3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35</v>
      </c>
      <c r="D575" s="7">
        <v>20</v>
      </c>
      <c r="E575" s="32">
        <f t="shared" si="205"/>
        <v>2.9190992493744787E-2</v>
      </c>
      <c r="F575" s="32">
        <f t="shared" si="206"/>
        <v>2.0703933747412008E-2</v>
      </c>
      <c r="G575" s="33">
        <f t="shared" si="195"/>
        <v>-0.42857142857142855</v>
      </c>
      <c r="H575" s="25">
        <f t="shared" si="196"/>
        <v>-1.251042535446205E-2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1</v>
      </c>
      <c r="D578" s="7">
        <v>0</v>
      </c>
      <c r="E578" s="32">
        <f t="shared" si="205"/>
        <v>8.3402835696413675E-4</v>
      </c>
      <c r="F578" s="32" t="str">
        <f t="shared" si="206"/>
        <v/>
      </c>
      <c r="G578" s="33" t="str">
        <f t="shared" si="195"/>
        <v>0</v>
      </c>
      <c r="H578" s="25">
        <f t="shared" si="196"/>
        <v>0</v>
      </c>
    </row>
    <row r="579" spans="1:8" s="34" customFormat="1" ht="30" x14ac:dyDescent="0.2">
      <c r="A579" s="41"/>
      <c r="B579" s="30" t="s">
        <v>532</v>
      </c>
      <c r="C579" s="31">
        <v>2</v>
      </c>
      <c r="D579" s="7">
        <v>0</v>
      </c>
      <c r="E579" s="32">
        <f t="shared" si="205"/>
        <v>1.6680567139282735E-3</v>
      </c>
      <c r="F579" s="32" t="str">
        <f t="shared" si="206"/>
        <v/>
      </c>
      <c r="G579" s="33" t="str">
        <f t="shared" si="195"/>
        <v>0</v>
      </c>
      <c r="H579" s="25">
        <f t="shared" si="196"/>
        <v>0</v>
      </c>
    </row>
    <row r="580" spans="1:8" x14ac:dyDescent="0.2">
      <c r="B580" s="12" t="s">
        <v>394</v>
      </c>
      <c r="C580" s="9"/>
      <c r="D580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415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369</v>
      </c>
      <c r="C8" s="71">
        <f>+C18+C73+C165+C333+C553</f>
        <v>912</v>
      </c>
      <c r="D8" s="71">
        <f>+D18+D73+D165+D333+D553</f>
        <v>923</v>
      </c>
      <c r="E8" s="72">
        <f>+C8/C$8</f>
        <v>1</v>
      </c>
      <c r="F8" s="72">
        <f>+D8/D$8</f>
        <v>1</v>
      </c>
      <c r="G8" s="72">
        <f>+(D8-C8)/C8</f>
        <v>1.2061403508771929E-2</v>
      </c>
      <c r="H8" s="73">
        <f>+E8*G8</f>
        <v>1.2061403508771929E-2</v>
      </c>
    </row>
    <row r="9" spans="2:8" x14ac:dyDescent="0.2">
      <c r="B9" s="28" t="str">
        <f>+B18</f>
        <v>Total Vacantes en ocupaciones de nivel Directivo</v>
      </c>
      <c r="C9" s="24">
        <f>+C18</f>
        <v>11</v>
      </c>
      <c r="D9" s="24">
        <f>+D18</f>
        <v>17</v>
      </c>
      <c r="E9" s="25">
        <f t="shared" ref="E9:E13" si="0">C9/$C$8</f>
        <v>1.2061403508771929E-2</v>
      </c>
      <c r="F9" s="25">
        <f>D9/$D$8</f>
        <v>1.8418201516793065E-2</v>
      </c>
      <c r="G9" s="11">
        <f>+IF(OR(AND(D9=0),(C9=0)),"0",((D9-C9)/C9))</f>
        <v>0.54545454545454541</v>
      </c>
      <c r="H9" s="13">
        <f>+IF(OR(AND(E9=""),(G9="")),"",E9*G9)</f>
        <v>6.5789473684210514E-3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352</v>
      </c>
      <c r="D10" s="24">
        <f>+D73</f>
        <v>427</v>
      </c>
      <c r="E10" s="25">
        <f t="shared" si="0"/>
        <v>0.38596491228070173</v>
      </c>
      <c r="F10" s="25">
        <f>D10/$D$8</f>
        <v>0.4626218851570964</v>
      </c>
      <c r="G10" s="11">
        <f>+IF(OR(AND(D10=0),(C10=0)),"0",((D10-C10)/C10))</f>
        <v>0.21306818181818182</v>
      </c>
      <c r="H10" s="13">
        <f>+IF(OR(AND(E10=""),(G10="")),"",E10*G10)</f>
        <v>8.223684210526315E-2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225</v>
      </c>
      <c r="D11" s="24">
        <f>+D165</f>
        <v>185</v>
      </c>
      <c r="E11" s="25">
        <f t="shared" si="0"/>
        <v>0.24671052631578946</v>
      </c>
      <c r="F11" s="25">
        <f>D11/$D$8</f>
        <v>0.20043336944745396</v>
      </c>
      <c r="G11" s="11">
        <f>+IF(OR(AND(D11=0),(C11=0)),"0",((D11-C11)/C11))</f>
        <v>-0.17777777777777778</v>
      </c>
      <c r="H11" s="13">
        <f>+IF(OR(AND(E11=""),(G11="")),"",E11*G11)</f>
        <v>-4.3859649122807015E-2</v>
      </c>
    </row>
    <row r="12" spans="2:8" x14ac:dyDescent="0.2">
      <c r="B12" s="28" t="str">
        <f>+B333</f>
        <v>Total Vacantes  en ocupaciones de nivel Calificados</v>
      </c>
      <c r="C12" s="24">
        <f>+C333</f>
        <v>188</v>
      </c>
      <c r="D12" s="24">
        <f>+D333</f>
        <v>230</v>
      </c>
      <c r="E12" s="25">
        <f t="shared" si="0"/>
        <v>0.20614035087719298</v>
      </c>
      <c r="F12" s="25">
        <f>D12/$D$8</f>
        <v>0.24918743228602383</v>
      </c>
      <c r="G12" s="11">
        <f>+IF(OR(AND(D12=0),(C12=0)),"0",((D12-C12)/C12))</f>
        <v>0.22340425531914893</v>
      </c>
      <c r="H12" s="13">
        <f>+IF(OR(AND(E12=""),(G12="")),"",E12*G12)</f>
        <v>4.6052631578947366E-2</v>
      </c>
    </row>
    <row r="13" spans="2:8" x14ac:dyDescent="0.2">
      <c r="B13" s="28" t="str">
        <f>+B553</f>
        <v>Total Vacantes en ocupaciones de nivel Elemental</v>
      </c>
      <c r="C13" s="24">
        <f>+C553</f>
        <v>136</v>
      </c>
      <c r="D13" s="24">
        <f>+D553</f>
        <v>64</v>
      </c>
      <c r="E13" s="25">
        <f t="shared" si="0"/>
        <v>0.14912280701754385</v>
      </c>
      <c r="F13" s="25">
        <f>D13/$D$8</f>
        <v>6.9339111592632716E-2</v>
      </c>
      <c r="G13" s="11">
        <f>+IF(OR(AND(D13=0),(C13=0)),"0",((D13-C13)/C13))</f>
        <v>-0.52941176470588236</v>
      </c>
      <c r="H13" s="13">
        <f>+IF(OR(AND(E13=""),(G13="")),"",E13*G13)</f>
        <v>-7.8947368421052627E-2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11</v>
      </c>
      <c r="D18" s="71">
        <f>SUM(D19:D67)</f>
        <v>17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0.54545454545454541</v>
      </c>
      <c r="H18" s="73">
        <f>+IF(OR(AND(E18=""),(G18="")),"",E18*G18)</f>
        <v>0.54545454545454541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1</v>
      </c>
      <c r="D22" s="7">
        <v>0</v>
      </c>
      <c r="E22" s="10">
        <f t="shared" si="1"/>
        <v>9.0909090909090912E-2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1</v>
      </c>
      <c r="D24" s="7">
        <v>0</v>
      </c>
      <c r="E24" s="10">
        <f t="shared" si="1"/>
        <v>9.0909090909090912E-2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2</v>
      </c>
      <c r="E26" s="10">
        <f t="shared" si="1"/>
        <v>9.0909090909090912E-2</v>
      </c>
      <c r="F26" s="10">
        <f t="shared" si="2"/>
        <v>0.11764705882352941</v>
      </c>
      <c r="G26" s="11">
        <f t="shared" si="3"/>
        <v>1</v>
      </c>
      <c r="H26" s="13">
        <f t="shared" si="4"/>
        <v>9.0909090909090912E-2</v>
      </c>
    </row>
    <row r="27" spans="1:8" ht="15" x14ac:dyDescent="0.2">
      <c r="B27" s="5" t="s">
        <v>582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1</v>
      </c>
      <c r="D29" s="7">
        <v>12</v>
      </c>
      <c r="E29" s="10">
        <f t="shared" si="1"/>
        <v>9.0909090909090912E-2</v>
      </c>
      <c r="F29" s="10">
        <f t="shared" si="2"/>
        <v>0.70588235294117652</v>
      </c>
      <c r="G29" s="11">
        <f t="shared" si="3"/>
        <v>11</v>
      </c>
      <c r="H29" s="13">
        <f t="shared" si="4"/>
        <v>1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1</v>
      </c>
      <c r="D42" s="7">
        <v>0</v>
      </c>
      <c r="E42" s="10">
        <f t="shared" si="1"/>
        <v>9.0909090909090912E-2</v>
      </c>
      <c r="F42" s="10" t="str">
        <f t="shared" si="2"/>
        <v/>
      </c>
      <c r="G42" s="11" t="str">
        <f t="shared" si="3"/>
        <v>0</v>
      </c>
      <c r="H42" s="13">
        <f t="shared" si="4"/>
        <v>0</v>
      </c>
    </row>
    <row r="43" spans="2:8" ht="30" x14ac:dyDescent="0.2">
      <c r="B43" s="5" t="s">
        <v>168</v>
      </c>
      <c r="C43" s="7">
        <v>2</v>
      </c>
      <c r="D43" s="7">
        <v>2</v>
      </c>
      <c r="E43" s="10">
        <f t="shared" si="1"/>
        <v>0.18181818181818182</v>
      </c>
      <c r="F43" s="10">
        <f t="shared" si="2"/>
        <v>0.11764705882352941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2</v>
      </c>
      <c r="D44" s="7">
        <v>0</v>
      </c>
      <c r="E44" s="10">
        <f t="shared" si="1"/>
        <v>0.18181818181818182</v>
      </c>
      <c r="F44" s="10" t="str">
        <f t="shared" si="2"/>
        <v/>
      </c>
      <c r="G44" s="11" t="str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1</v>
      </c>
      <c r="E48" s="10" t="str">
        <f t="shared" si="1"/>
        <v/>
      </c>
      <c r="F48" s="10">
        <f t="shared" si="2"/>
        <v>5.8823529411764705E-2</v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2</v>
      </c>
      <c r="D49" s="7">
        <v>0</v>
      </c>
      <c r="E49" s="10">
        <f t="shared" si="1"/>
        <v>0.18181818181818182</v>
      </c>
      <c r="F49" s="10" t="str">
        <f t="shared" si="2"/>
        <v/>
      </c>
      <c r="G49" s="11" t="str">
        <f t="shared" si="3"/>
        <v>0</v>
      </c>
      <c r="H49" s="13">
        <f t="shared" si="4"/>
        <v>0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0</v>
      </c>
      <c r="E62" s="42" t="str">
        <f t="shared" ref="E62:E63" si="9">+IF(C62=0,"",C62/C$18)</f>
        <v/>
      </c>
      <c r="F62" s="42" t="str">
        <f t="shared" ref="F62:F63" si="10">+IF(D62=0,"",D62/D$18)</f>
        <v/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352</v>
      </c>
      <c r="D73" s="71">
        <f>SUM(D74:D159)</f>
        <v>427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0.21306818181818182</v>
      </c>
      <c r="H73" s="73">
        <f>+IF(OR(AND(E73=""),(G73="")),"",E73*G73)</f>
        <v>0.21306818181818182</v>
      </c>
    </row>
    <row r="74" spans="1:8" s="34" customFormat="1" ht="15" x14ac:dyDescent="0.2">
      <c r="A74" s="41"/>
      <c r="B74" s="30" t="s">
        <v>436</v>
      </c>
      <c r="C74" s="31">
        <v>8</v>
      </c>
      <c r="D74" s="7">
        <v>5</v>
      </c>
      <c r="E74" s="32">
        <f>+IF(C74=0,"",C74/C$73)</f>
        <v>2.2727272727272728E-2</v>
      </c>
      <c r="F74" s="32">
        <f>+IF(D74=0,"",D74/D$73)</f>
        <v>1.1709601873536301E-2</v>
      </c>
      <c r="G74" s="33">
        <f>+IF(OR(AND(D74=0),(C74=0)),"0",((D74-C74)/C74))</f>
        <v>-0.375</v>
      </c>
      <c r="H74" s="25">
        <f>+IF(OR(AND(E74=""),(G74="")),"",E74*G74)</f>
        <v>-8.5227272727272721E-3</v>
      </c>
    </row>
    <row r="75" spans="1:8" s="34" customFormat="1" ht="30" x14ac:dyDescent="0.2">
      <c r="A75" s="41"/>
      <c r="B75" s="30" t="s">
        <v>586</v>
      </c>
      <c r="C75" s="31">
        <v>1</v>
      </c>
      <c r="D75" s="7">
        <v>0</v>
      </c>
      <c r="E75" s="32">
        <f t="shared" ref="E75:E146" si="13">+IF(C75=0,"",C75/C$73)</f>
        <v>2.840909090909091E-3</v>
      </c>
      <c r="F75" s="32" t="str">
        <f t="shared" ref="F75:F146" si="14">+IF(D75=0,"",D75/D$73)</f>
        <v/>
      </c>
      <c r="G75" s="33" t="str">
        <f t="shared" ref="G75:G146" si="15">+IF(OR(AND(D75=0),(C75=0)),"0",((D75-C75)/C75))</f>
        <v>0</v>
      </c>
      <c r="H75" s="25">
        <f t="shared" ref="H75:H146" si="16">+IF(OR(AND(E75=""),(G75="")),"",E75*G75)</f>
        <v>0</v>
      </c>
    </row>
    <row r="76" spans="1:8" s="34" customFormat="1" ht="15" x14ac:dyDescent="0.2">
      <c r="A76" s="41"/>
      <c r="B76" s="30" t="s">
        <v>534</v>
      </c>
      <c r="C76" s="31">
        <v>1</v>
      </c>
      <c r="D76" s="7">
        <v>0</v>
      </c>
      <c r="E76" s="32">
        <f t="shared" ref="E76" si="17">+IF(C76=0,"",C76/C$73)</f>
        <v>2.840909090909091E-3</v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>
        <f t="shared" ref="H76" si="20">+IF(OR(AND(E76=""),(G76="")),"",E76*G76)</f>
        <v>0</v>
      </c>
    </row>
    <row r="77" spans="1:8" s="34" customFormat="1" ht="15" x14ac:dyDescent="0.2">
      <c r="A77" s="41"/>
      <c r="B77" s="30" t="s">
        <v>587</v>
      </c>
      <c r="C77" s="31">
        <v>6</v>
      </c>
      <c r="D77" s="7">
        <v>4</v>
      </c>
      <c r="E77" s="32">
        <f t="shared" si="13"/>
        <v>1.7045454545454544E-2</v>
      </c>
      <c r="F77" s="32">
        <f t="shared" si="14"/>
        <v>9.3676814988290398E-3</v>
      </c>
      <c r="G77" s="33">
        <f t="shared" si="15"/>
        <v>-0.33333333333333331</v>
      </c>
      <c r="H77" s="25">
        <f t="shared" si="16"/>
        <v>-5.6818181818181811E-3</v>
      </c>
    </row>
    <row r="78" spans="1:8" s="34" customFormat="1" ht="15" x14ac:dyDescent="0.2">
      <c r="A78" s="41"/>
      <c r="B78" s="30" t="s">
        <v>178</v>
      </c>
      <c r="C78" s="31">
        <v>23</v>
      </c>
      <c r="D78" s="7">
        <v>27</v>
      </c>
      <c r="E78" s="32">
        <f t="shared" si="13"/>
        <v>6.5340909090909088E-2</v>
      </c>
      <c r="F78" s="32">
        <f t="shared" si="14"/>
        <v>6.323185011709602E-2</v>
      </c>
      <c r="G78" s="33">
        <f t="shared" si="15"/>
        <v>0.17391304347826086</v>
      </c>
      <c r="H78" s="25">
        <f t="shared" si="16"/>
        <v>1.1363636363636362E-2</v>
      </c>
    </row>
    <row r="79" spans="1:8" s="34" customFormat="1" ht="15" x14ac:dyDescent="0.2">
      <c r="A79" s="41"/>
      <c r="B79" s="30" t="s">
        <v>16</v>
      </c>
      <c r="C79" s="31">
        <v>1</v>
      </c>
      <c r="D79" s="7">
        <v>3</v>
      </c>
      <c r="E79" s="32">
        <f t="shared" si="13"/>
        <v>2.840909090909091E-3</v>
      </c>
      <c r="F79" s="32">
        <f t="shared" si="14"/>
        <v>7.0257611241217799E-3</v>
      </c>
      <c r="G79" s="33">
        <f t="shared" si="15"/>
        <v>2</v>
      </c>
      <c r="H79" s="25">
        <f t="shared" si="16"/>
        <v>5.681818181818182E-3</v>
      </c>
    </row>
    <row r="80" spans="1:8" s="34" customFormat="1" ht="15" x14ac:dyDescent="0.2">
      <c r="A80" s="41"/>
      <c r="B80" s="30" t="s">
        <v>35</v>
      </c>
      <c r="C80" s="31">
        <v>15</v>
      </c>
      <c r="D80" s="7">
        <v>0</v>
      </c>
      <c r="E80" s="32">
        <f t="shared" ref="E80" si="21">+IF(C80=0,"",C80/C$73)</f>
        <v>4.261363636363636E-2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2</v>
      </c>
      <c r="D82" s="7">
        <v>1</v>
      </c>
      <c r="E82" s="32">
        <f t="shared" si="13"/>
        <v>5.681818181818182E-3</v>
      </c>
      <c r="F82" s="32">
        <f t="shared" si="14"/>
        <v>2.34192037470726E-3</v>
      </c>
      <c r="G82" s="33">
        <f t="shared" si="15"/>
        <v>-0.5</v>
      </c>
      <c r="H82" s="25">
        <f t="shared" si="16"/>
        <v>-2.840909090909091E-3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</v>
      </c>
      <c r="D85" s="7">
        <v>5</v>
      </c>
      <c r="E85" s="32">
        <f t="shared" si="13"/>
        <v>2.840909090909091E-3</v>
      </c>
      <c r="F85" s="32">
        <f t="shared" si="14"/>
        <v>1.1709601873536301E-2</v>
      </c>
      <c r="G85" s="33">
        <f t="shared" si="15"/>
        <v>4</v>
      </c>
      <c r="H85" s="25">
        <f t="shared" si="16"/>
        <v>1.1363636363636364E-2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2</v>
      </c>
      <c r="E86" s="32" t="str">
        <f t="shared" si="13"/>
        <v/>
      </c>
      <c r="F86" s="32">
        <f t="shared" si="14"/>
        <v>4.6838407494145199E-3</v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6</v>
      </c>
      <c r="D87" s="7">
        <v>37</v>
      </c>
      <c r="E87" s="32">
        <f t="shared" si="13"/>
        <v>1.7045454545454544E-2</v>
      </c>
      <c r="F87" s="32">
        <f t="shared" si="14"/>
        <v>8.6651053864168617E-2</v>
      </c>
      <c r="G87" s="33">
        <f t="shared" si="15"/>
        <v>5.166666666666667</v>
      </c>
      <c r="H87" s="25">
        <f t="shared" si="16"/>
        <v>8.8068181818181823E-2</v>
      </c>
    </row>
    <row r="88" spans="1:8" s="34" customFormat="1" ht="15" x14ac:dyDescent="0.2">
      <c r="A88" s="41"/>
      <c r="B88" s="30" t="s">
        <v>588</v>
      </c>
      <c r="C88" s="31">
        <v>0</v>
      </c>
      <c r="D88" s="7">
        <v>16</v>
      </c>
      <c r="E88" s="32" t="str">
        <f t="shared" ref="E88" si="25">+IF(C88=0,"",C88/C$73)</f>
        <v/>
      </c>
      <c r="F88" s="32">
        <f t="shared" ref="F88" si="26">+IF(D88=0,"",D88/D$73)</f>
        <v>3.7470725995316159E-2</v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41"/>
      <c r="B89" s="30" t="s">
        <v>184</v>
      </c>
      <c r="C89" s="31">
        <v>6</v>
      </c>
      <c r="D89" s="7">
        <v>6</v>
      </c>
      <c r="E89" s="32">
        <f t="shared" si="13"/>
        <v>1.7045454545454544E-2</v>
      </c>
      <c r="F89" s="32">
        <f t="shared" si="14"/>
        <v>1.405152224824356E-2</v>
      </c>
      <c r="G89" s="33">
        <f t="shared" si="15"/>
        <v>0</v>
      </c>
      <c r="H89" s="25">
        <f t="shared" si="16"/>
        <v>0</v>
      </c>
    </row>
    <row r="90" spans="1:8" s="34" customFormat="1" ht="15" x14ac:dyDescent="0.2">
      <c r="A90" s="41"/>
      <c r="B90" s="30" t="s">
        <v>185</v>
      </c>
      <c r="C90" s="31">
        <v>0</v>
      </c>
      <c r="D90" s="7">
        <v>0</v>
      </c>
      <c r="E90" s="32" t="str">
        <f t="shared" si="13"/>
        <v/>
      </c>
      <c r="F90" s="32" t="str">
        <f t="shared" si="14"/>
        <v/>
      </c>
      <c r="G90" s="33" t="str">
        <f t="shared" si="15"/>
        <v>0</v>
      </c>
      <c r="H90" s="25" t="str">
        <f t="shared" si="16"/>
        <v/>
      </c>
    </row>
    <row r="91" spans="1:8" s="34" customFormat="1" ht="15" x14ac:dyDescent="0.2">
      <c r="A91" s="41"/>
      <c r="B91" s="30" t="s">
        <v>21</v>
      </c>
      <c r="C91" s="31">
        <v>1</v>
      </c>
      <c r="D91" s="7">
        <v>0</v>
      </c>
      <c r="E91" s="32">
        <f t="shared" si="13"/>
        <v>2.840909090909091E-3</v>
      </c>
      <c r="F91" s="32" t="str">
        <f t="shared" si="14"/>
        <v/>
      </c>
      <c r="G91" s="33" t="str">
        <f t="shared" si="15"/>
        <v>0</v>
      </c>
      <c r="H91" s="25">
        <f t="shared" si="16"/>
        <v>0</v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0</v>
      </c>
      <c r="E92" s="32" t="str">
        <f t="shared" si="13"/>
        <v/>
      </c>
      <c r="F92" s="32" t="str">
        <f t="shared" si="14"/>
        <v/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1</v>
      </c>
      <c r="D93" s="7">
        <v>0</v>
      </c>
      <c r="E93" s="32">
        <f t="shared" si="13"/>
        <v>2.840909090909091E-3</v>
      </c>
      <c r="F93" s="32" t="str">
        <f t="shared" si="14"/>
        <v/>
      </c>
      <c r="G93" s="33" t="str">
        <f t="shared" si="15"/>
        <v>0</v>
      </c>
      <c r="H93" s="25">
        <f t="shared" si="16"/>
        <v>0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3</v>
      </c>
      <c r="D96" s="7">
        <v>0</v>
      </c>
      <c r="E96" s="32">
        <f t="shared" si="13"/>
        <v>8.5227272727272721E-3</v>
      </c>
      <c r="F96" s="32" t="str">
        <f t="shared" si="14"/>
        <v/>
      </c>
      <c r="G96" s="33" t="str">
        <f t="shared" si="15"/>
        <v>0</v>
      </c>
      <c r="H96" s="25">
        <f t="shared" si="16"/>
        <v>0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2</v>
      </c>
      <c r="D100" s="7">
        <v>1</v>
      </c>
      <c r="E100" s="32">
        <f t="shared" si="13"/>
        <v>5.681818181818182E-3</v>
      </c>
      <c r="F100" s="32">
        <f t="shared" si="14"/>
        <v>2.34192037470726E-3</v>
      </c>
      <c r="G100" s="33">
        <f t="shared" si="15"/>
        <v>-0.5</v>
      </c>
      <c r="H100" s="25">
        <f t="shared" si="16"/>
        <v>-2.840909090909091E-3</v>
      </c>
    </row>
    <row r="101" spans="1:8" s="34" customFormat="1" ht="15" x14ac:dyDescent="0.2">
      <c r="A101" s="41"/>
      <c r="B101" s="30" t="s">
        <v>439</v>
      </c>
      <c r="C101" s="31">
        <v>7</v>
      </c>
      <c r="D101" s="7">
        <v>16</v>
      </c>
      <c r="E101" s="32">
        <f t="shared" si="13"/>
        <v>1.9886363636363636E-2</v>
      </c>
      <c r="F101" s="32">
        <f t="shared" si="14"/>
        <v>3.7470725995316159E-2</v>
      </c>
      <c r="G101" s="33">
        <f t="shared" si="15"/>
        <v>1.2857142857142858</v>
      </c>
      <c r="H101" s="25">
        <f t="shared" si="16"/>
        <v>2.556818181818182E-2</v>
      </c>
    </row>
    <row r="102" spans="1:8" s="34" customFormat="1" ht="15" x14ac:dyDescent="0.2">
      <c r="A102" s="41"/>
      <c r="B102" s="30" t="s">
        <v>18</v>
      </c>
      <c r="C102" s="31">
        <v>4</v>
      </c>
      <c r="D102" s="7">
        <v>3</v>
      </c>
      <c r="E102" s="32">
        <f t="shared" si="13"/>
        <v>1.1363636363636364E-2</v>
      </c>
      <c r="F102" s="32">
        <f t="shared" si="14"/>
        <v>7.0257611241217799E-3</v>
      </c>
      <c r="G102" s="33">
        <f t="shared" si="15"/>
        <v>-0.25</v>
      </c>
      <c r="H102" s="25">
        <f t="shared" si="16"/>
        <v>-2.840909090909091E-3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3</v>
      </c>
      <c r="D105" s="7">
        <v>0</v>
      </c>
      <c r="E105" s="32">
        <f t="shared" ref="E105" si="33">+IF(C105=0,"",C105/C$73)</f>
        <v>8.5227272727272721E-3</v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>
        <f t="shared" ref="H105" si="36">+IF(OR(AND(E105=""),(G105="")),"",E105*G105)</f>
        <v>0</v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0</v>
      </c>
      <c r="D107" s="7">
        <v>1</v>
      </c>
      <c r="E107" s="32" t="str">
        <f t="shared" si="13"/>
        <v/>
      </c>
      <c r="F107" s="32">
        <f t="shared" si="14"/>
        <v>2.34192037470726E-3</v>
      </c>
      <c r="G107" s="33" t="str">
        <f t="shared" si="15"/>
        <v>0</v>
      </c>
      <c r="H107" s="25" t="str">
        <f t="shared" si="16"/>
        <v/>
      </c>
    </row>
    <row r="108" spans="1:8" s="34" customFormat="1" ht="15" x14ac:dyDescent="0.2">
      <c r="A108" s="41"/>
      <c r="B108" s="30" t="s">
        <v>193</v>
      </c>
      <c r="C108" s="31">
        <v>1</v>
      </c>
      <c r="D108" s="7">
        <v>0</v>
      </c>
      <c r="E108" s="32">
        <f t="shared" si="13"/>
        <v>2.840909090909091E-3</v>
      </c>
      <c r="F108" s="32" t="str">
        <f t="shared" si="14"/>
        <v/>
      </c>
      <c r="G108" s="33" t="str">
        <f t="shared" si="15"/>
        <v>0</v>
      </c>
      <c r="H108" s="25">
        <f t="shared" si="16"/>
        <v>0</v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0</v>
      </c>
      <c r="E109" s="32" t="str">
        <f t="shared" si="13"/>
        <v/>
      </c>
      <c r="F109" s="32" t="str">
        <f t="shared" si="14"/>
        <v/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3</v>
      </c>
      <c r="D110" s="7">
        <v>0</v>
      </c>
      <c r="E110" s="32">
        <f t="shared" si="13"/>
        <v>8.5227272727272721E-3</v>
      </c>
      <c r="F110" s="32" t="str">
        <f t="shared" si="14"/>
        <v/>
      </c>
      <c r="G110" s="33" t="str">
        <f t="shared" si="15"/>
        <v>0</v>
      </c>
      <c r="H110" s="25">
        <f t="shared" si="16"/>
        <v>0</v>
      </c>
    </row>
    <row r="111" spans="1:8" s="34" customFormat="1" ht="15" x14ac:dyDescent="0.2">
      <c r="A111" s="41"/>
      <c r="B111" s="30" t="s">
        <v>196</v>
      </c>
      <c r="C111" s="31">
        <v>3</v>
      </c>
      <c r="D111" s="7">
        <v>7</v>
      </c>
      <c r="E111" s="32">
        <f t="shared" si="13"/>
        <v>8.5227272727272721E-3</v>
      </c>
      <c r="F111" s="32">
        <f t="shared" si="14"/>
        <v>1.6393442622950821E-2</v>
      </c>
      <c r="G111" s="33">
        <f t="shared" si="15"/>
        <v>1.3333333333333333</v>
      </c>
      <c r="H111" s="25">
        <f t="shared" si="16"/>
        <v>1.1363636363636362E-2</v>
      </c>
    </row>
    <row r="112" spans="1:8" s="34" customFormat="1" ht="15" x14ac:dyDescent="0.2">
      <c r="A112" s="41"/>
      <c r="B112" s="30" t="s">
        <v>197</v>
      </c>
      <c r="C112" s="31">
        <v>1</v>
      </c>
      <c r="D112" s="7">
        <v>0</v>
      </c>
      <c r="E112" s="32">
        <f t="shared" si="13"/>
        <v>2.840909090909091E-3</v>
      </c>
      <c r="F112" s="32" t="str">
        <f t="shared" si="14"/>
        <v/>
      </c>
      <c r="G112" s="33" t="str">
        <f t="shared" si="15"/>
        <v>0</v>
      </c>
      <c r="H112" s="25">
        <f t="shared" si="16"/>
        <v>0</v>
      </c>
    </row>
    <row r="113" spans="1:8" s="34" customFormat="1" ht="15" x14ac:dyDescent="0.2">
      <c r="A113" s="41"/>
      <c r="B113" s="30" t="s">
        <v>27</v>
      </c>
      <c r="C113" s="31">
        <v>1</v>
      </c>
      <c r="D113" s="7">
        <v>4</v>
      </c>
      <c r="E113" s="32">
        <f t="shared" si="13"/>
        <v>2.840909090909091E-3</v>
      </c>
      <c r="F113" s="32">
        <f t="shared" si="14"/>
        <v>9.3676814988290398E-3</v>
      </c>
      <c r="G113" s="33">
        <f t="shared" si="15"/>
        <v>3</v>
      </c>
      <c r="H113" s="25">
        <f t="shared" si="16"/>
        <v>8.5227272727272721E-3</v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1</v>
      </c>
      <c r="D116" s="7">
        <v>1</v>
      </c>
      <c r="E116" s="32">
        <f t="shared" si="13"/>
        <v>2.840909090909091E-3</v>
      </c>
      <c r="F116" s="32">
        <f t="shared" si="14"/>
        <v>2.34192037470726E-3</v>
      </c>
      <c r="G116" s="33">
        <f t="shared" si="15"/>
        <v>0</v>
      </c>
      <c r="H116" s="25">
        <f t="shared" si="16"/>
        <v>0</v>
      </c>
    </row>
    <row r="117" spans="1:8" s="34" customFormat="1" ht="15" x14ac:dyDescent="0.2">
      <c r="A117" s="41"/>
      <c r="B117" s="30" t="s">
        <v>24</v>
      </c>
      <c r="C117" s="31">
        <v>3</v>
      </c>
      <c r="D117" s="7">
        <v>2</v>
      </c>
      <c r="E117" s="32">
        <f t="shared" si="13"/>
        <v>8.5227272727272721E-3</v>
      </c>
      <c r="F117" s="32">
        <f t="shared" si="14"/>
        <v>4.6838407494145199E-3</v>
      </c>
      <c r="G117" s="33">
        <f t="shared" si="15"/>
        <v>-0.33333333333333331</v>
      </c>
      <c r="H117" s="25">
        <f t="shared" si="16"/>
        <v>-2.8409090909090906E-3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0</v>
      </c>
      <c r="D119" s="7">
        <v>0</v>
      </c>
      <c r="E119" s="32" t="str">
        <f t="shared" si="13"/>
        <v/>
      </c>
      <c r="F119" s="32" t="str">
        <f t="shared" si="14"/>
        <v/>
      </c>
      <c r="G119" s="33" t="str">
        <f t="shared" si="15"/>
        <v>0</v>
      </c>
      <c r="H119" s="25" t="str">
        <f t="shared" si="16"/>
        <v/>
      </c>
    </row>
    <row r="120" spans="1:8" s="34" customFormat="1" ht="15" x14ac:dyDescent="0.2">
      <c r="A120" s="41"/>
      <c r="B120" s="30" t="s">
        <v>23</v>
      </c>
      <c r="C120" s="31">
        <v>0</v>
      </c>
      <c r="D120" s="7">
        <v>2</v>
      </c>
      <c r="E120" s="32" t="str">
        <f t="shared" si="13"/>
        <v/>
      </c>
      <c r="F120" s="32">
        <f t="shared" si="14"/>
        <v>4.6838407494145199E-3</v>
      </c>
      <c r="G120" s="33" t="str">
        <f t="shared" si="15"/>
        <v>0</v>
      </c>
      <c r="H120" s="25" t="str">
        <f t="shared" si="16"/>
        <v/>
      </c>
    </row>
    <row r="121" spans="1:8" s="34" customFormat="1" ht="15" x14ac:dyDescent="0.2">
      <c r="A121" s="41"/>
      <c r="B121" s="30" t="s">
        <v>26</v>
      </c>
      <c r="C121" s="31">
        <v>10</v>
      </c>
      <c r="D121" s="7">
        <v>2</v>
      </c>
      <c r="E121" s="32">
        <f t="shared" si="13"/>
        <v>2.8409090909090908E-2</v>
      </c>
      <c r="F121" s="32">
        <f t="shared" si="14"/>
        <v>4.6838407494145199E-3</v>
      </c>
      <c r="G121" s="33">
        <f t="shared" si="15"/>
        <v>-0.8</v>
      </c>
      <c r="H121" s="25">
        <f t="shared" si="16"/>
        <v>-2.2727272727272728E-2</v>
      </c>
    </row>
    <row r="122" spans="1:8" s="34" customFormat="1" ht="15" x14ac:dyDescent="0.2">
      <c r="A122" s="41"/>
      <c r="B122" s="30" t="s">
        <v>201</v>
      </c>
      <c r="C122" s="31">
        <v>6</v>
      </c>
      <c r="D122" s="7">
        <v>13</v>
      </c>
      <c r="E122" s="32">
        <f t="shared" si="13"/>
        <v>1.7045454545454544E-2</v>
      </c>
      <c r="F122" s="32">
        <f t="shared" si="14"/>
        <v>3.0444964871194378E-2</v>
      </c>
      <c r="G122" s="33">
        <f t="shared" si="15"/>
        <v>1.1666666666666667</v>
      </c>
      <c r="H122" s="25">
        <f t="shared" si="16"/>
        <v>1.9886363636363636E-2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20</v>
      </c>
      <c r="D124" s="7">
        <v>10</v>
      </c>
      <c r="E124" s="32">
        <f t="shared" si="13"/>
        <v>5.6818181818181816E-2</v>
      </c>
      <c r="F124" s="32">
        <f t="shared" si="14"/>
        <v>2.3419203747072601E-2</v>
      </c>
      <c r="G124" s="33">
        <f t="shared" si="15"/>
        <v>-0.5</v>
      </c>
      <c r="H124" s="25">
        <f t="shared" si="16"/>
        <v>-2.8409090909090908E-2</v>
      </c>
    </row>
    <row r="125" spans="1:8" s="34" customFormat="1" ht="15" x14ac:dyDescent="0.2">
      <c r="A125" s="41"/>
      <c r="B125" s="30" t="s">
        <v>202</v>
      </c>
      <c r="C125" s="31">
        <v>0</v>
      </c>
      <c r="D125" s="7">
        <v>8</v>
      </c>
      <c r="E125" s="32" t="str">
        <f t="shared" si="13"/>
        <v/>
      </c>
      <c r="F125" s="32">
        <f t="shared" si="14"/>
        <v>1.873536299765808E-2</v>
      </c>
      <c r="G125" s="33" t="str">
        <f t="shared" si="15"/>
        <v>0</v>
      </c>
      <c r="H125" s="25" t="str">
        <f t="shared" si="16"/>
        <v/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1</v>
      </c>
      <c r="E126" s="32" t="str">
        <f t="shared" si="13"/>
        <v/>
      </c>
      <c r="F126" s="32">
        <f t="shared" si="14"/>
        <v>2.34192037470726E-3</v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156</v>
      </c>
      <c r="D127" s="7">
        <v>206</v>
      </c>
      <c r="E127" s="32">
        <f t="shared" si="13"/>
        <v>0.44318181818181818</v>
      </c>
      <c r="F127" s="32">
        <f t="shared" si="14"/>
        <v>0.48243559718969553</v>
      </c>
      <c r="G127" s="33">
        <f t="shared" si="15"/>
        <v>0.32051282051282054</v>
      </c>
      <c r="H127" s="25">
        <f t="shared" si="16"/>
        <v>0.14204545454545456</v>
      </c>
    </row>
    <row r="128" spans="1:8" s="34" customFormat="1" ht="15" x14ac:dyDescent="0.2">
      <c r="A128" s="41"/>
      <c r="B128" s="30" t="s">
        <v>203</v>
      </c>
      <c r="C128" s="31">
        <v>3</v>
      </c>
      <c r="D128" s="7">
        <v>5</v>
      </c>
      <c r="E128" s="32">
        <f t="shared" si="13"/>
        <v>8.5227272727272721E-3</v>
      </c>
      <c r="F128" s="32">
        <f t="shared" si="14"/>
        <v>1.1709601873536301E-2</v>
      </c>
      <c r="G128" s="33">
        <f t="shared" si="15"/>
        <v>0.66666666666666663</v>
      </c>
      <c r="H128" s="25">
        <f t="shared" si="16"/>
        <v>5.6818181818181811E-3</v>
      </c>
    </row>
    <row r="129" spans="1:8" s="34" customFormat="1" ht="15" x14ac:dyDescent="0.2">
      <c r="A129" s="41"/>
      <c r="B129" s="30" t="s">
        <v>204</v>
      </c>
      <c r="C129" s="31">
        <v>0</v>
      </c>
      <c r="D129" s="7">
        <v>1</v>
      </c>
      <c r="E129" s="32" t="str">
        <f t="shared" si="13"/>
        <v/>
      </c>
      <c r="F129" s="32">
        <f t="shared" si="14"/>
        <v>2.34192037470726E-3</v>
      </c>
      <c r="G129" s="33" t="str">
        <f t="shared" si="15"/>
        <v>0</v>
      </c>
      <c r="H129" s="25" t="str">
        <f t="shared" si="16"/>
        <v/>
      </c>
    </row>
    <row r="130" spans="1:8" s="34" customFormat="1" ht="15" x14ac:dyDescent="0.2">
      <c r="A130" s="41"/>
      <c r="B130" s="30" t="s">
        <v>28</v>
      </c>
      <c r="C130" s="31">
        <v>2</v>
      </c>
      <c r="D130" s="7">
        <v>5</v>
      </c>
      <c r="E130" s="32">
        <f t="shared" si="13"/>
        <v>5.681818181818182E-3</v>
      </c>
      <c r="F130" s="32">
        <f t="shared" si="14"/>
        <v>1.1709601873536301E-2</v>
      </c>
      <c r="G130" s="33">
        <f t="shared" si="15"/>
        <v>1.5</v>
      </c>
      <c r="H130" s="25">
        <f t="shared" si="16"/>
        <v>8.5227272727272721E-3</v>
      </c>
    </row>
    <row r="131" spans="1:8" s="34" customFormat="1" ht="15" x14ac:dyDescent="0.2">
      <c r="A131" s="41"/>
      <c r="B131" s="30" t="s">
        <v>32</v>
      </c>
      <c r="C131" s="31">
        <v>1</v>
      </c>
      <c r="D131" s="7">
        <v>1</v>
      </c>
      <c r="E131" s="32">
        <f t="shared" si="13"/>
        <v>2.840909090909091E-3</v>
      </c>
      <c r="F131" s="32">
        <f t="shared" si="14"/>
        <v>2.34192037470726E-3</v>
      </c>
      <c r="G131" s="33">
        <f t="shared" si="15"/>
        <v>0</v>
      </c>
      <c r="H131" s="25">
        <f t="shared" si="16"/>
        <v>0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0</v>
      </c>
      <c r="E132" s="32" t="str">
        <f t="shared" ref="E132" si="37">+IF(C132=0,"",C132/C$73)</f>
        <v/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4</v>
      </c>
      <c r="D133" s="7">
        <v>7</v>
      </c>
      <c r="E133" s="32">
        <f t="shared" si="13"/>
        <v>1.1363636363636364E-2</v>
      </c>
      <c r="F133" s="32">
        <f t="shared" si="14"/>
        <v>1.6393442622950821E-2</v>
      </c>
      <c r="G133" s="33">
        <f t="shared" si="15"/>
        <v>0.75</v>
      </c>
      <c r="H133" s="25">
        <f t="shared" si="16"/>
        <v>8.5227272727272721E-3</v>
      </c>
    </row>
    <row r="134" spans="1:8" s="34" customFormat="1" ht="15" x14ac:dyDescent="0.2">
      <c r="A134" s="41"/>
      <c r="B134" s="30" t="s">
        <v>29</v>
      </c>
      <c r="C134" s="31">
        <v>2</v>
      </c>
      <c r="D134" s="7">
        <v>0</v>
      </c>
      <c r="E134" s="32">
        <f t="shared" si="13"/>
        <v>5.681818181818182E-3</v>
      </c>
      <c r="F134" s="32" t="str">
        <f t="shared" si="14"/>
        <v/>
      </c>
      <c r="G134" s="33" t="str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2</v>
      </c>
      <c r="E135" s="32">
        <f t="shared" si="13"/>
        <v>2.840909090909091E-3</v>
      </c>
      <c r="F135" s="32">
        <f t="shared" si="14"/>
        <v>4.6838407494145199E-3</v>
      </c>
      <c r="G135" s="33">
        <f t="shared" si="15"/>
        <v>1</v>
      </c>
      <c r="H135" s="25">
        <f t="shared" si="16"/>
        <v>2.840909090909091E-3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4</v>
      </c>
      <c r="D139" s="7">
        <v>5</v>
      </c>
      <c r="E139" s="32">
        <f t="shared" si="13"/>
        <v>1.1363636363636364E-2</v>
      </c>
      <c r="F139" s="32">
        <f t="shared" si="14"/>
        <v>1.1709601873536301E-2</v>
      </c>
      <c r="G139" s="33">
        <f t="shared" si="15"/>
        <v>0.25</v>
      </c>
      <c r="H139" s="25">
        <f t="shared" si="16"/>
        <v>2.840909090909091E-3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1</v>
      </c>
      <c r="D141" s="7">
        <v>1</v>
      </c>
      <c r="E141" s="32">
        <f t="shared" si="13"/>
        <v>2.840909090909091E-3</v>
      </c>
      <c r="F141" s="32">
        <f t="shared" si="14"/>
        <v>2.34192037470726E-3</v>
      </c>
      <c r="G141" s="33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2</v>
      </c>
      <c r="D143" s="7">
        <v>2</v>
      </c>
      <c r="E143" s="32">
        <f t="shared" si="13"/>
        <v>5.681818181818182E-3</v>
      </c>
      <c r="F143" s="32">
        <f t="shared" si="14"/>
        <v>4.6838407494145199E-3</v>
      </c>
      <c r="G143" s="33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3</v>
      </c>
      <c r="D148" s="7">
        <v>1</v>
      </c>
      <c r="E148" s="32">
        <f t="shared" si="49"/>
        <v>8.5227272727272721E-3</v>
      </c>
      <c r="F148" s="32">
        <f t="shared" si="50"/>
        <v>2.34192037470726E-3</v>
      </c>
      <c r="G148" s="33">
        <f t="shared" si="51"/>
        <v>-0.66666666666666663</v>
      </c>
      <c r="H148" s="25">
        <f t="shared" si="52"/>
        <v>-5.6818181818181811E-3</v>
      </c>
    </row>
    <row r="149" spans="1:8" s="34" customFormat="1" ht="15" x14ac:dyDescent="0.2">
      <c r="A149" s="41"/>
      <c r="B149" s="30" t="s">
        <v>211</v>
      </c>
      <c r="C149" s="31">
        <v>1</v>
      </c>
      <c r="D149" s="7">
        <v>1</v>
      </c>
      <c r="E149" s="32">
        <f t="shared" si="49"/>
        <v>2.840909090909091E-3</v>
      </c>
      <c r="F149" s="32">
        <f t="shared" si="50"/>
        <v>2.34192037470726E-3</v>
      </c>
      <c r="G149" s="33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1</v>
      </c>
      <c r="D150" s="7">
        <v>0</v>
      </c>
      <c r="E150" s="32">
        <f t="shared" si="49"/>
        <v>2.840909090909091E-3</v>
      </c>
      <c r="F150" s="32" t="str">
        <f t="shared" si="50"/>
        <v/>
      </c>
      <c r="G150" s="33" t="str">
        <f t="shared" si="51"/>
        <v>0</v>
      </c>
      <c r="H150" s="25">
        <f t="shared" si="52"/>
        <v>0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4</v>
      </c>
      <c r="D152" s="7">
        <v>4</v>
      </c>
      <c r="E152" s="32">
        <f t="shared" si="49"/>
        <v>1.1363636363636364E-2</v>
      </c>
      <c r="F152" s="32">
        <f t="shared" si="50"/>
        <v>9.3676814988290398E-3</v>
      </c>
      <c r="G152" s="33">
        <f t="shared" si="51"/>
        <v>0</v>
      </c>
      <c r="H152" s="25">
        <f t="shared" si="52"/>
        <v>0</v>
      </c>
    </row>
    <row r="153" spans="1:8" s="34" customFormat="1" ht="15" x14ac:dyDescent="0.2">
      <c r="A153" s="41"/>
      <c r="B153" s="30" t="s">
        <v>39</v>
      </c>
      <c r="C153" s="31">
        <v>24</v>
      </c>
      <c r="D153" s="7">
        <v>8</v>
      </c>
      <c r="E153" s="32">
        <f t="shared" si="49"/>
        <v>6.8181818181818177E-2</v>
      </c>
      <c r="F153" s="32">
        <f t="shared" si="50"/>
        <v>1.873536299765808E-2</v>
      </c>
      <c r="G153" s="33">
        <f t="shared" si="51"/>
        <v>-0.66666666666666663</v>
      </c>
      <c r="H153" s="25">
        <f t="shared" si="52"/>
        <v>-4.5454545454545449E-2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2</v>
      </c>
      <c r="D155" s="7">
        <v>0</v>
      </c>
      <c r="E155" s="32">
        <f t="shared" si="49"/>
        <v>5.681818181818182E-3</v>
      </c>
      <c r="F155" s="32" t="str">
        <f t="shared" si="50"/>
        <v/>
      </c>
      <c r="G155" s="33" t="str">
        <f t="shared" si="51"/>
        <v>0</v>
      </c>
      <c r="H155" s="25">
        <f t="shared" si="52"/>
        <v>0</v>
      </c>
    </row>
    <row r="156" spans="1:8" s="34" customFormat="1" ht="15" x14ac:dyDescent="0.2">
      <c r="A156" s="41"/>
      <c r="B156" s="30" t="s">
        <v>544</v>
      </c>
      <c r="C156" s="31">
        <v>1</v>
      </c>
      <c r="D156" s="7">
        <v>1</v>
      </c>
      <c r="E156" s="32">
        <f t="shared" ref="E156:E159" si="53">+IF(C156=0,"",C156/C$73)</f>
        <v>2.840909090909091E-3</v>
      </c>
      <c r="F156" s="32">
        <f t="shared" ref="F156:F159" si="54">+IF(D156=0,"",D156/D$73)</f>
        <v>2.34192037470726E-3</v>
      </c>
      <c r="G156" s="33">
        <f t="shared" ref="G156:G159" si="55">+IF(OR(AND(D156=0),(C156=0)),"0",((D156-C156)/C156))</f>
        <v>0</v>
      </c>
      <c r="H156" s="25">
        <f t="shared" ref="H156:H159" si="56">+IF(OR(AND(E156=""),(G156="")),"",E156*G156)</f>
        <v>0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225</v>
      </c>
      <c r="D165" s="71">
        <f>SUM(D166:D327)</f>
        <v>185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-0.17777777777777778</v>
      </c>
      <c r="H165" s="73">
        <f>+IF(OR(AND(E165=""),(G165="")),"",E165*G165)</f>
        <v>-0.17777777777777778</v>
      </c>
    </row>
    <row r="166" spans="1:8" s="34" customFormat="1" ht="15" x14ac:dyDescent="0.2">
      <c r="A166" s="41"/>
      <c r="B166" s="43" t="s">
        <v>446</v>
      </c>
      <c r="C166" s="31">
        <v>3</v>
      </c>
      <c r="D166" s="7">
        <v>3</v>
      </c>
      <c r="E166" s="32">
        <f t="shared" si="57"/>
        <v>1.3333333333333334E-2</v>
      </c>
      <c r="F166" s="32">
        <f t="shared" si="58"/>
        <v>1.6216216216216217E-2</v>
      </c>
      <c r="G166" s="33">
        <f>+IF(OR(AND(D166=0),(C166=0)),"0",((D166-C166)/C166))</f>
        <v>0</v>
      </c>
      <c r="H166" s="25">
        <f>+IF(OR(AND(E166=""),(G166="")),"",E166*G166)</f>
        <v>0</v>
      </c>
    </row>
    <row r="167" spans="1:8" s="34" customFormat="1" ht="15" x14ac:dyDescent="0.2">
      <c r="A167" s="41"/>
      <c r="B167" s="43" t="s">
        <v>592</v>
      </c>
      <c r="C167" s="31">
        <v>0</v>
      </c>
      <c r="D167" s="7">
        <v>0</v>
      </c>
      <c r="E167" s="32" t="str">
        <f t="shared" si="57"/>
        <v/>
      </c>
      <c r="F167" s="32" t="str">
        <f t="shared" si="58"/>
        <v/>
      </c>
      <c r="G167" s="33" t="str">
        <f t="shared" ref="G167:G237" si="59">+IF(OR(AND(D167=0),(C167=0)),"0",((D167-C167)/C167))</f>
        <v>0</v>
      </c>
      <c r="H167" s="25" t="str">
        <f t="shared" ref="H167:H237" si="60">+IF(OR(AND(E167=""),(G167="")),"",E167*G167)</f>
        <v/>
      </c>
    </row>
    <row r="168" spans="1:8" s="34" customFormat="1" ht="30" x14ac:dyDescent="0.2">
      <c r="A168" s="41"/>
      <c r="B168" s="43" t="s">
        <v>447</v>
      </c>
      <c r="C168" s="31">
        <v>0</v>
      </c>
      <c r="D168" s="7">
        <v>0</v>
      </c>
      <c r="E168" s="32" t="str">
        <f t="shared" si="57"/>
        <v/>
      </c>
      <c r="F168" s="32" t="str">
        <f t="shared" si="58"/>
        <v/>
      </c>
      <c r="G168" s="33" t="str">
        <f t="shared" si="59"/>
        <v>0</v>
      </c>
      <c r="H168" s="25" t="str">
        <f t="shared" si="60"/>
        <v/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3</v>
      </c>
      <c r="D170" s="7">
        <v>0</v>
      </c>
      <c r="E170" s="32">
        <f t="shared" si="57"/>
        <v>1.3333333333333334E-2</v>
      </c>
      <c r="F170" s="32" t="str">
        <f t="shared" si="58"/>
        <v/>
      </c>
      <c r="G170" s="33" t="str">
        <f t="shared" si="59"/>
        <v>0</v>
      </c>
      <c r="H170" s="25">
        <f t="shared" si="60"/>
        <v>0</v>
      </c>
    </row>
    <row r="171" spans="1:8" s="34" customFormat="1" ht="15" x14ac:dyDescent="0.2">
      <c r="A171" s="41"/>
      <c r="B171" s="43" t="s">
        <v>42</v>
      </c>
      <c r="C171" s="31">
        <v>69</v>
      </c>
      <c r="D171" s="7">
        <v>12</v>
      </c>
      <c r="E171" s="32">
        <f t="shared" si="57"/>
        <v>0.30666666666666664</v>
      </c>
      <c r="F171" s="32">
        <f t="shared" si="58"/>
        <v>6.4864864864864868E-2</v>
      </c>
      <c r="G171" s="33">
        <f t="shared" si="59"/>
        <v>-0.82608695652173914</v>
      </c>
      <c r="H171" s="25">
        <f t="shared" si="60"/>
        <v>-0.2533333333333333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2</v>
      </c>
      <c r="D173" s="7">
        <v>3</v>
      </c>
      <c r="E173" s="32">
        <f t="shared" si="57"/>
        <v>8.8888888888888889E-3</v>
      </c>
      <c r="F173" s="32">
        <f t="shared" si="58"/>
        <v>1.6216216216216217E-2</v>
      </c>
      <c r="G173" s="33">
        <f t="shared" si="59"/>
        <v>0.5</v>
      </c>
      <c r="H173" s="25">
        <f t="shared" si="60"/>
        <v>4.4444444444444444E-3</v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1</v>
      </c>
      <c r="D179" s="7">
        <v>1</v>
      </c>
      <c r="E179" s="32">
        <f t="shared" ref="E179" si="61">+IF(C179=0,"",C179/C$165)</f>
        <v>4.4444444444444444E-3</v>
      </c>
      <c r="F179" s="32">
        <f t="shared" ref="F179" si="62">+IF(D179=0,"",D179/D$165)</f>
        <v>5.4054054054054057E-3</v>
      </c>
      <c r="G179" s="33">
        <f t="shared" ref="G179" si="63">+IF(OR(AND(D179=0),(C179=0)),"0",((D179-C179)/C179))</f>
        <v>0</v>
      </c>
      <c r="H179" s="25">
        <f t="shared" ref="H179" si="64">+IF(OR(AND(E179=""),(G179="")),"",E179*G179)</f>
        <v>0</v>
      </c>
    </row>
    <row r="180" spans="1:8" s="34" customFormat="1" ht="15" x14ac:dyDescent="0.2">
      <c r="A180" s="41"/>
      <c r="B180" s="43" t="s">
        <v>449</v>
      </c>
      <c r="C180" s="31">
        <v>5</v>
      </c>
      <c r="D180" s="7">
        <v>6</v>
      </c>
      <c r="E180" s="32">
        <f t="shared" ref="E180:F183" si="65">+IF(C180=0,"",C180/C$165)</f>
        <v>2.2222222222222223E-2</v>
      </c>
      <c r="F180" s="32">
        <f t="shared" si="65"/>
        <v>3.2432432432432434E-2</v>
      </c>
      <c r="G180" s="33">
        <f t="shared" si="59"/>
        <v>0.2</v>
      </c>
      <c r="H180" s="25">
        <f t="shared" si="60"/>
        <v>4.4444444444444444E-3</v>
      </c>
    </row>
    <row r="181" spans="1:8" s="34" customFormat="1" ht="15" x14ac:dyDescent="0.2">
      <c r="A181" s="41"/>
      <c r="B181" s="43" t="s">
        <v>597</v>
      </c>
      <c r="C181" s="31">
        <v>0</v>
      </c>
      <c r="D181" s="7">
        <v>2</v>
      </c>
      <c r="E181" s="32" t="str">
        <f t="shared" si="65"/>
        <v/>
      </c>
      <c r="F181" s="32">
        <f t="shared" si="65"/>
        <v>1.0810810810810811E-2</v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1</v>
      </c>
      <c r="D186" s="7">
        <v>4</v>
      </c>
      <c r="E186" s="32">
        <f t="shared" ref="E186:F191" si="70">+IF(C186=0,"",C186/C$165)</f>
        <v>4.4444444444444444E-3</v>
      </c>
      <c r="F186" s="32">
        <f t="shared" si="70"/>
        <v>2.1621621621621623E-2</v>
      </c>
      <c r="G186" s="33">
        <f t="shared" si="59"/>
        <v>3</v>
      </c>
      <c r="H186" s="25">
        <f t="shared" si="60"/>
        <v>1.3333333333333332E-2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9</v>
      </c>
      <c r="D191" s="7">
        <v>4</v>
      </c>
      <c r="E191" s="32">
        <f t="shared" si="70"/>
        <v>0.04</v>
      </c>
      <c r="F191" s="32">
        <f t="shared" si="70"/>
        <v>2.1621621621621623E-2</v>
      </c>
      <c r="G191" s="33">
        <f t="shared" si="59"/>
        <v>-0.55555555555555558</v>
      </c>
      <c r="H191" s="25">
        <f t="shared" si="60"/>
        <v>-2.2222222222222223E-2</v>
      </c>
    </row>
    <row r="192" spans="1:8" s="34" customFormat="1" ht="15" x14ac:dyDescent="0.2">
      <c r="A192" s="41"/>
      <c r="B192" s="43" t="s">
        <v>540</v>
      </c>
      <c r="C192" s="31">
        <v>0</v>
      </c>
      <c r="D192" s="7">
        <v>4</v>
      </c>
      <c r="E192" s="32" t="str">
        <f t="shared" ref="E192" si="73">+IF(C192=0,"",C192/C$165)</f>
        <v/>
      </c>
      <c r="F192" s="32">
        <f t="shared" ref="F192" si="74">+IF(D192=0,"",D192/D$165)</f>
        <v>2.1621621621621623E-2</v>
      </c>
      <c r="G192" s="33" t="str">
        <f t="shared" ref="G192" si="75">+IF(OR(AND(D192=0),(C192=0)),"0",((D192-C192)/C192))</f>
        <v>0</v>
      </c>
      <c r="H192" s="25" t="str">
        <f t="shared" ref="H192" si="76">+IF(OR(AND(E192=""),(G192="")),"",E192*G192)</f>
        <v/>
      </c>
    </row>
    <row r="193" spans="1:8" s="34" customFormat="1" ht="15" x14ac:dyDescent="0.2">
      <c r="A193" s="41"/>
      <c r="B193" s="43" t="s">
        <v>219</v>
      </c>
      <c r="C193" s="31">
        <v>4</v>
      </c>
      <c r="D193" s="7">
        <v>0</v>
      </c>
      <c r="E193" s="32">
        <f t="shared" ref="E193:F199" si="77">+IF(C193=0,"",C193/C$165)</f>
        <v>1.7777777777777778E-2</v>
      </c>
      <c r="F193" s="32" t="str">
        <f t="shared" si="77"/>
        <v/>
      </c>
      <c r="G193" s="33" t="str">
        <f t="shared" si="59"/>
        <v>0</v>
      </c>
      <c r="H193" s="25">
        <f t="shared" si="60"/>
        <v>0</v>
      </c>
    </row>
    <row r="194" spans="1:8" s="34" customFormat="1" ht="15" x14ac:dyDescent="0.2">
      <c r="A194" s="41"/>
      <c r="B194" s="43" t="s">
        <v>220</v>
      </c>
      <c r="C194" s="31">
        <v>1</v>
      </c>
      <c r="D194" s="7">
        <v>0</v>
      </c>
      <c r="E194" s="32">
        <f t="shared" si="77"/>
        <v>4.4444444444444444E-3</v>
      </c>
      <c r="F194" s="32" t="str">
        <f t="shared" si="77"/>
        <v/>
      </c>
      <c r="G194" s="33" t="str">
        <f t="shared" si="59"/>
        <v>0</v>
      </c>
      <c r="H194" s="25">
        <f t="shared" si="60"/>
        <v>0</v>
      </c>
    </row>
    <row r="195" spans="1:8" s="34" customFormat="1" ht="15" x14ac:dyDescent="0.2">
      <c r="A195" s="41"/>
      <c r="B195" s="43" t="s">
        <v>221</v>
      </c>
      <c r="C195" s="31">
        <v>0</v>
      </c>
      <c r="D195" s="7">
        <v>2</v>
      </c>
      <c r="E195" s="32" t="str">
        <f t="shared" si="77"/>
        <v/>
      </c>
      <c r="F195" s="32">
        <f t="shared" si="77"/>
        <v>1.0810810810810811E-2</v>
      </c>
      <c r="G195" s="33" t="str">
        <f t="shared" si="59"/>
        <v>0</v>
      </c>
      <c r="H195" s="25" t="str">
        <f t="shared" si="60"/>
        <v/>
      </c>
    </row>
    <row r="196" spans="1:8" s="34" customFormat="1" ht="15" x14ac:dyDescent="0.2">
      <c r="A196" s="41"/>
      <c r="B196" s="43" t="s">
        <v>222</v>
      </c>
      <c r="C196" s="31">
        <v>0</v>
      </c>
      <c r="D196" s="7">
        <v>1</v>
      </c>
      <c r="E196" s="32" t="str">
        <f t="shared" si="77"/>
        <v/>
      </c>
      <c r="F196" s="32">
        <f t="shared" si="77"/>
        <v>5.4054054054054057E-3</v>
      </c>
      <c r="G196" s="33" t="str">
        <f t="shared" si="59"/>
        <v>0</v>
      </c>
      <c r="H196" s="25" t="str">
        <f t="shared" si="60"/>
        <v/>
      </c>
    </row>
    <row r="197" spans="1:8" s="34" customFormat="1" ht="15" x14ac:dyDescent="0.2">
      <c r="A197" s="41"/>
      <c r="B197" s="43" t="s">
        <v>451</v>
      </c>
      <c r="C197" s="31">
        <v>0</v>
      </c>
      <c r="D197" s="7">
        <v>0</v>
      </c>
      <c r="E197" s="32" t="str">
        <f t="shared" si="77"/>
        <v/>
      </c>
      <c r="F197" s="32" t="str">
        <f t="shared" si="77"/>
        <v/>
      </c>
      <c r="G197" s="33" t="str">
        <f t="shared" si="59"/>
        <v>0</v>
      </c>
      <c r="H197" s="25" t="str">
        <f t="shared" si="60"/>
        <v/>
      </c>
    </row>
    <row r="198" spans="1:8" s="34" customFormat="1" ht="15" x14ac:dyDescent="0.2">
      <c r="A198" s="41"/>
      <c r="B198" s="43" t="s">
        <v>452</v>
      </c>
      <c r="C198" s="31">
        <v>0</v>
      </c>
      <c r="D198" s="7">
        <v>0</v>
      </c>
      <c r="E198" s="32" t="str">
        <f t="shared" si="77"/>
        <v/>
      </c>
      <c r="F198" s="32" t="str">
        <f t="shared" si="77"/>
        <v/>
      </c>
      <c r="G198" s="33" t="str">
        <f t="shared" si="59"/>
        <v>0</v>
      </c>
      <c r="H198" s="25" t="str">
        <f t="shared" si="60"/>
        <v/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0</v>
      </c>
      <c r="D200" s="7">
        <v>1</v>
      </c>
      <c r="E200" s="32" t="str">
        <f t="shared" ref="E200" si="78">+IF(C200=0,"",C200/C$165)</f>
        <v/>
      </c>
      <c r="F200" s="32">
        <f t="shared" ref="F200" si="79">+IF(D200=0,"",D200/D$165)</f>
        <v>5.4054054054054057E-3</v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1</v>
      </c>
      <c r="D201" s="7">
        <v>0</v>
      </c>
      <c r="E201" s="32">
        <f t="shared" ref="E201:F208" si="82">+IF(C201=0,"",C201/C$165)</f>
        <v>4.4444444444444444E-3</v>
      </c>
      <c r="F201" s="32" t="str">
        <f t="shared" si="82"/>
        <v/>
      </c>
      <c r="G201" s="33" t="str">
        <f t="shared" si="59"/>
        <v>0</v>
      </c>
      <c r="H201" s="25">
        <f t="shared" si="60"/>
        <v>0</v>
      </c>
    </row>
    <row r="202" spans="1:8" s="34" customFormat="1" ht="15" x14ac:dyDescent="0.2">
      <c r="A202" s="41"/>
      <c r="B202" s="43" t="s">
        <v>225</v>
      </c>
      <c r="C202" s="31">
        <v>3</v>
      </c>
      <c r="D202" s="7">
        <v>8</v>
      </c>
      <c r="E202" s="32">
        <f t="shared" si="82"/>
        <v>1.3333333333333334E-2</v>
      </c>
      <c r="F202" s="32">
        <f t="shared" si="82"/>
        <v>4.3243243243243246E-2</v>
      </c>
      <c r="G202" s="33">
        <f t="shared" si="59"/>
        <v>1.6666666666666667</v>
      </c>
      <c r="H202" s="25">
        <f t="shared" si="60"/>
        <v>2.2222222222222223E-2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11</v>
      </c>
      <c r="D205" s="7">
        <v>7</v>
      </c>
      <c r="E205" s="32">
        <f t="shared" si="82"/>
        <v>4.8888888888888891E-2</v>
      </c>
      <c r="F205" s="32">
        <f t="shared" si="82"/>
        <v>3.783783783783784E-2</v>
      </c>
      <c r="G205" s="33">
        <f t="shared" si="59"/>
        <v>-0.36363636363636365</v>
      </c>
      <c r="H205" s="25">
        <f t="shared" si="60"/>
        <v>-1.7777777777777778E-2</v>
      </c>
    </row>
    <row r="206" spans="1:8" s="34" customFormat="1" ht="15" x14ac:dyDescent="0.2">
      <c r="A206" s="41"/>
      <c r="B206" s="43" t="s">
        <v>227</v>
      </c>
      <c r="C206" s="31">
        <v>2</v>
      </c>
      <c r="D206" s="7">
        <v>1</v>
      </c>
      <c r="E206" s="32">
        <f t="shared" si="82"/>
        <v>8.8888888888888889E-3</v>
      </c>
      <c r="F206" s="32">
        <f t="shared" si="82"/>
        <v>5.4054054054054057E-3</v>
      </c>
      <c r="G206" s="33">
        <f t="shared" si="59"/>
        <v>-0.5</v>
      </c>
      <c r="H206" s="25">
        <f t="shared" si="60"/>
        <v>-4.4444444444444444E-3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4</v>
      </c>
      <c r="D216" s="7">
        <v>7</v>
      </c>
      <c r="E216" s="32">
        <f t="shared" si="87"/>
        <v>1.7777777777777778E-2</v>
      </c>
      <c r="F216" s="32">
        <f t="shared" si="88"/>
        <v>3.783783783783784E-2</v>
      </c>
      <c r="G216" s="33">
        <f t="shared" si="59"/>
        <v>0.75</v>
      </c>
      <c r="H216" s="25">
        <f t="shared" si="60"/>
        <v>1.3333333333333332E-2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51</v>
      </c>
      <c r="D229" s="7">
        <v>2</v>
      </c>
      <c r="E229" s="32">
        <f t="shared" si="87"/>
        <v>0.22666666666666666</v>
      </c>
      <c r="F229" s="32">
        <f t="shared" si="88"/>
        <v>1.0810810810810811E-2</v>
      </c>
      <c r="G229" s="33">
        <f t="shared" si="59"/>
        <v>-0.96078431372549022</v>
      </c>
      <c r="H229" s="25">
        <f t="shared" si="60"/>
        <v>-0.21777777777777776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1</v>
      </c>
      <c r="D232" s="7">
        <v>1</v>
      </c>
      <c r="E232" s="32">
        <f t="shared" si="87"/>
        <v>4.4444444444444444E-3</v>
      </c>
      <c r="F232" s="32">
        <f t="shared" si="88"/>
        <v>5.4054054054054057E-3</v>
      </c>
      <c r="G232" s="33">
        <f t="shared" si="59"/>
        <v>0</v>
      </c>
      <c r="H232" s="25">
        <f t="shared" si="60"/>
        <v>0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2</v>
      </c>
      <c r="D235" s="7">
        <v>0</v>
      </c>
      <c r="E235" s="32">
        <f t="shared" si="87"/>
        <v>8.8888888888888889E-3</v>
      </c>
      <c r="F235" s="32" t="str">
        <f t="shared" si="88"/>
        <v/>
      </c>
      <c r="G235" s="33" t="str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1</v>
      </c>
      <c r="E245" s="32" t="str">
        <f t="shared" si="87"/>
        <v/>
      </c>
      <c r="F245" s="32">
        <f t="shared" si="88"/>
        <v>5.4054054054054057E-3</v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1</v>
      </c>
      <c r="D248" s="7">
        <v>0</v>
      </c>
      <c r="E248" s="32">
        <f t="shared" si="87"/>
        <v>4.4444444444444444E-3</v>
      </c>
      <c r="F248" s="32" t="str">
        <f t="shared" si="88"/>
        <v/>
      </c>
      <c r="G248" s="33" t="str">
        <f t="shared" si="91"/>
        <v>0</v>
      </c>
      <c r="H248" s="25">
        <f t="shared" si="92"/>
        <v>0</v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1</v>
      </c>
      <c r="E251" s="32" t="str">
        <f t="shared" si="87"/>
        <v/>
      </c>
      <c r="F251" s="32">
        <f t="shared" si="88"/>
        <v>5.4054054054054057E-3</v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11</v>
      </c>
      <c r="D256" s="7">
        <v>19</v>
      </c>
      <c r="E256" s="32">
        <f t="shared" si="97"/>
        <v>4.8888888888888891E-2</v>
      </c>
      <c r="F256" s="32">
        <f t="shared" si="97"/>
        <v>0.10270270270270271</v>
      </c>
      <c r="G256" s="33">
        <f t="shared" si="91"/>
        <v>0.72727272727272729</v>
      </c>
      <c r="H256" s="25">
        <f t="shared" si="92"/>
        <v>3.5555555555555556E-2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14</v>
      </c>
      <c r="D258" s="7">
        <v>0</v>
      </c>
      <c r="E258" s="32">
        <f t="shared" ref="E258:E263" si="98">+IF(C258=0,"",C258/C$165)</f>
        <v>6.222222222222222E-2</v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0</v>
      </c>
      <c r="D263" s="7">
        <v>0</v>
      </c>
      <c r="E263" s="32" t="str">
        <f t="shared" si="98"/>
        <v/>
      </c>
      <c r="F263" s="32" t="str">
        <f t="shared" si="99"/>
        <v/>
      </c>
      <c r="G263" s="33" t="str">
        <f t="shared" si="100"/>
        <v>0</v>
      </c>
      <c r="H263" s="25" t="str">
        <f t="shared" si="101"/>
        <v/>
      </c>
    </row>
    <row r="264" spans="1:8" s="34" customFormat="1" ht="15" x14ac:dyDescent="0.2">
      <c r="A264" s="41"/>
      <c r="B264" s="43" t="s">
        <v>60</v>
      </c>
      <c r="C264" s="31">
        <v>1</v>
      </c>
      <c r="D264" s="7">
        <v>2</v>
      </c>
      <c r="E264" s="32">
        <f t="shared" ref="E264:F268" si="102">+IF(C264=0,"",C264/C$165)</f>
        <v>4.4444444444444444E-3</v>
      </c>
      <c r="F264" s="32">
        <f t="shared" si="102"/>
        <v>1.0810810810810811E-2</v>
      </c>
      <c r="G264" s="33">
        <f t="shared" si="91"/>
        <v>1</v>
      </c>
      <c r="H264" s="25">
        <f t="shared" si="92"/>
        <v>4.4444444444444444E-3</v>
      </c>
    </row>
    <row r="265" spans="1:8" s="34" customFormat="1" ht="15" x14ac:dyDescent="0.2">
      <c r="A265" s="41"/>
      <c r="B265" s="43" t="s">
        <v>65</v>
      </c>
      <c r="C265" s="31">
        <v>2</v>
      </c>
      <c r="D265" s="7">
        <v>2</v>
      </c>
      <c r="E265" s="32">
        <f t="shared" si="102"/>
        <v>8.8888888888888889E-3</v>
      </c>
      <c r="F265" s="32">
        <f t="shared" si="102"/>
        <v>1.0810810810810811E-2</v>
      </c>
      <c r="G265" s="33">
        <f t="shared" si="91"/>
        <v>0</v>
      </c>
      <c r="H265" s="25">
        <f t="shared" si="92"/>
        <v>0</v>
      </c>
    </row>
    <row r="266" spans="1:8" s="34" customFormat="1" ht="15" x14ac:dyDescent="0.2">
      <c r="A266" s="41"/>
      <c r="B266" s="43" t="s">
        <v>61</v>
      </c>
      <c r="C266" s="31">
        <v>0</v>
      </c>
      <c r="D266" s="7">
        <v>1</v>
      </c>
      <c r="E266" s="32" t="str">
        <f t="shared" si="102"/>
        <v/>
      </c>
      <c r="F266" s="32">
        <f t="shared" si="102"/>
        <v>5.4054054054054057E-3</v>
      </c>
      <c r="G266" s="33" t="str">
        <f t="shared" si="91"/>
        <v>0</v>
      </c>
      <c r="H266" s="25" t="str">
        <f t="shared" si="92"/>
        <v/>
      </c>
    </row>
    <row r="267" spans="1:8" s="34" customFormat="1" ht="15" x14ac:dyDescent="0.2">
      <c r="A267" s="41"/>
      <c r="B267" s="43" t="s">
        <v>247</v>
      </c>
      <c r="C267" s="31">
        <v>0</v>
      </c>
      <c r="D267" s="7">
        <v>1</v>
      </c>
      <c r="E267" s="32" t="str">
        <f t="shared" si="102"/>
        <v/>
      </c>
      <c r="F267" s="32">
        <f t="shared" si="102"/>
        <v>5.4054054054054057E-3</v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1</v>
      </c>
      <c r="E271" s="32" t="str">
        <f t="shared" si="107"/>
        <v/>
      </c>
      <c r="F271" s="32">
        <f t="shared" si="107"/>
        <v>5.4054054054054057E-3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0</v>
      </c>
      <c r="D272" s="7">
        <v>0</v>
      </c>
      <c r="E272" s="32" t="str">
        <f t="shared" si="107"/>
        <v/>
      </c>
      <c r="F272" s="32" t="str">
        <f t="shared" si="107"/>
        <v/>
      </c>
      <c r="G272" s="33" t="str">
        <f t="shared" si="91"/>
        <v>0</v>
      </c>
      <c r="H272" s="25" t="str">
        <f t="shared" si="92"/>
        <v/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2</v>
      </c>
      <c r="D274" s="7">
        <v>0</v>
      </c>
      <c r="E274" s="32">
        <f t="shared" si="107"/>
        <v>8.8888888888888889E-3</v>
      </c>
      <c r="F274" s="32" t="str">
        <f t="shared" si="107"/>
        <v/>
      </c>
      <c r="G274" s="33" t="str">
        <f t="shared" si="91"/>
        <v>0</v>
      </c>
      <c r="H274" s="25">
        <f t="shared" si="92"/>
        <v>0</v>
      </c>
    </row>
    <row r="275" spans="1:8" s="34" customFormat="1" ht="15" x14ac:dyDescent="0.2">
      <c r="A275" s="41"/>
      <c r="B275" s="43" t="s">
        <v>470</v>
      </c>
      <c r="C275" s="31">
        <v>0</v>
      </c>
      <c r="D275" s="7">
        <v>0</v>
      </c>
      <c r="E275" s="32" t="str">
        <f t="shared" si="107"/>
        <v/>
      </c>
      <c r="F275" s="32" t="str">
        <f t="shared" si="107"/>
        <v/>
      </c>
      <c r="G275" s="33" t="str">
        <f t="shared" si="91"/>
        <v>0</v>
      </c>
      <c r="H275" s="25" t="str">
        <f t="shared" si="92"/>
        <v/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0</v>
      </c>
      <c r="E276" s="32" t="str">
        <f t="shared" si="107"/>
        <v/>
      </c>
      <c r="F276" s="32" t="str">
        <f t="shared" si="107"/>
        <v/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1</v>
      </c>
      <c r="D279" s="7">
        <v>3</v>
      </c>
      <c r="E279" s="32">
        <f>+IF(C279=0,"",C279/C$165)</f>
        <v>4.4444444444444444E-3</v>
      </c>
      <c r="F279" s="32">
        <f>+IF(D279=0,"",D279/D$165)</f>
        <v>1.6216216216216217E-2</v>
      </c>
      <c r="G279" s="33">
        <f t="shared" si="91"/>
        <v>2</v>
      </c>
      <c r="H279" s="25">
        <f t="shared" si="92"/>
        <v>8.8888888888888889E-3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1</v>
      </c>
      <c r="E283" s="32" t="str">
        <f t="shared" si="112"/>
        <v/>
      </c>
      <c r="F283" s="32">
        <f t="shared" si="113"/>
        <v>5.4054054054054057E-3</v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5</v>
      </c>
      <c r="E285" s="32" t="str">
        <f t="shared" si="116"/>
        <v/>
      </c>
      <c r="F285" s="32">
        <f t="shared" si="117"/>
        <v>2.7027027027027029E-2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0</v>
      </c>
      <c r="D287" s="7">
        <v>0</v>
      </c>
      <c r="E287" s="32" t="str">
        <f>+IF(C287=0,"",C287/C$165)</f>
        <v/>
      </c>
      <c r="F287" s="32" t="str">
        <f>+IF(D287=0,"",D287/D$165)</f>
        <v/>
      </c>
      <c r="G287" s="33" t="str">
        <f t="shared" si="91"/>
        <v>0</v>
      </c>
      <c r="H287" s="25" t="str">
        <f t="shared" si="92"/>
        <v/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16</v>
      </c>
      <c r="D289" s="7">
        <v>67</v>
      </c>
      <c r="E289" s="32">
        <f t="shared" ref="E289:E311" si="124">+IF(C289=0,"",C289/C$165)</f>
        <v>7.1111111111111111E-2</v>
      </c>
      <c r="F289" s="32">
        <f t="shared" ref="F289:F311" si="125">+IF(D289=0,"",D289/D$165)</f>
        <v>0.36216216216216218</v>
      </c>
      <c r="G289" s="33">
        <f t="shared" si="91"/>
        <v>3.1875</v>
      </c>
      <c r="H289" s="25">
        <f t="shared" si="92"/>
        <v>0.22666666666666666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2</v>
      </c>
      <c r="D292" s="7">
        <v>4</v>
      </c>
      <c r="E292" s="32">
        <f t="shared" si="124"/>
        <v>8.8888888888888889E-3</v>
      </c>
      <c r="F292" s="32">
        <f t="shared" si="125"/>
        <v>2.1621621621621623E-2</v>
      </c>
      <c r="G292" s="33">
        <f t="shared" si="91"/>
        <v>1</v>
      </c>
      <c r="H292" s="25">
        <f t="shared" si="92"/>
        <v>8.8888888888888889E-3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1</v>
      </c>
      <c r="D294" s="7">
        <v>0</v>
      </c>
      <c r="E294" s="32">
        <f t="shared" si="124"/>
        <v>4.4444444444444444E-3</v>
      </c>
      <c r="F294" s="32" t="str">
        <f t="shared" si="125"/>
        <v/>
      </c>
      <c r="G294" s="33" t="str">
        <f t="shared" si="91"/>
        <v>0</v>
      </c>
      <c r="H294" s="25">
        <f t="shared" si="92"/>
        <v>0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0</v>
      </c>
      <c r="D297" s="7">
        <v>0</v>
      </c>
      <c r="E297" s="32" t="str">
        <f t="shared" si="124"/>
        <v/>
      </c>
      <c r="F297" s="32" t="str">
        <f t="shared" si="125"/>
        <v/>
      </c>
      <c r="G297" s="33" t="str">
        <f t="shared" si="91"/>
        <v>0</v>
      </c>
      <c r="H297" s="25" t="str">
        <f t="shared" si="92"/>
        <v/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0</v>
      </c>
      <c r="D301" s="7">
        <v>1</v>
      </c>
      <c r="E301" s="32" t="str">
        <f t="shared" si="124"/>
        <v/>
      </c>
      <c r="F301" s="32">
        <f t="shared" si="125"/>
        <v>5.4054054054054057E-3</v>
      </c>
      <c r="G301" s="33" t="str">
        <f t="shared" si="91"/>
        <v>0</v>
      </c>
      <c r="H301" s="25" t="str">
        <f t="shared" si="92"/>
        <v/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0</v>
      </c>
      <c r="D303" s="7">
        <v>4</v>
      </c>
      <c r="E303" s="32" t="str">
        <f t="shared" si="124"/>
        <v/>
      </c>
      <c r="F303" s="32">
        <f t="shared" si="125"/>
        <v>2.1621621621621623E-2</v>
      </c>
      <c r="G303" s="33" t="str">
        <f t="shared" si="91"/>
        <v>0</v>
      </c>
      <c r="H303" s="25" t="str">
        <f t="shared" si="92"/>
        <v/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0</v>
      </c>
      <c r="D305" s="7">
        <v>0</v>
      </c>
      <c r="E305" s="32" t="str">
        <f t="shared" si="124"/>
        <v/>
      </c>
      <c r="F305" s="32" t="str">
        <f t="shared" si="125"/>
        <v/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1</v>
      </c>
      <c r="D308" s="7">
        <v>0</v>
      </c>
      <c r="E308" s="32">
        <f t="shared" si="124"/>
        <v>4.4444444444444444E-3</v>
      </c>
      <c r="F308" s="32" t="str">
        <f t="shared" si="125"/>
        <v/>
      </c>
      <c r="G308" s="33" t="str">
        <f t="shared" si="91"/>
        <v>0</v>
      </c>
      <c r="H308" s="25">
        <f t="shared" si="92"/>
        <v>0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0</v>
      </c>
      <c r="D312" s="7">
        <v>3</v>
      </c>
      <c r="E312" s="32" t="str">
        <f t="shared" ref="E312" si="126">+IF(C312=0,"",C312/C$165)</f>
        <v/>
      </c>
      <c r="F312" s="32">
        <f t="shared" ref="F312" si="127">+IF(D312=0,"",D312/D$165)</f>
        <v>1.6216216216216217E-2</v>
      </c>
      <c r="G312" s="33" t="str">
        <f t="shared" ref="G312" si="128">+IF(OR(AND(D312=0),(C312=0)),"0",((D312-C312)/C312))</f>
        <v>0</v>
      </c>
      <c r="H312" s="25" t="str">
        <f t="shared" ref="H312" si="129">+IF(OR(AND(E312=""),(G312="")),"",E312*G312)</f>
        <v/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188</v>
      </c>
      <c r="D333" s="71">
        <f>SUM(D334:D547)</f>
        <v>230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0.22340425531914893</v>
      </c>
      <c r="H333" s="73">
        <f>+IF(OR(AND(E333=""),(G333="")),"",E333*G333)</f>
        <v>0.22340425531914893</v>
      </c>
    </row>
    <row r="334" spans="1:8" s="34" customFormat="1" ht="15" x14ac:dyDescent="0.2">
      <c r="A334" s="41"/>
      <c r="B334" s="30" t="s">
        <v>75</v>
      </c>
      <c r="C334" s="31">
        <v>7</v>
      </c>
      <c r="D334" s="7">
        <v>3</v>
      </c>
      <c r="E334" s="32">
        <f t="shared" si="139"/>
        <v>3.7234042553191488E-2</v>
      </c>
      <c r="F334" s="32">
        <f t="shared" si="140"/>
        <v>1.3043478260869565E-2</v>
      </c>
      <c r="G334" s="33">
        <f>+IF(OR(AND(D334=0),(C334=0)),"0",((D334-C334)/C334))</f>
        <v>-0.5714285714285714</v>
      </c>
      <c r="H334" s="25">
        <f>+IF(OR(AND(E334=""),(G334="")),"",E334*G334)</f>
        <v>-2.1276595744680851E-2</v>
      </c>
    </row>
    <row r="335" spans="1:8" s="34" customFormat="1" ht="15" x14ac:dyDescent="0.2">
      <c r="A335" s="41"/>
      <c r="B335" s="30" t="s">
        <v>79</v>
      </c>
      <c r="C335" s="31">
        <v>0</v>
      </c>
      <c r="D335" s="7">
        <v>4</v>
      </c>
      <c r="E335" s="32" t="str">
        <f t="shared" si="139"/>
        <v/>
      </c>
      <c r="F335" s="32">
        <f t="shared" si="140"/>
        <v>1.7391304347826087E-2</v>
      </c>
      <c r="G335" s="33" t="str">
        <f t="shared" ref="G335:G400" si="141">+IF(OR(AND(D335=0),(C335=0)),"0",((D335-C335)/C335))</f>
        <v>0</v>
      </c>
      <c r="H335" s="25" t="str">
        <f t="shared" ref="H335:H400" si="142">+IF(OR(AND(E335=""),(G335="")),"",E335*G335)</f>
        <v/>
      </c>
    </row>
    <row r="336" spans="1:8" s="34" customFormat="1" ht="15" x14ac:dyDescent="0.2">
      <c r="A336" s="41"/>
      <c r="B336" s="30" t="s">
        <v>71</v>
      </c>
      <c r="C336" s="31">
        <v>0</v>
      </c>
      <c r="D336" s="7">
        <v>0</v>
      </c>
      <c r="E336" s="32" t="str">
        <f t="shared" si="139"/>
        <v/>
      </c>
      <c r="F336" s="32" t="str">
        <f t="shared" si="140"/>
        <v/>
      </c>
      <c r="G336" s="33" t="str">
        <f t="shared" si="141"/>
        <v>0</v>
      </c>
      <c r="H336" s="25" t="str">
        <f t="shared" si="142"/>
        <v/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7</v>
      </c>
      <c r="D339" s="7">
        <v>9</v>
      </c>
      <c r="E339" s="32">
        <f t="shared" si="139"/>
        <v>3.7234042553191488E-2</v>
      </c>
      <c r="F339" s="32">
        <f t="shared" si="140"/>
        <v>3.9130434782608699E-2</v>
      </c>
      <c r="G339" s="33">
        <f t="shared" si="141"/>
        <v>0.2857142857142857</v>
      </c>
      <c r="H339" s="25">
        <f t="shared" si="142"/>
        <v>1.0638297872340425E-2</v>
      </c>
    </row>
    <row r="340" spans="1:8" s="34" customFormat="1" ht="15" x14ac:dyDescent="0.2">
      <c r="A340" s="41"/>
      <c r="B340" s="30" t="s">
        <v>82</v>
      </c>
      <c r="C340" s="31">
        <v>4</v>
      </c>
      <c r="D340" s="7">
        <v>1</v>
      </c>
      <c r="E340" s="32">
        <f t="shared" si="139"/>
        <v>2.1276595744680851E-2</v>
      </c>
      <c r="F340" s="32">
        <f t="shared" si="140"/>
        <v>4.3478260869565218E-3</v>
      </c>
      <c r="G340" s="33">
        <f t="shared" si="141"/>
        <v>-0.75</v>
      </c>
      <c r="H340" s="25">
        <f t="shared" si="142"/>
        <v>-1.5957446808510637E-2</v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0</v>
      </c>
      <c r="E341" s="32" t="str">
        <f t="shared" si="139"/>
        <v/>
      </c>
      <c r="F341" s="32" t="str">
        <f t="shared" si="140"/>
        <v/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1</v>
      </c>
      <c r="D342" s="7">
        <v>2</v>
      </c>
      <c r="E342" s="32">
        <f t="shared" si="139"/>
        <v>5.3191489361702126E-3</v>
      </c>
      <c r="F342" s="32">
        <f t="shared" si="140"/>
        <v>8.6956521739130436E-3</v>
      </c>
      <c r="G342" s="33">
        <f t="shared" si="141"/>
        <v>1</v>
      </c>
      <c r="H342" s="25">
        <f t="shared" si="142"/>
        <v>5.3191489361702126E-3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1</v>
      </c>
      <c r="E343" s="32" t="str">
        <f t="shared" si="139"/>
        <v/>
      </c>
      <c r="F343" s="32">
        <f t="shared" si="140"/>
        <v>4.3478260869565218E-3</v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43</v>
      </c>
      <c r="D345" s="7">
        <v>25</v>
      </c>
      <c r="E345" s="32">
        <f t="shared" si="139"/>
        <v>0.22872340425531915</v>
      </c>
      <c r="F345" s="32">
        <f t="shared" si="140"/>
        <v>0.10869565217391304</v>
      </c>
      <c r="G345" s="33">
        <f t="shared" si="141"/>
        <v>-0.41860465116279072</v>
      </c>
      <c r="H345" s="25">
        <f t="shared" si="142"/>
        <v>-9.5744680851063829E-2</v>
      </c>
    </row>
    <row r="346" spans="1:8" s="34" customFormat="1" ht="15" x14ac:dyDescent="0.2">
      <c r="A346" s="41"/>
      <c r="B346" s="30" t="s">
        <v>601</v>
      </c>
      <c r="C346" s="31">
        <v>1</v>
      </c>
      <c r="D346" s="7">
        <v>11</v>
      </c>
      <c r="E346" s="32">
        <f t="shared" si="139"/>
        <v>5.3191489361702126E-3</v>
      </c>
      <c r="F346" s="32">
        <f t="shared" si="140"/>
        <v>4.7826086956521741E-2</v>
      </c>
      <c r="G346" s="33">
        <f t="shared" si="141"/>
        <v>10</v>
      </c>
      <c r="H346" s="25">
        <f t="shared" si="142"/>
        <v>5.3191489361702128E-2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11</v>
      </c>
      <c r="D348" s="7">
        <v>12</v>
      </c>
      <c r="E348" s="32">
        <f t="shared" si="139"/>
        <v>5.8510638297872342E-2</v>
      </c>
      <c r="F348" s="32">
        <f t="shared" si="140"/>
        <v>5.2173913043478258E-2</v>
      </c>
      <c r="G348" s="33">
        <f t="shared" si="141"/>
        <v>9.0909090909090912E-2</v>
      </c>
      <c r="H348" s="25">
        <f t="shared" si="142"/>
        <v>5.3191489361702126E-3</v>
      </c>
    </row>
    <row r="349" spans="1:8" s="34" customFormat="1" ht="15" x14ac:dyDescent="0.2">
      <c r="A349" s="41"/>
      <c r="B349" s="30" t="s">
        <v>77</v>
      </c>
      <c r="C349" s="31">
        <v>0</v>
      </c>
      <c r="D349" s="7">
        <v>1</v>
      </c>
      <c r="E349" s="32" t="str">
        <f t="shared" si="139"/>
        <v/>
      </c>
      <c r="F349" s="32">
        <f t="shared" si="140"/>
        <v>4.3478260869565218E-3</v>
      </c>
      <c r="G349" s="33" t="str">
        <f t="shared" si="141"/>
        <v>0</v>
      </c>
      <c r="H349" s="25" t="str">
        <f t="shared" si="142"/>
        <v/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0</v>
      </c>
      <c r="D353" s="7">
        <v>0</v>
      </c>
      <c r="E353" s="32" t="str">
        <f t="shared" si="139"/>
        <v/>
      </c>
      <c r="F353" s="32" t="str">
        <f t="shared" si="140"/>
        <v/>
      </c>
      <c r="G353" s="33" t="str">
        <f t="shared" si="141"/>
        <v>0</v>
      </c>
      <c r="H353" s="25" t="str">
        <f t="shared" si="142"/>
        <v/>
      </c>
    </row>
    <row r="354" spans="1:8" s="34" customFormat="1" ht="15" x14ac:dyDescent="0.2">
      <c r="A354" s="41"/>
      <c r="B354" s="30" t="s">
        <v>259</v>
      </c>
      <c r="C354" s="31">
        <v>0</v>
      </c>
      <c r="D354" s="7">
        <v>1</v>
      </c>
      <c r="E354" s="32" t="str">
        <f t="shared" si="139"/>
        <v/>
      </c>
      <c r="F354" s="32">
        <f t="shared" si="140"/>
        <v>4.3478260869565218E-3</v>
      </c>
      <c r="G354" s="33" t="str">
        <f t="shared" si="141"/>
        <v>0</v>
      </c>
      <c r="H354" s="25" t="str">
        <f t="shared" si="142"/>
        <v/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1</v>
      </c>
      <c r="D356" s="7">
        <v>0</v>
      </c>
      <c r="E356" s="32">
        <f t="shared" si="139"/>
        <v>5.3191489361702126E-3</v>
      </c>
      <c r="F356" s="32" t="str">
        <f t="shared" si="140"/>
        <v/>
      </c>
      <c r="G356" s="33" t="str">
        <f t="shared" si="141"/>
        <v>0</v>
      </c>
      <c r="H356" s="25">
        <f t="shared" si="142"/>
        <v>0</v>
      </c>
    </row>
    <row r="357" spans="1:8" s="34" customFormat="1" ht="15" x14ac:dyDescent="0.2">
      <c r="A357" s="41"/>
      <c r="B357" s="30" t="s">
        <v>602</v>
      </c>
      <c r="C357" s="31">
        <v>6</v>
      </c>
      <c r="D357" s="7">
        <v>2</v>
      </c>
      <c r="E357" s="32">
        <f t="shared" si="139"/>
        <v>3.1914893617021274E-2</v>
      </c>
      <c r="F357" s="32">
        <f t="shared" si="140"/>
        <v>8.6956521739130436E-3</v>
      </c>
      <c r="G357" s="33">
        <f t="shared" si="141"/>
        <v>-0.66666666666666663</v>
      </c>
      <c r="H357" s="25">
        <f t="shared" si="142"/>
        <v>-2.1276595744680847E-2</v>
      </c>
    </row>
    <row r="358" spans="1:8" s="34" customFormat="1" ht="15" x14ac:dyDescent="0.2">
      <c r="A358" s="41"/>
      <c r="B358" s="30" t="s">
        <v>87</v>
      </c>
      <c r="C358" s="31">
        <v>0</v>
      </c>
      <c r="D358" s="7">
        <v>1</v>
      </c>
      <c r="E358" s="32" t="str">
        <f t="shared" si="139"/>
        <v/>
      </c>
      <c r="F358" s="32">
        <f t="shared" si="140"/>
        <v>4.3478260869565218E-3</v>
      </c>
      <c r="G358" s="33" t="str">
        <f t="shared" si="141"/>
        <v>0</v>
      </c>
      <c r="H358" s="25" t="str">
        <f t="shared" si="142"/>
        <v/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1</v>
      </c>
      <c r="E360" s="32" t="str">
        <f t="shared" si="139"/>
        <v/>
      </c>
      <c r="F360" s="32">
        <f t="shared" si="140"/>
        <v>4.3478260869565218E-3</v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2</v>
      </c>
      <c r="D362" s="7">
        <v>0</v>
      </c>
      <c r="E362" s="32">
        <f t="shared" si="139"/>
        <v>1.0638297872340425E-2</v>
      </c>
      <c r="F362" s="32" t="str">
        <f t="shared" si="140"/>
        <v/>
      </c>
      <c r="G362" s="33" t="str">
        <f t="shared" si="141"/>
        <v>0</v>
      </c>
      <c r="H362" s="25">
        <f t="shared" si="142"/>
        <v>0</v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0</v>
      </c>
      <c r="E363" s="32" t="str">
        <f t="shared" si="139"/>
        <v/>
      </c>
      <c r="F363" s="32" t="str">
        <f t="shared" si="140"/>
        <v/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0</v>
      </c>
      <c r="E364" s="32" t="str">
        <f t="shared" si="139"/>
        <v/>
      </c>
      <c r="F364" s="32" t="str">
        <f t="shared" si="140"/>
        <v/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1</v>
      </c>
      <c r="D365" s="7">
        <v>3</v>
      </c>
      <c r="E365" s="32">
        <f t="shared" ref="E365:E387" si="145">+IF(C365=0,"",C365/C$333)</f>
        <v>5.3191489361702126E-3</v>
      </c>
      <c r="F365" s="32">
        <f t="shared" ref="F365:F387" si="146">+IF(D365=0,"",D365/D$333)</f>
        <v>1.3043478260869565E-2</v>
      </c>
      <c r="G365" s="33">
        <f t="shared" si="141"/>
        <v>2</v>
      </c>
      <c r="H365" s="25">
        <f t="shared" si="142"/>
        <v>1.0638297872340425E-2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0</v>
      </c>
      <c r="E366" s="32" t="str">
        <f t="shared" si="145"/>
        <v/>
      </c>
      <c r="F366" s="32" t="str">
        <f t="shared" si="146"/>
        <v/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2</v>
      </c>
      <c r="D367" s="7">
        <v>2</v>
      </c>
      <c r="E367" s="32">
        <f t="shared" si="145"/>
        <v>1.0638297872340425E-2</v>
      </c>
      <c r="F367" s="32">
        <f t="shared" si="146"/>
        <v>8.6956521739130436E-3</v>
      </c>
      <c r="G367" s="33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0</v>
      </c>
      <c r="D369" s="7">
        <v>2</v>
      </c>
      <c r="E369" s="32" t="str">
        <f t="shared" si="145"/>
        <v/>
      </c>
      <c r="F369" s="32">
        <f t="shared" si="146"/>
        <v>8.6956521739130436E-3</v>
      </c>
      <c r="G369" s="33" t="str">
        <f t="shared" si="141"/>
        <v>0</v>
      </c>
      <c r="H369" s="25" t="str">
        <f t="shared" si="142"/>
        <v/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35</v>
      </c>
      <c r="E371" s="32" t="str">
        <f t="shared" si="145"/>
        <v/>
      </c>
      <c r="F371" s="32">
        <f t="shared" si="146"/>
        <v>0.15217391304347827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11</v>
      </c>
      <c r="D372" s="7">
        <v>17</v>
      </c>
      <c r="E372" s="32">
        <f t="shared" si="145"/>
        <v>5.8510638297872342E-2</v>
      </c>
      <c r="F372" s="32">
        <f t="shared" si="146"/>
        <v>7.3913043478260873E-2</v>
      </c>
      <c r="G372" s="33">
        <f t="shared" si="141"/>
        <v>0.54545454545454541</v>
      </c>
      <c r="H372" s="25">
        <f t="shared" si="142"/>
        <v>3.1914893617021274E-2</v>
      </c>
    </row>
    <row r="373" spans="1:8" s="34" customFormat="1" ht="15" x14ac:dyDescent="0.2">
      <c r="A373" s="41"/>
      <c r="B373" s="30" t="s">
        <v>95</v>
      </c>
      <c r="C373" s="31">
        <v>10</v>
      </c>
      <c r="D373" s="7">
        <v>3</v>
      </c>
      <c r="E373" s="32">
        <f t="shared" si="145"/>
        <v>5.3191489361702128E-2</v>
      </c>
      <c r="F373" s="32">
        <f t="shared" si="146"/>
        <v>1.3043478260869565E-2</v>
      </c>
      <c r="G373" s="33">
        <f t="shared" si="141"/>
        <v>-0.7</v>
      </c>
      <c r="H373" s="25">
        <f t="shared" si="142"/>
        <v>-3.7234042553191488E-2</v>
      </c>
    </row>
    <row r="374" spans="1:8" s="34" customFormat="1" ht="15" x14ac:dyDescent="0.2">
      <c r="A374" s="41"/>
      <c r="B374" s="30" t="s">
        <v>88</v>
      </c>
      <c r="C374" s="31">
        <v>2</v>
      </c>
      <c r="D374" s="7">
        <v>18</v>
      </c>
      <c r="E374" s="32">
        <f t="shared" si="145"/>
        <v>1.0638297872340425E-2</v>
      </c>
      <c r="F374" s="32">
        <f t="shared" si="146"/>
        <v>7.8260869565217397E-2</v>
      </c>
      <c r="G374" s="33">
        <f t="shared" si="141"/>
        <v>8</v>
      </c>
      <c r="H374" s="25">
        <f t="shared" si="142"/>
        <v>8.5106382978723402E-2</v>
      </c>
    </row>
    <row r="375" spans="1:8" s="34" customFormat="1" ht="15" x14ac:dyDescent="0.2">
      <c r="A375" s="41"/>
      <c r="B375" s="30" t="s">
        <v>94</v>
      </c>
      <c r="C375" s="31">
        <v>7</v>
      </c>
      <c r="D375" s="7">
        <v>3</v>
      </c>
      <c r="E375" s="32">
        <f t="shared" si="145"/>
        <v>3.7234042553191488E-2</v>
      </c>
      <c r="F375" s="32">
        <f t="shared" si="146"/>
        <v>1.3043478260869565E-2</v>
      </c>
      <c r="G375" s="33">
        <f t="shared" si="141"/>
        <v>-0.5714285714285714</v>
      </c>
      <c r="H375" s="25">
        <f t="shared" si="142"/>
        <v>-2.1276595744680851E-2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1</v>
      </c>
      <c r="D377" s="7">
        <v>0</v>
      </c>
      <c r="E377" s="32">
        <f t="shared" si="145"/>
        <v>5.3191489361702126E-3</v>
      </c>
      <c r="F377" s="32" t="str">
        <f t="shared" si="146"/>
        <v/>
      </c>
      <c r="G377" s="33" t="str">
        <f t="shared" si="141"/>
        <v>0</v>
      </c>
      <c r="H377" s="25">
        <f t="shared" si="142"/>
        <v>0</v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0</v>
      </c>
      <c r="D379" s="7">
        <v>0</v>
      </c>
      <c r="E379" s="32" t="str">
        <f t="shared" si="145"/>
        <v/>
      </c>
      <c r="F379" s="32" t="str">
        <f t="shared" si="146"/>
        <v/>
      </c>
      <c r="G379" s="33" t="str">
        <f t="shared" si="141"/>
        <v>0</v>
      </c>
      <c r="H379" s="25" t="str">
        <f t="shared" si="142"/>
        <v/>
      </c>
    </row>
    <row r="380" spans="1:8" s="34" customFormat="1" ht="15" x14ac:dyDescent="0.2">
      <c r="A380" s="41"/>
      <c r="B380" s="30" t="s">
        <v>603</v>
      </c>
      <c r="C380" s="31">
        <v>1</v>
      </c>
      <c r="D380" s="7">
        <v>0</v>
      </c>
      <c r="E380" s="32">
        <f t="shared" si="145"/>
        <v>5.3191489361702126E-3</v>
      </c>
      <c r="F380" s="32" t="str">
        <f t="shared" si="146"/>
        <v/>
      </c>
      <c r="G380" s="33" t="str">
        <f t="shared" si="141"/>
        <v>0</v>
      </c>
      <c r="H380" s="25">
        <f t="shared" si="142"/>
        <v>0</v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0</v>
      </c>
      <c r="E381" s="32" t="str">
        <f t="shared" si="145"/>
        <v/>
      </c>
      <c r="F381" s="32" t="str">
        <f t="shared" si="146"/>
        <v/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0</v>
      </c>
      <c r="D383" s="7">
        <v>0</v>
      </c>
      <c r="E383" s="32" t="str">
        <f t="shared" si="145"/>
        <v/>
      </c>
      <c r="F383" s="32" t="str">
        <f t="shared" si="146"/>
        <v/>
      </c>
      <c r="G383" s="33" t="str">
        <f t="shared" si="141"/>
        <v>0</v>
      </c>
      <c r="H383" s="25" t="str">
        <f t="shared" si="142"/>
        <v/>
      </c>
    </row>
    <row r="384" spans="1:8" s="34" customFormat="1" ht="15" x14ac:dyDescent="0.2">
      <c r="A384" s="41"/>
      <c r="B384" s="30" t="s">
        <v>96</v>
      </c>
      <c r="C384" s="31">
        <v>0</v>
      </c>
      <c r="D384" s="7">
        <v>2</v>
      </c>
      <c r="E384" s="32" t="str">
        <f t="shared" si="145"/>
        <v/>
      </c>
      <c r="F384" s="32">
        <f t="shared" si="146"/>
        <v>8.6956521739130436E-3</v>
      </c>
      <c r="G384" s="33" t="str">
        <f t="shared" si="141"/>
        <v>0</v>
      </c>
      <c r="H384" s="25" t="str">
        <f t="shared" si="142"/>
        <v/>
      </c>
    </row>
    <row r="385" spans="1:8" s="34" customFormat="1" ht="15" x14ac:dyDescent="0.2">
      <c r="A385" s="41"/>
      <c r="B385" s="30" t="s">
        <v>266</v>
      </c>
      <c r="C385" s="31">
        <v>1</v>
      </c>
      <c r="D385" s="7">
        <v>15</v>
      </c>
      <c r="E385" s="32">
        <f t="shared" si="145"/>
        <v>5.3191489361702126E-3</v>
      </c>
      <c r="F385" s="32">
        <f t="shared" si="146"/>
        <v>6.5217391304347824E-2</v>
      </c>
      <c r="G385" s="33">
        <f t="shared" si="141"/>
        <v>14</v>
      </c>
      <c r="H385" s="25">
        <f t="shared" si="142"/>
        <v>7.4468085106382975E-2</v>
      </c>
    </row>
    <row r="386" spans="1:8" s="34" customFormat="1" ht="15" x14ac:dyDescent="0.2">
      <c r="A386" s="41"/>
      <c r="B386" s="30" t="s">
        <v>605</v>
      </c>
      <c r="C386" s="31">
        <v>0</v>
      </c>
      <c r="D386" s="7">
        <v>0</v>
      </c>
      <c r="E386" s="32" t="str">
        <f t="shared" si="145"/>
        <v/>
      </c>
      <c r="F386" s="32" t="str">
        <f t="shared" si="146"/>
        <v/>
      </c>
      <c r="G386" s="33" t="str">
        <f t="shared" si="141"/>
        <v>0</v>
      </c>
      <c r="H386" s="25" t="str">
        <f t="shared" si="142"/>
        <v/>
      </c>
    </row>
    <row r="387" spans="1:8" s="34" customFormat="1" ht="15" x14ac:dyDescent="0.2">
      <c r="A387" s="41"/>
      <c r="B387" s="30" t="s">
        <v>90</v>
      </c>
      <c r="C387" s="31">
        <v>1</v>
      </c>
      <c r="D387" s="7">
        <v>0</v>
      </c>
      <c r="E387" s="32">
        <f t="shared" si="145"/>
        <v>5.3191489361702126E-3</v>
      </c>
      <c r="F387" s="32" t="str">
        <f t="shared" si="146"/>
        <v/>
      </c>
      <c r="G387" s="33" t="str">
        <f t="shared" si="141"/>
        <v>0</v>
      </c>
      <c r="H387" s="25">
        <f t="shared" si="142"/>
        <v>0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2</v>
      </c>
      <c r="D392" s="7">
        <v>0</v>
      </c>
      <c r="E392" s="32">
        <f t="shared" si="153"/>
        <v>1.0638297872340425E-2</v>
      </c>
      <c r="F392" s="32" t="str">
        <f t="shared" si="154"/>
        <v/>
      </c>
      <c r="G392" s="33" t="str">
        <f t="shared" si="141"/>
        <v>0</v>
      </c>
      <c r="H392" s="25">
        <f t="shared" si="142"/>
        <v>0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1</v>
      </c>
      <c r="D395" s="7">
        <v>2</v>
      </c>
      <c r="E395" s="32">
        <f t="shared" si="153"/>
        <v>5.3191489361702126E-3</v>
      </c>
      <c r="F395" s="32">
        <f t="shared" si="154"/>
        <v>8.6956521739130436E-3</v>
      </c>
      <c r="G395" s="33">
        <f t="shared" si="141"/>
        <v>1</v>
      </c>
      <c r="H395" s="25">
        <f t="shared" si="142"/>
        <v>5.3191489361702126E-3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12</v>
      </c>
      <c r="D398" s="7">
        <v>0</v>
      </c>
      <c r="E398" s="32">
        <f t="shared" si="153"/>
        <v>6.3829787234042548E-2</v>
      </c>
      <c r="F398" s="32" t="str">
        <f t="shared" si="154"/>
        <v/>
      </c>
      <c r="G398" s="33" t="str">
        <f t="shared" si="141"/>
        <v>0</v>
      </c>
      <c r="H398" s="25">
        <f t="shared" si="142"/>
        <v>0</v>
      </c>
    </row>
    <row r="399" spans="1:8" s="34" customFormat="1" ht="15" x14ac:dyDescent="0.2">
      <c r="A399" s="41"/>
      <c r="B399" s="30" t="s">
        <v>507</v>
      </c>
      <c r="C399" s="31">
        <v>0</v>
      </c>
      <c r="D399" s="7">
        <v>1</v>
      </c>
      <c r="E399" s="32" t="str">
        <f t="shared" si="153"/>
        <v/>
      </c>
      <c r="F399" s="32">
        <f t="shared" si="154"/>
        <v>4.3478260869565218E-3</v>
      </c>
      <c r="G399" s="33" t="str">
        <f t="shared" si="141"/>
        <v>0</v>
      </c>
      <c r="H399" s="25" t="str">
        <f t="shared" si="142"/>
        <v/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1</v>
      </c>
      <c r="E403" s="32" t="str">
        <f t="shared" ref="E403:E405" si="159">+IF(C403=0,"",C403/C$333)</f>
        <v/>
      </c>
      <c r="F403" s="32">
        <f t="shared" ref="F403:F405" si="160">+IF(D403=0,"",D403/D$333)</f>
        <v>4.3478260869565218E-3</v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1</v>
      </c>
      <c r="E404" s="32" t="str">
        <f t="shared" si="159"/>
        <v/>
      </c>
      <c r="F404" s="32">
        <f t="shared" si="160"/>
        <v>4.3478260869565218E-3</v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0</v>
      </c>
      <c r="D407" s="7">
        <v>1</v>
      </c>
      <c r="E407" s="32" t="str">
        <f t="shared" si="155"/>
        <v/>
      </c>
      <c r="F407" s="32">
        <f t="shared" si="156"/>
        <v>4.3478260869565218E-3</v>
      </c>
      <c r="G407" s="33" t="str">
        <f t="shared" si="157"/>
        <v>0</v>
      </c>
      <c r="H407" s="25" t="str">
        <f t="shared" si="158"/>
        <v/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0</v>
      </c>
      <c r="E409" s="32" t="str">
        <f t="shared" si="155"/>
        <v/>
      </c>
      <c r="F409" s="32" t="str">
        <f t="shared" si="156"/>
        <v/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0</v>
      </c>
      <c r="D414" s="7">
        <v>1</v>
      </c>
      <c r="E414" s="32" t="str">
        <f t="shared" si="155"/>
        <v/>
      </c>
      <c r="F414" s="32">
        <f t="shared" si="156"/>
        <v>4.3478260869565218E-3</v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41"/>
      <c r="B415" s="30" t="s">
        <v>100</v>
      </c>
      <c r="C415" s="31">
        <v>0</v>
      </c>
      <c r="D415" s="7">
        <v>0</v>
      </c>
      <c r="E415" s="32" t="str">
        <f t="shared" si="155"/>
        <v/>
      </c>
      <c r="F415" s="32" t="str">
        <f t="shared" si="156"/>
        <v/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0</v>
      </c>
      <c r="D417" s="7">
        <v>0</v>
      </c>
      <c r="E417" s="32" t="str">
        <f t="shared" si="155"/>
        <v/>
      </c>
      <c r="F417" s="32" t="str">
        <f t="shared" si="156"/>
        <v/>
      </c>
      <c r="G417" s="33" t="str">
        <f t="shared" si="157"/>
        <v>0</v>
      </c>
      <c r="H417" s="25" t="str">
        <f t="shared" si="158"/>
        <v/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0</v>
      </c>
      <c r="D427" s="7">
        <v>0</v>
      </c>
      <c r="E427" s="32" t="str">
        <f t="shared" si="155"/>
        <v/>
      </c>
      <c r="F427" s="32" t="str">
        <f t="shared" si="156"/>
        <v/>
      </c>
      <c r="G427" s="33" t="str">
        <f t="shared" si="157"/>
        <v>0</v>
      </c>
      <c r="H427" s="25" t="str">
        <f t="shared" si="158"/>
        <v/>
      </c>
    </row>
    <row r="428" spans="1:8" s="34" customFormat="1" ht="15" x14ac:dyDescent="0.2">
      <c r="A428" s="41"/>
      <c r="B428" s="30" t="s">
        <v>114</v>
      </c>
      <c r="C428" s="31">
        <v>2</v>
      </c>
      <c r="D428" s="7">
        <v>7</v>
      </c>
      <c r="E428" s="32">
        <f t="shared" si="155"/>
        <v>1.0638297872340425E-2</v>
      </c>
      <c r="F428" s="32">
        <f t="shared" si="156"/>
        <v>3.0434782608695653E-2</v>
      </c>
      <c r="G428" s="33">
        <f t="shared" si="157"/>
        <v>2.5</v>
      </c>
      <c r="H428" s="25">
        <f t="shared" si="158"/>
        <v>2.6595744680851064E-2</v>
      </c>
    </row>
    <row r="429" spans="1:8" s="34" customFormat="1" ht="15" x14ac:dyDescent="0.2">
      <c r="A429" s="41"/>
      <c r="B429" s="30" t="s">
        <v>280</v>
      </c>
      <c r="C429" s="31">
        <v>0</v>
      </c>
      <c r="D429" s="7">
        <v>0</v>
      </c>
      <c r="E429" s="32" t="str">
        <f t="shared" si="155"/>
        <v/>
      </c>
      <c r="F429" s="32" t="str">
        <f t="shared" si="156"/>
        <v/>
      </c>
      <c r="G429" s="33" t="str">
        <f t="shared" si="157"/>
        <v>0</v>
      </c>
      <c r="H429" s="25" t="str">
        <f t="shared" si="158"/>
        <v/>
      </c>
    </row>
    <row r="430" spans="1:8" s="34" customFormat="1" ht="15" x14ac:dyDescent="0.2">
      <c r="A430" s="41"/>
      <c r="B430" s="30" t="s">
        <v>511</v>
      </c>
      <c r="C430" s="31">
        <v>0</v>
      </c>
      <c r="D430" s="7">
        <v>0</v>
      </c>
      <c r="E430" s="32" t="str">
        <f t="shared" si="155"/>
        <v/>
      </c>
      <c r="F430" s="32" t="str">
        <f t="shared" si="156"/>
        <v/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1</v>
      </c>
      <c r="E431" s="32" t="str">
        <f t="shared" si="155"/>
        <v/>
      </c>
      <c r="F431" s="32">
        <f t="shared" si="156"/>
        <v>4.3478260869565218E-3</v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2</v>
      </c>
      <c r="D433" s="7">
        <v>0</v>
      </c>
      <c r="E433" s="32">
        <f t="shared" si="155"/>
        <v>1.0638297872340425E-2</v>
      </c>
      <c r="F433" s="32" t="str">
        <f t="shared" si="156"/>
        <v/>
      </c>
      <c r="G433" s="33" t="str">
        <f t="shared" si="157"/>
        <v>0</v>
      </c>
      <c r="H433" s="25">
        <f t="shared" si="158"/>
        <v>0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0</v>
      </c>
      <c r="E435" s="32" t="str">
        <f t="shared" si="155"/>
        <v/>
      </c>
      <c r="F435" s="32" t="str">
        <f t="shared" si="156"/>
        <v/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0</v>
      </c>
      <c r="D436" s="7">
        <v>0</v>
      </c>
      <c r="E436" s="32" t="str">
        <f t="shared" si="155"/>
        <v/>
      </c>
      <c r="F436" s="32" t="str">
        <f t="shared" si="156"/>
        <v/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41"/>
      <c r="B437" s="30" t="s">
        <v>109</v>
      </c>
      <c r="C437" s="31">
        <v>0</v>
      </c>
      <c r="D437" s="7">
        <v>1</v>
      </c>
      <c r="E437" s="32" t="str">
        <f t="shared" si="155"/>
        <v/>
      </c>
      <c r="F437" s="32">
        <f t="shared" si="156"/>
        <v>4.3478260869565218E-3</v>
      </c>
      <c r="G437" s="33" t="str">
        <f t="shared" si="157"/>
        <v>0</v>
      </c>
      <c r="H437" s="25" t="str">
        <f t="shared" si="158"/>
        <v/>
      </c>
    </row>
    <row r="438" spans="1:8" s="34" customFormat="1" ht="15" x14ac:dyDescent="0.2">
      <c r="A438" s="41"/>
      <c r="B438" s="30" t="s">
        <v>282</v>
      </c>
      <c r="C438" s="31">
        <v>0</v>
      </c>
      <c r="D438" s="7">
        <v>0</v>
      </c>
      <c r="E438" s="32" t="str">
        <f t="shared" si="155"/>
        <v/>
      </c>
      <c r="F438" s="32" t="str">
        <f t="shared" si="156"/>
        <v/>
      </c>
      <c r="G438" s="33" t="str">
        <f t="shared" si="157"/>
        <v>0</v>
      </c>
      <c r="H438" s="25" t="str">
        <f t="shared" si="158"/>
        <v/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0</v>
      </c>
      <c r="E440" s="32" t="str">
        <f t="shared" si="155"/>
        <v/>
      </c>
      <c r="F440" s="32" t="str">
        <f t="shared" si="156"/>
        <v/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10</v>
      </c>
      <c r="D443" s="7">
        <v>16</v>
      </c>
      <c r="E443" s="32">
        <f t="shared" si="155"/>
        <v>5.3191489361702128E-2</v>
      </c>
      <c r="F443" s="32">
        <f t="shared" si="156"/>
        <v>6.9565217391304349E-2</v>
      </c>
      <c r="G443" s="33">
        <f t="shared" si="157"/>
        <v>0.6</v>
      </c>
      <c r="H443" s="25">
        <f t="shared" si="158"/>
        <v>3.1914893617021274E-2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2</v>
      </c>
      <c r="D451" s="7">
        <v>0</v>
      </c>
      <c r="E451" s="32">
        <f t="shared" si="155"/>
        <v>1.0638297872340425E-2</v>
      </c>
      <c r="F451" s="32" t="str">
        <f t="shared" si="156"/>
        <v/>
      </c>
      <c r="G451" s="33" t="str">
        <f t="shared" si="157"/>
        <v>0</v>
      </c>
      <c r="H451" s="25">
        <f t="shared" si="158"/>
        <v>0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0</v>
      </c>
      <c r="D453" s="7">
        <v>0</v>
      </c>
      <c r="E453" s="32" t="str">
        <f t="shared" si="155"/>
        <v/>
      </c>
      <c r="F453" s="32" t="str">
        <f t="shared" si="156"/>
        <v/>
      </c>
      <c r="G453" s="33" t="str">
        <f t="shared" si="157"/>
        <v>0</v>
      </c>
      <c r="H453" s="25" t="str">
        <f t="shared" si="158"/>
        <v/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1</v>
      </c>
      <c r="D455" s="7">
        <v>1</v>
      </c>
      <c r="E455" s="32">
        <f t="shared" si="155"/>
        <v>5.3191489361702126E-3</v>
      </c>
      <c r="F455" s="32">
        <f t="shared" si="156"/>
        <v>4.3478260869565218E-3</v>
      </c>
      <c r="G455" s="33">
        <f t="shared" si="157"/>
        <v>0</v>
      </c>
      <c r="H455" s="25">
        <f t="shared" si="158"/>
        <v>0</v>
      </c>
    </row>
    <row r="456" spans="1:8" s="34" customFormat="1" ht="15" x14ac:dyDescent="0.2">
      <c r="A456" s="41"/>
      <c r="B456" s="30" t="s">
        <v>287</v>
      </c>
      <c r="C456" s="31">
        <v>0</v>
      </c>
      <c r="D456" s="7">
        <v>2</v>
      </c>
      <c r="E456" s="32" t="str">
        <f t="shared" si="155"/>
        <v/>
      </c>
      <c r="F456" s="32">
        <f t="shared" si="156"/>
        <v>8.6956521739130436E-3</v>
      </c>
      <c r="G456" s="33" t="str">
        <f t="shared" si="157"/>
        <v>0</v>
      </c>
      <c r="H456" s="25" t="str">
        <f t="shared" si="158"/>
        <v/>
      </c>
    </row>
    <row r="457" spans="1:8" s="34" customFormat="1" ht="15" x14ac:dyDescent="0.2">
      <c r="A457" s="41"/>
      <c r="B457" s="30" t="s">
        <v>288</v>
      </c>
      <c r="C457" s="31">
        <v>0</v>
      </c>
      <c r="D457" s="7">
        <v>0</v>
      </c>
      <c r="E457" s="32" t="str">
        <f t="shared" si="155"/>
        <v/>
      </c>
      <c r="F457" s="32" t="str">
        <f t="shared" si="156"/>
        <v/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41"/>
      <c r="B458" s="30" t="s">
        <v>289</v>
      </c>
      <c r="C458" s="31">
        <v>1</v>
      </c>
      <c r="D458" s="7">
        <v>4</v>
      </c>
      <c r="E458" s="32">
        <f t="shared" si="155"/>
        <v>5.3191489361702126E-3</v>
      </c>
      <c r="F458" s="32">
        <f t="shared" si="156"/>
        <v>1.7391304347826087E-2</v>
      </c>
      <c r="G458" s="33">
        <f t="shared" si="157"/>
        <v>3</v>
      </c>
      <c r="H458" s="25">
        <f t="shared" si="158"/>
        <v>1.5957446808510637E-2</v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0</v>
      </c>
      <c r="D461" s="7">
        <v>0</v>
      </c>
      <c r="E461" s="32" t="str">
        <f t="shared" si="155"/>
        <v/>
      </c>
      <c r="F461" s="32" t="str">
        <f t="shared" si="156"/>
        <v/>
      </c>
      <c r="G461" s="33" t="str">
        <f t="shared" si="157"/>
        <v>0</v>
      </c>
      <c r="H461" s="25" t="str">
        <f t="shared" si="158"/>
        <v/>
      </c>
    </row>
    <row r="462" spans="1:8" s="34" customFormat="1" ht="15" x14ac:dyDescent="0.2">
      <c r="A462" s="41"/>
      <c r="B462" s="30" t="s">
        <v>517</v>
      </c>
      <c r="C462" s="31">
        <v>0</v>
      </c>
      <c r="D462" s="7">
        <v>0</v>
      </c>
      <c r="E462" s="32" t="str">
        <f t="shared" si="155"/>
        <v/>
      </c>
      <c r="F462" s="32" t="str">
        <f t="shared" si="156"/>
        <v/>
      </c>
      <c r="G462" s="33" t="str">
        <f t="shared" si="157"/>
        <v>0</v>
      </c>
      <c r="H462" s="25" t="str">
        <f t="shared" si="158"/>
        <v/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1</v>
      </c>
      <c r="D472" s="7">
        <v>0</v>
      </c>
      <c r="E472" s="32">
        <f t="shared" si="155"/>
        <v>5.3191489361702126E-3</v>
      </c>
      <c r="F472" s="32" t="str">
        <f t="shared" si="156"/>
        <v/>
      </c>
      <c r="G472" s="33" t="str">
        <f t="shared" si="157"/>
        <v>0</v>
      </c>
      <c r="H472" s="25">
        <f t="shared" si="158"/>
        <v>0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0</v>
      </c>
      <c r="D482" s="7">
        <v>0</v>
      </c>
      <c r="E482" s="32" t="str">
        <f t="shared" si="175"/>
        <v/>
      </c>
      <c r="F482" s="32" t="str">
        <f t="shared" si="176"/>
        <v/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1</v>
      </c>
      <c r="E483" s="32" t="str">
        <f t="shared" si="175"/>
        <v/>
      </c>
      <c r="F483" s="32">
        <f t="shared" si="176"/>
        <v>4.3478260869565218E-3</v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0</v>
      </c>
      <c r="D487" s="7">
        <v>0</v>
      </c>
      <c r="E487" s="32" t="str">
        <f t="shared" si="175"/>
        <v/>
      </c>
      <c r="F487" s="32" t="str">
        <f t="shared" si="176"/>
        <v/>
      </c>
      <c r="G487" s="33" t="str">
        <f t="shared" si="177"/>
        <v>0</v>
      </c>
      <c r="H487" s="25" t="str">
        <f t="shared" si="178"/>
        <v/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3</v>
      </c>
      <c r="E488" s="32" t="str">
        <f t="shared" si="175"/>
        <v/>
      </c>
      <c r="F488" s="32">
        <f t="shared" si="176"/>
        <v>1.3043478260869565E-2</v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0</v>
      </c>
      <c r="E504" s="32" t="str">
        <f t="shared" si="175"/>
        <v/>
      </c>
      <c r="F504" s="32" t="str">
        <f t="shared" si="176"/>
        <v/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0</v>
      </c>
      <c r="D506" s="7">
        <v>0</v>
      </c>
      <c r="E506" s="32" t="str">
        <f t="shared" ref="E506" si="179">+IF(C506=0,"",C506/C$333)</f>
        <v/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 t="str">
        <f t="shared" ref="H506" si="182">+IF(OR(AND(E506=""),(G506="")),"",E506*G506)</f>
        <v/>
      </c>
    </row>
    <row r="507" spans="1:8" s="34" customFormat="1" ht="15" x14ac:dyDescent="0.2">
      <c r="A507" s="41"/>
      <c r="B507" s="30" t="s">
        <v>137</v>
      </c>
      <c r="C507" s="31">
        <v>7</v>
      </c>
      <c r="D507" s="7">
        <v>4</v>
      </c>
      <c r="E507" s="32">
        <f t="shared" ref="E507:E532" si="183">+IF(C507=0,"",C507/C$333)</f>
        <v>3.7234042553191488E-2</v>
      </c>
      <c r="F507" s="32">
        <f t="shared" ref="F507:F532" si="184">+IF(D507=0,"",D507/D$333)</f>
        <v>1.7391304347826087E-2</v>
      </c>
      <c r="G507" s="33">
        <f t="shared" si="177"/>
        <v>-0.42857142857142855</v>
      </c>
      <c r="H507" s="25">
        <f t="shared" si="178"/>
        <v>-1.5957446808510637E-2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1</v>
      </c>
      <c r="D510" s="7">
        <v>0</v>
      </c>
      <c r="E510" s="32">
        <f t="shared" si="183"/>
        <v>5.3191489361702126E-3</v>
      </c>
      <c r="F510" s="32" t="str">
        <f t="shared" si="184"/>
        <v/>
      </c>
      <c r="G510" s="33" t="str">
        <f t="shared" si="177"/>
        <v>0</v>
      </c>
      <c r="H510" s="25">
        <f t="shared" si="178"/>
        <v>0</v>
      </c>
    </row>
    <row r="511" spans="1:8" s="34" customFormat="1" ht="15" x14ac:dyDescent="0.2">
      <c r="A511" s="41"/>
      <c r="B511" s="30" t="s">
        <v>349</v>
      </c>
      <c r="C511" s="31">
        <v>0</v>
      </c>
      <c r="D511" s="7">
        <v>1</v>
      </c>
      <c r="E511" s="32" t="str">
        <f t="shared" si="183"/>
        <v/>
      </c>
      <c r="F511" s="32">
        <f t="shared" si="184"/>
        <v>4.3478260869565218E-3</v>
      </c>
      <c r="G511" s="33" t="str">
        <f t="shared" si="177"/>
        <v>0</v>
      </c>
      <c r="H511" s="25" t="str">
        <f t="shared" si="178"/>
        <v/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0</v>
      </c>
      <c r="E520" s="32" t="str">
        <f t="shared" si="183"/>
        <v/>
      </c>
      <c r="F520" s="32" t="str">
        <f t="shared" si="184"/>
        <v/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0</v>
      </c>
      <c r="D522" s="7">
        <v>0</v>
      </c>
      <c r="E522" s="32" t="str">
        <f t="shared" si="183"/>
        <v/>
      </c>
      <c r="F522" s="32" t="str">
        <f t="shared" si="184"/>
        <v/>
      </c>
      <c r="G522" s="33" t="str">
        <f t="shared" si="177"/>
        <v>0</v>
      </c>
      <c r="H522" s="25" t="str">
        <f t="shared" si="178"/>
        <v/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0</v>
      </c>
      <c r="D525" s="7">
        <v>0</v>
      </c>
      <c r="E525" s="32" t="str">
        <f t="shared" si="183"/>
        <v/>
      </c>
      <c r="F525" s="32" t="str">
        <f t="shared" si="184"/>
        <v/>
      </c>
      <c r="G525" s="33" t="str">
        <f t="shared" si="177"/>
        <v>0</v>
      </c>
      <c r="H525" s="25" t="str">
        <f t="shared" si="178"/>
        <v/>
      </c>
    </row>
    <row r="526" spans="1:8" s="34" customFormat="1" ht="15" x14ac:dyDescent="0.2">
      <c r="A526" s="41"/>
      <c r="B526" s="30" t="s">
        <v>321</v>
      </c>
      <c r="C526" s="31">
        <v>1</v>
      </c>
      <c r="D526" s="7">
        <v>0</v>
      </c>
      <c r="E526" s="32">
        <f t="shared" si="183"/>
        <v>5.3191489361702126E-3</v>
      </c>
      <c r="F526" s="32" t="str">
        <f t="shared" si="184"/>
        <v/>
      </c>
      <c r="G526" s="33" t="str">
        <f t="shared" si="177"/>
        <v>0</v>
      </c>
      <c r="H526" s="25">
        <f t="shared" si="178"/>
        <v>0</v>
      </c>
    </row>
    <row r="527" spans="1:8" s="34" customFormat="1" ht="15" x14ac:dyDescent="0.2">
      <c r="A527" s="41"/>
      <c r="B527" s="30" t="s">
        <v>322</v>
      </c>
      <c r="C527" s="31">
        <v>6</v>
      </c>
      <c r="D527" s="7">
        <v>0</v>
      </c>
      <c r="E527" s="32">
        <f t="shared" si="183"/>
        <v>3.1914893617021274E-2</v>
      </c>
      <c r="F527" s="32" t="str">
        <f t="shared" si="184"/>
        <v/>
      </c>
      <c r="G527" s="33" t="str">
        <f t="shared" si="177"/>
        <v>0</v>
      </c>
      <c r="H527" s="25">
        <f t="shared" si="178"/>
        <v>0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</v>
      </c>
      <c r="D530" s="7">
        <v>0</v>
      </c>
      <c r="E530" s="32">
        <f t="shared" si="183"/>
        <v>5.3191489361702126E-3</v>
      </c>
      <c r="F530" s="32" t="str">
        <f t="shared" si="184"/>
        <v/>
      </c>
      <c r="G530" s="33" t="str">
        <f t="shared" si="177"/>
        <v>0</v>
      </c>
      <c r="H530" s="25">
        <f t="shared" si="178"/>
        <v>0</v>
      </c>
    </row>
    <row r="531" spans="1:8" s="34" customFormat="1" ht="30" x14ac:dyDescent="0.2">
      <c r="A531" s="41"/>
      <c r="B531" s="30" t="s">
        <v>144</v>
      </c>
      <c r="C531" s="31">
        <v>4</v>
      </c>
      <c r="D531" s="7">
        <v>2</v>
      </c>
      <c r="E531" s="32">
        <f t="shared" si="183"/>
        <v>2.1276595744680851E-2</v>
      </c>
      <c r="F531" s="32">
        <f t="shared" si="184"/>
        <v>8.6956521739130436E-3</v>
      </c>
      <c r="G531" s="33">
        <f t="shared" si="177"/>
        <v>-0.5</v>
      </c>
      <c r="H531" s="25">
        <f t="shared" si="178"/>
        <v>-1.0638297872340425E-2</v>
      </c>
    </row>
    <row r="532" spans="1:8" s="34" customFormat="1" ht="15" x14ac:dyDescent="0.2">
      <c r="A532" s="41"/>
      <c r="B532" s="30" t="s">
        <v>324</v>
      </c>
      <c r="C532" s="31">
        <v>14</v>
      </c>
      <c r="D532" s="7">
        <v>4</v>
      </c>
      <c r="E532" s="32">
        <f t="shared" si="183"/>
        <v>7.4468085106382975E-2</v>
      </c>
      <c r="F532" s="32">
        <f t="shared" si="184"/>
        <v>1.7391304347826087E-2</v>
      </c>
      <c r="G532" s="33">
        <f t="shared" si="177"/>
        <v>-0.7142857142857143</v>
      </c>
      <c r="H532" s="25">
        <f t="shared" si="178"/>
        <v>-5.3191489361702128E-2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0</v>
      </c>
      <c r="E533" s="32" t="str">
        <f t="shared" ref="E533" si="185">+IF(C533=0,"",C533/C$333)</f>
        <v/>
      </c>
      <c r="F533" s="32" t="str">
        <f t="shared" ref="F533" si="186">+IF(D533=0,"",D533/D$333)</f>
        <v/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0</v>
      </c>
      <c r="D539" s="7">
        <v>0</v>
      </c>
      <c r="E539" s="32" t="str">
        <f t="shared" si="189"/>
        <v/>
      </c>
      <c r="F539" s="32" t="str">
        <f t="shared" si="190"/>
        <v/>
      </c>
      <c r="G539" s="33" t="str">
        <f t="shared" si="191"/>
        <v>0</v>
      </c>
      <c r="H539" s="25" t="str">
        <f t="shared" si="192"/>
        <v/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0</v>
      </c>
      <c r="E540" s="32" t="str">
        <f t="shared" si="189"/>
        <v/>
      </c>
      <c r="F540" s="32" t="str">
        <f t="shared" si="190"/>
        <v/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0</v>
      </c>
      <c r="D541" s="7">
        <v>2</v>
      </c>
      <c r="E541" s="32" t="str">
        <f t="shared" si="189"/>
        <v/>
      </c>
      <c r="F541" s="32">
        <f t="shared" si="190"/>
        <v>8.6956521739130436E-3</v>
      </c>
      <c r="G541" s="33" t="str">
        <f t="shared" si="191"/>
        <v>0</v>
      </c>
      <c r="H541" s="25" t="str">
        <f t="shared" si="192"/>
        <v/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136</v>
      </c>
      <c r="D553" s="71">
        <f>SUM(D554:D579)</f>
        <v>64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-0.52941176470588236</v>
      </c>
      <c r="H553" s="73">
        <f>+IF(OR(AND(E553=""),(G553="")),"",E553*G553)</f>
        <v>-0.52941176470588236</v>
      </c>
    </row>
    <row r="554" spans="1:8" s="34" customFormat="1" ht="15" x14ac:dyDescent="0.2">
      <c r="A554" s="41"/>
      <c r="B554" s="30" t="s">
        <v>332</v>
      </c>
      <c r="C554" s="31">
        <v>0</v>
      </c>
      <c r="D554" s="7">
        <v>0</v>
      </c>
      <c r="E554" s="32" t="str">
        <f t="shared" si="193"/>
        <v/>
      </c>
      <c r="F554" s="32" t="str">
        <f t="shared" si="194"/>
        <v/>
      </c>
      <c r="G554" s="33" t="str">
        <f>+IF(OR(AND(D554=0),(C554=0)),"0",((D554-C554)/C554))</f>
        <v>0</v>
      </c>
      <c r="H554" s="25" t="str">
        <f>+IF(OR(AND(E554=""),(G554="")),"",E554*G554)</f>
        <v/>
      </c>
    </row>
    <row r="555" spans="1:8" s="34" customFormat="1" ht="15" x14ac:dyDescent="0.2">
      <c r="A555" s="41"/>
      <c r="B555" s="30" t="s">
        <v>147</v>
      </c>
      <c r="C555" s="31">
        <v>3</v>
      </c>
      <c r="D555" s="7">
        <v>2</v>
      </c>
      <c r="E555" s="32">
        <f t="shared" si="193"/>
        <v>2.2058823529411766E-2</v>
      </c>
      <c r="F555" s="32">
        <f t="shared" si="194"/>
        <v>3.125E-2</v>
      </c>
      <c r="G555" s="33">
        <f t="shared" ref="G555:G579" si="195">+IF(OR(AND(D555=0),(C555=0)),"0",((D555-C555)/C555))</f>
        <v>-0.33333333333333331</v>
      </c>
      <c r="H555" s="25">
        <f t="shared" ref="H555:H579" si="196">+IF(OR(AND(E555=""),(G555="")),"",E555*G555)</f>
        <v>-7.3529411764705881E-3</v>
      </c>
    </row>
    <row r="556" spans="1:8" s="34" customFormat="1" ht="15" x14ac:dyDescent="0.2">
      <c r="A556" s="41"/>
      <c r="B556" s="30" t="s">
        <v>608</v>
      </c>
      <c r="C556" s="31">
        <v>1</v>
      </c>
      <c r="D556" s="7">
        <v>17</v>
      </c>
      <c r="E556" s="32">
        <f t="shared" si="193"/>
        <v>7.3529411764705881E-3</v>
      </c>
      <c r="F556" s="32">
        <f t="shared" si="194"/>
        <v>0.265625</v>
      </c>
      <c r="G556" s="33">
        <f t="shared" si="195"/>
        <v>16</v>
      </c>
      <c r="H556" s="25">
        <f t="shared" si="196"/>
        <v>0.11764705882352941</v>
      </c>
    </row>
    <row r="557" spans="1:8" s="34" customFormat="1" ht="15" x14ac:dyDescent="0.2">
      <c r="A557" s="41"/>
      <c r="B557" s="30" t="s">
        <v>333</v>
      </c>
      <c r="C557" s="31">
        <v>1</v>
      </c>
      <c r="D557" s="7">
        <v>16</v>
      </c>
      <c r="E557" s="32">
        <f t="shared" si="193"/>
        <v>7.3529411764705881E-3</v>
      </c>
      <c r="F557" s="32">
        <f t="shared" si="194"/>
        <v>0.25</v>
      </c>
      <c r="G557" s="33">
        <f t="shared" si="195"/>
        <v>15</v>
      </c>
      <c r="H557" s="25">
        <f t="shared" si="196"/>
        <v>0.11029411764705882</v>
      </c>
    </row>
    <row r="558" spans="1:8" s="34" customFormat="1" ht="15" x14ac:dyDescent="0.2">
      <c r="A558" s="41"/>
      <c r="B558" s="30" t="s">
        <v>148</v>
      </c>
      <c r="C558" s="31">
        <v>0</v>
      </c>
      <c r="D558" s="7">
        <v>0</v>
      </c>
      <c r="E558" s="32" t="str">
        <f t="shared" si="193"/>
        <v/>
      </c>
      <c r="F558" s="32" t="str">
        <f t="shared" si="194"/>
        <v/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0</v>
      </c>
      <c r="D560" s="7">
        <v>0</v>
      </c>
      <c r="E560" s="32" t="str">
        <f t="shared" si="193"/>
        <v/>
      </c>
      <c r="F560" s="32" t="str">
        <f t="shared" si="194"/>
        <v/>
      </c>
      <c r="G560" s="33" t="str">
        <f t="shared" si="195"/>
        <v>0</v>
      </c>
      <c r="H560" s="25" t="str">
        <f t="shared" si="196"/>
        <v/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0</v>
      </c>
      <c r="D562" s="7">
        <v>0</v>
      </c>
      <c r="E562" s="32" t="str">
        <f t="shared" si="193"/>
        <v/>
      </c>
      <c r="F562" s="32" t="str">
        <f t="shared" si="194"/>
        <v/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0</v>
      </c>
      <c r="D564" s="7">
        <v>0</v>
      </c>
      <c r="E564" s="32" t="str">
        <f t="shared" ref="E564" si="197">+IF(C564=0,"",C564/C$553)</f>
        <v/>
      </c>
      <c r="F564" s="32" t="str">
        <f t="shared" ref="F564" si="198">+IF(D564=0,"",D564/D$553)</f>
        <v/>
      </c>
      <c r="G564" s="33" t="str">
        <f t="shared" ref="G564" si="199">+IF(OR(AND(D564=0),(C564=0)),"0",((D564-C564)/C564))</f>
        <v>0</v>
      </c>
      <c r="H564" s="25" t="str">
        <f t="shared" ref="H564" si="200">+IF(OR(AND(E564=""),(G564="")),"",E564*G564)</f>
        <v/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0</v>
      </c>
      <c r="D567" s="7">
        <v>0</v>
      </c>
      <c r="E567" s="32" t="str">
        <f t="shared" si="205"/>
        <v/>
      </c>
      <c r="F567" s="32" t="str">
        <f t="shared" si="206"/>
        <v/>
      </c>
      <c r="G567" s="33" t="str">
        <f t="shared" si="195"/>
        <v>0</v>
      </c>
      <c r="H567" s="25" t="str">
        <f t="shared" si="196"/>
        <v/>
      </c>
    </row>
    <row r="568" spans="1:8" s="34" customFormat="1" ht="15" x14ac:dyDescent="0.2">
      <c r="A568" s="41"/>
      <c r="B568" s="30" t="s">
        <v>150</v>
      </c>
      <c r="C568" s="31">
        <v>0</v>
      </c>
      <c r="D568" s="7">
        <v>1</v>
      </c>
      <c r="E568" s="32" t="str">
        <f t="shared" si="205"/>
        <v/>
      </c>
      <c r="F568" s="32">
        <f t="shared" si="206"/>
        <v>1.5625E-2</v>
      </c>
      <c r="G568" s="33" t="str">
        <f t="shared" si="195"/>
        <v>0</v>
      </c>
      <c r="H568" s="25" t="str">
        <f t="shared" si="196"/>
        <v/>
      </c>
    </row>
    <row r="569" spans="1:8" s="34" customFormat="1" ht="15" x14ac:dyDescent="0.2">
      <c r="A569" s="41"/>
      <c r="B569" s="30" t="s">
        <v>151</v>
      </c>
      <c r="C569" s="31">
        <v>0</v>
      </c>
      <c r="D569" s="7">
        <v>0</v>
      </c>
      <c r="E569" s="32" t="str">
        <f t="shared" si="205"/>
        <v/>
      </c>
      <c r="F569" s="32" t="str">
        <f t="shared" si="206"/>
        <v/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41"/>
      <c r="B570" s="30" t="s">
        <v>338</v>
      </c>
      <c r="C570" s="31">
        <v>116</v>
      </c>
      <c r="D570" s="7">
        <v>15</v>
      </c>
      <c r="E570" s="32">
        <f t="shared" si="205"/>
        <v>0.8529411764705882</v>
      </c>
      <c r="F570" s="32">
        <f t="shared" si="206"/>
        <v>0.234375</v>
      </c>
      <c r="G570" s="33">
        <f t="shared" si="195"/>
        <v>-0.87068965517241381</v>
      </c>
      <c r="H570" s="25">
        <f t="shared" si="196"/>
        <v>-0.74264705882352944</v>
      </c>
    </row>
    <row r="571" spans="1:8" s="34" customFormat="1" ht="15" x14ac:dyDescent="0.2">
      <c r="A571" s="41"/>
      <c r="B571" s="30" t="s">
        <v>152</v>
      </c>
      <c r="C571" s="31">
        <v>0</v>
      </c>
      <c r="D571" s="7">
        <v>8</v>
      </c>
      <c r="E571" s="32" t="str">
        <f t="shared" si="205"/>
        <v/>
      </c>
      <c r="F571" s="32">
        <f t="shared" si="206"/>
        <v>0.125</v>
      </c>
      <c r="G571" s="33" t="str">
        <f t="shared" si="195"/>
        <v>0</v>
      </c>
      <c r="H571" s="25" t="str">
        <f t="shared" si="196"/>
        <v/>
      </c>
    </row>
    <row r="572" spans="1:8" s="34" customFormat="1" ht="15" x14ac:dyDescent="0.2">
      <c r="A572" s="41"/>
      <c r="B572" s="30" t="s">
        <v>339</v>
      </c>
      <c r="C572" s="31">
        <v>0</v>
      </c>
      <c r="D572" s="7">
        <v>0</v>
      </c>
      <c r="E572" s="32" t="str">
        <f t="shared" si="205"/>
        <v/>
      </c>
      <c r="F572" s="32" t="str">
        <f t="shared" si="206"/>
        <v/>
      </c>
      <c r="G572" s="33" t="str">
        <f t="shared" si="195"/>
        <v>0</v>
      </c>
      <c r="H572" s="25" t="str">
        <f t="shared" si="196"/>
        <v/>
      </c>
    </row>
    <row r="573" spans="1:8" s="34" customFormat="1" ht="15" x14ac:dyDescent="0.2">
      <c r="A573" s="41"/>
      <c r="B573" s="30" t="s">
        <v>153</v>
      </c>
      <c r="C573" s="31">
        <v>0</v>
      </c>
      <c r="D573" s="7">
        <v>3</v>
      </c>
      <c r="E573" s="32" t="str">
        <f t="shared" si="205"/>
        <v/>
      </c>
      <c r="F573" s="32">
        <f t="shared" si="206"/>
        <v>4.6875E-2</v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0</v>
      </c>
      <c r="D575" s="7">
        <v>0</v>
      </c>
      <c r="E575" s="32" t="str">
        <f t="shared" si="205"/>
        <v/>
      </c>
      <c r="F575" s="32" t="str">
        <f t="shared" si="206"/>
        <v/>
      </c>
      <c r="G575" s="33" t="str">
        <f t="shared" si="195"/>
        <v>0</v>
      </c>
      <c r="H575" s="25" t="str">
        <f t="shared" si="196"/>
        <v/>
      </c>
    </row>
    <row r="576" spans="1:8" s="34" customFormat="1" ht="15" x14ac:dyDescent="0.2">
      <c r="A576" s="41"/>
      <c r="B576" s="30" t="s">
        <v>341</v>
      </c>
      <c r="C576" s="31">
        <v>15</v>
      </c>
      <c r="D576" s="7">
        <v>0</v>
      </c>
      <c r="E576" s="32">
        <f t="shared" si="205"/>
        <v>0.11029411764705882</v>
      </c>
      <c r="F576" s="32" t="str">
        <f t="shared" si="206"/>
        <v/>
      </c>
      <c r="G576" s="33" t="str">
        <f t="shared" si="195"/>
        <v>0</v>
      </c>
      <c r="H576" s="25">
        <f t="shared" si="196"/>
        <v>0</v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0</v>
      </c>
      <c r="D578" s="7">
        <v>2</v>
      </c>
      <c r="E578" s="32" t="str">
        <f t="shared" si="205"/>
        <v/>
      </c>
      <c r="F578" s="32">
        <f t="shared" si="206"/>
        <v>3.125E-2</v>
      </c>
      <c r="G578" s="33" t="str">
        <f t="shared" si="195"/>
        <v>0</v>
      </c>
      <c r="H578" s="25" t="str">
        <f t="shared" si="196"/>
        <v/>
      </c>
    </row>
    <row r="579" spans="1:8" s="34" customFormat="1" ht="30" x14ac:dyDescent="0.2">
      <c r="A579" s="41"/>
      <c r="B579" s="30" t="s">
        <v>532</v>
      </c>
      <c r="C579" s="31">
        <v>0</v>
      </c>
      <c r="D579" s="7">
        <v>0</v>
      </c>
      <c r="E579" s="32" t="str">
        <f t="shared" si="205"/>
        <v/>
      </c>
      <c r="F579" s="32" t="str">
        <f t="shared" si="206"/>
        <v/>
      </c>
      <c r="G579" s="33" t="str">
        <f t="shared" si="195"/>
        <v>0</v>
      </c>
      <c r="H579" s="25" t="str">
        <f t="shared" si="196"/>
        <v/>
      </c>
    </row>
    <row r="580" spans="1:8" x14ac:dyDescent="0.2">
      <c r="B580" s="12" t="s">
        <v>394</v>
      </c>
      <c r="C580" s="9"/>
      <c r="D580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398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386</v>
      </c>
      <c r="C8" s="71">
        <f>+C18+C73+C165+C333+C553</f>
        <v>624</v>
      </c>
      <c r="D8" s="71">
        <f>+D18+D73+D165+D333+D553</f>
        <v>529</v>
      </c>
      <c r="E8" s="72">
        <f>+C8/C$8</f>
        <v>1</v>
      </c>
      <c r="F8" s="72">
        <f>+D8/D$8</f>
        <v>1</v>
      </c>
      <c r="G8" s="72">
        <f>+(D8-C8)/C8</f>
        <v>-0.15224358974358973</v>
      </c>
      <c r="H8" s="73">
        <f>+E8*G8</f>
        <v>-0.15224358974358973</v>
      </c>
    </row>
    <row r="9" spans="2:8" x14ac:dyDescent="0.2">
      <c r="B9" s="28" t="str">
        <f>+B18</f>
        <v>Total Vacantes en ocupaciones de nivel Directivo</v>
      </c>
      <c r="C9" s="24">
        <f>+C18</f>
        <v>12</v>
      </c>
      <c r="D9" s="24">
        <f>+D18</f>
        <v>9</v>
      </c>
      <c r="E9" s="25">
        <f t="shared" ref="E9:E13" si="0">C9/$C$8</f>
        <v>1.9230769230769232E-2</v>
      </c>
      <c r="F9" s="25">
        <f>D9/$D$8</f>
        <v>1.7013232514177693E-2</v>
      </c>
      <c r="G9" s="11">
        <f>+IF(OR(AND(D9=0),(C9=0)),"0",((D9-C9)/C9))</f>
        <v>-0.25</v>
      </c>
      <c r="H9" s="13">
        <f>+IF(OR(AND(E9=""),(G9="")),"",E9*G9)</f>
        <v>-4.807692307692308E-3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200</v>
      </c>
      <c r="D10" s="24">
        <f>+D73</f>
        <v>158</v>
      </c>
      <c r="E10" s="25">
        <f t="shared" si="0"/>
        <v>0.32051282051282054</v>
      </c>
      <c r="F10" s="25">
        <f>D10/$D$8</f>
        <v>0.29867674858223064</v>
      </c>
      <c r="G10" s="11">
        <f>+IF(OR(AND(D10=0),(C10=0)),"0",((D10-C10)/C10))</f>
        <v>-0.21</v>
      </c>
      <c r="H10" s="13">
        <f>+IF(OR(AND(E10=""),(G10="")),"",E10*G10)</f>
        <v>-6.7307692307692304E-2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72</v>
      </c>
      <c r="D11" s="24">
        <f>+D165</f>
        <v>92</v>
      </c>
      <c r="E11" s="25">
        <f t="shared" si="0"/>
        <v>0.11538461538461539</v>
      </c>
      <c r="F11" s="25">
        <f>D11/$D$8</f>
        <v>0.17391304347826086</v>
      </c>
      <c r="G11" s="11">
        <f>+IF(OR(AND(D11=0),(C11=0)),"0",((D11-C11)/C11))</f>
        <v>0.27777777777777779</v>
      </c>
      <c r="H11" s="13">
        <f>+IF(OR(AND(E11=""),(G11="")),"",E11*G11)</f>
        <v>3.2051282051282055E-2</v>
      </c>
    </row>
    <row r="12" spans="2:8" x14ac:dyDescent="0.2">
      <c r="B12" s="28" t="str">
        <f>+B333</f>
        <v>Total Vacantes  en ocupaciones de nivel Calificados</v>
      </c>
      <c r="C12" s="24">
        <f>+C333</f>
        <v>266</v>
      </c>
      <c r="D12" s="24">
        <f>+D333</f>
        <v>231</v>
      </c>
      <c r="E12" s="25">
        <f t="shared" si="0"/>
        <v>0.42628205128205127</v>
      </c>
      <c r="F12" s="25">
        <f>D12/$D$8</f>
        <v>0.43667296786389415</v>
      </c>
      <c r="G12" s="11">
        <f>+IF(OR(AND(D12=0),(C12=0)),"0",((D12-C12)/C12))</f>
        <v>-0.13157894736842105</v>
      </c>
      <c r="H12" s="13">
        <f>+IF(OR(AND(E12=""),(G12="")),"",E12*G12)</f>
        <v>-5.6089743589743585E-2</v>
      </c>
    </row>
    <row r="13" spans="2:8" x14ac:dyDescent="0.2">
      <c r="B13" s="28" t="str">
        <f>+B553</f>
        <v>Total Vacantes en ocupaciones de nivel Elemental</v>
      </c>
      <c r="C13" s="24">
        <f>+C553</f>
        <v>74</v>
      </c>
      <c r="D13" s="24">
        <f>+D553</f>
        <v>39</v>
      </c>
      <c r="E13" s="25">
        <f t="shared" si="0"/>
        <v>0.11858974358974358</v>
      </c>
      <c r="F13" s="25">
        <f>D13/$D$8</f>
        <v>7.3724007561436669E-2</v>
      </c>
      <c r="G13" s="11">
        <f>+IF(OR(AND(D13=0),(C13=0)),"0",((D13-C13)/C13))</f>
        <v>-0.47297297297297297</v>
      </c>
      <c r="H13" s="13">
        <f>+IF(OR(AND(E13=""),(G13="")),"",E13*G13)</f>
        <v>-5.6089743589743585E-2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12</v>
      </c>
      <c r="D18" s="71">
        <f>SUM(D19:D67)</f>
        <v>9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-0.25</v>
      </c>
      <c r="H18" s="73">
        <f>+IF(OR(AND(E18=""),(G18="")),"",E18*G18)</f>
        <v>-0.25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6</v>
      </c>
      <c r="D29" s="7">
        <v>0</v>
      </c>
      <c r="E29" s="10">
        <f t="shared" si="1"/>
        <v>0.5</v>
      </c>
      <c r="F29" s="10" t="str">
        <f t="shared" si="2"/>
        <v/>
      </c>
      <c r="G29" s="11" t="str">
        <f t="shared" si="3"/>
        <v>0</v>
      </c>
      <c r="H29" s="13">
        <f t="shared" si="4"/>
        <v>0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162</v>
      </c>
      <c r="C36" s="7">
        <v>0</v>
      </c>
      <c r="D36" s="7">
        <v>1</v>
      </c>
      <c r="E36" s="10" t="str">
        <f t="shared" si="1"/>
        <v/>
      </c>
      <c r="F36" s="10">
        <f t="shared" si="2"/>
        <v>0.1111111111111111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1</v>
      </c>
      <c r="E37" s="10" t="str">
        <f t="shared" si="1"/>
        <v/>
      </c>
      <c r="F37" s="10">
        <f t="shared" si="2"/>
        <v>0.1111111111111111</v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1</v>
      </c>
      <c r="E40" s="10" t="str">
        <f t="shared" si="1"/>
        <v/>
      </c>
      <c r="F40" s="10">
        <f t="shared" si="2"/>
        <v>0.1111111111111111</v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1</v>
      </c>
      <c r="E43" s="10" t="str">
        <f t="shared" si="1"/>
        <v/>
      </c>
      <c r="F43" s="10">
        <f t="shared" si="2"/>
        <v>0.1111111111111111</v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1</v>
      </c>
      <c r="E46" s="10" t="str">
        <f t="shared" si="1"/>
        <v/>
      </c>
      <c r="F46" s="10">
        <f t="shared" si="2"/>
        <v>0.1111111111111111</v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1</v>
      </c>
      <c r="D49" s="7">
        <v>2</v>
      </c>
      <c r="E49" s="10">
        <f t="shared" si="1"/>
        <v>8.3333333333333329E-2</v>
      </c>
      <c r="F49" s="10">
        <f t="shared" si="2"/>
        <v>0.22222222222222221</v>
      </c>
      <c r="G49" s="11">
        <f t="shared" si="3"/>
        <v>1</v>
      </c>
      <c r="H49" s="13">
        <f t="shared" si="4"/>
        <v>8.3333333333333329E-2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1</v>
      </c>
      <c r="D52" s="7">
        <v>1</v>
      </c>
      <c r="E52" s="10">
        <f t="shared" si="1"/>
        <v>8.3333333333333329E-2</v>
      </c>
      <c r="F52" s="10">
        <f t="shared" si="2"/>
        <v>0.1111111111111111</v>
      </c>
      <c r="G52" s="11">
        <f t="shared" si="3"/>
        <v>0</v>
      </c>
      <c r="H52" s="13">
        <f t="shared" si="4"/>
        <v>0</v>
      </c>
    </row>
    <row r="53" spans="1:8" ht="15" x14ac:dyDescent="0.2">
      <c r="B53" s="5" t="s">
        <v>434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2</v>
      </c>
      <c r="D59" s="7">
        <v>0</v>
      </c>
      <c r="E59" s="10">
        <f t="shared" si="1"/>
        <v>0.16666666666666666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1</v>
      </c>
      <c r="E62" s="42" t="str">
        <f t="shared" ref="E62:E63" si="9">+IF(C62=0,"",C62/C$18)</f>
        <v/>
      </c>
      <c r="F62" s="42">
        <f t="shared" ref="F62:F63" si="10">+IF(D62=0,"",D62/D$18)</f>
        <v>0.1111111111111111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2</v>
      </c>
      <c r="D65" s="7">
        <v>0</v>
      </c>
      <c r="E65" s="10">
        <f t="shared" si="1"/>
        <v>0.16666666666666666</v>
      </c>
      <c r="F65" s="10" t="str">
        <f t="shared" si="2"/>
        <v/>
      </c>
      <c r="G65" s="11" t="str">
        <f t="shared" si="3"/>
        <v>0</v>
      </c>
      <c r="H65" s="13">
        <f t="shared" si="4"/>
        <v>0</v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200</v>
      </c>
      <c r="D73" s="71">
        <f>SUM(D74:D159)</f>
        <v>158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-0.21</v>
      </c>
      <c r="H73" s="73">
        <f>+IF(OR(AND(E73=""),(G73="")),"",E73*G73)</f>
        <v>-0.21</v>
      </c>
    </row>
    <row r="74" spans="1:8" s="34" customFormat="1" ht="15" x14ac:dyDescent="0.2">
      <c r="A74" s="41"/>
      <c r="B74" s="30" t="s">
        <v>436</v>
      </c>
      <c r="C74" s="31">
        <v>2</v>
      </c>
      <c r="D74" s="7">
        <v>1</v>
      </c>
      <c r="E74" s="32">
        <f>+IF(C74=0,"",C74/C$73)</f>
        <v>0.01</v>
      </c>
      <c r="F74" s="32">
        <f>+IF(D74=0,"",D74/D$73)</f>
        <v>6.3291139240506328E-3</v>
      </c>
      <c r="G74" s="33">
        <f>+IF(OR(AND(D74=0),(C74=0)),"0",((D74-C74)/C74))</f>
        <v>-0.5</v>
      </c>
      <c r="H74" s="25">
        <f>+IF(OR(AND(E74=""),(G74="")),"",E74*G74)</f>
        <v>-5.0000000000000001E-3</v>
      </c>
    </row>
    <row r="75" spans="1:8" s="34" customFormat="1" ht="30" x14ac:dyDescent="0.2">
      <c r="A75" s="41"/>
      <c r="B75" s="30" t="s">
        <v>586</v>
      </c>
      <c r="C75" s="31">
        <v>2</v>
      </c>
      <c r="D75" s="7">
        <v>0</v>
      </c>
      <c r="E75" s="32">
        <f t="shared" ref="E75:E146" si="13">+IF(C75=0,"",C75/C$73)</f>
        <v>0.01</v>
      </c>
      <c r="F75" s="32" t="str">
        <f t="shared" ref="F75:F146" si="14">+IF(D75=0,"",D75/D$73)</f>
        <v/>
      </c>
      <c r="G75" s="33" t="str">
        <f t="shared" ref="G75:G146" si="15">+IF(OR(AND(D75=0),(C75=0)),"0",((D75-C75)/C75))</f>
        <v>0</v>
      </c>
      <c r="H75" s="25">
        <f t="shared" ref="H75:H146" si="16">+IF(OR(AND(E75=""),(G75="")),"",E75*G75)</f>
        <v>0</v>
      </c>
    </row>
    <row r="76" spans="1:8" s="34" customFormat="1" ht="15" x14ac:dyDescent="0.2">
      <c r="A76" s="41"/>
      <c r="B76" s="30" t="s">
        <v>534</v>
      </c>
      <c r="C76" s="31">
        <v>0</v>
      </c>
      <c r="D76" s="7">
        <v>2</v>
      </c>
      <c r="E76" s="32" t="str">
        <f t="shared" ref="E76" si="17">+IF(C76=0,"",C76/C$73)</f>
        <v/>
      </c>
      <c r="F76" s="32">
        <f t="shared" ref="F76" si="18">+IF(D76=0,"",D76/D$73)</f>
        <v>1.2658227848101266E-2</v>
      </c>
      <c r="G76" s="33" t="str">
        <f t="shared" ref="G76" si="19">+IF(OR(AND(D76=0),(C76=0)),"0",((D76-C76)/C76))</f>
        <v>0</v>
      </c>
      <c r="H76" s="25" t="str">
        <f t="shared" ref="H76" si="20">+IF(OR(AND(E76=""),(G76="")),"",E76*G76)</f>
        <v/>
      </c>
    </row>
    <row r="77" spans="1:8" s="34" customFormat="1" ht="15" x14ac:dyDescent="0.2">
      <c r="A77" s="41"/>
      <c r="B77" s="30" t="s">
        <v>587</v>
      </c>
      <c r="C77" s="31">
        <v>4</v>
      </c>
      <c r="D77" s="7">
        <v>6</v>
      </c>
      <c r="E77" s="32">
        <f t="shared" si="13"/>
        <v>0.02</v>
      </c>
      <c r="F77" s="32">
        <f t="shared" si="14"/>
        <v>3.7974683544303799E-2</v>
      </c>
      <c r="G77" s="33">
        <f t="shared" si="15"/>
        <v>0.5</v>
      </c>
      <c r="H77" s="25">
        <f t="shared" si="16"/>
        <v>0.01</v>
      </c>
    </row>
    <row r="78" spans="1:8" s="34" customFormat="1" ht="15" x14ac:dyDescent="0.2">
      <c r="A78" s="41"/>
      <c r="B78" s="30" t="s">
        <v>178</v>
      </c>
      <c r="C78" s="31">
        <v>7</v>
      </c>
      <c r="D78" s="7">
        <v>5</v>
      </c>
      <c r="E78" s="32">
        <f t="shared" si="13"/>
        <v>3.5000000000000003E-2</v>
      </c>
      <c r="F78" s="32">
        <f t="shared" si="14"/>
        <v>3.1645569620253167E-2</v>
      </c>
      <c r="G78" s="33">
        <f t="shared" si="15"/>
        <v>-0.2857142857142857</v>
      </c>
      <c r="H78" s="25">
        <f t="shared" si="16"/>
        <v>-0.01</v>
      </c>
    </row>
    <row r="79" spans="1:8" s="34" customFormat="1" ht="15" x14ac:dyDescent="0.2">
      <c r="A79" s="41"/>
      <c r="B79" s="30" t="s">
        <v>16</v>
      </c>
      <c r="C79" s="31">
        <v>9</v>
      </c>
      <c r="D79" s="7">
        <v>1</v>
      </c>
      <c r="E79" s="32">
        <f t="shared" si="13"/>
        <v>4.4999999999999998E-2</v>
      </c>
      <c r="F79" s="32">
        <f t="shared" si="14"/>
        <v>6.3291139240506328E-3</v>
      </c>
      <c r="G79" s="33">
        <f t="shared" si="15"/>
        <v>-0.88888888888888884</v>
      </c>
      <c r="H79" s="25">
        <f t="shared" si="16"/>
        <v>-3.9999999999999994E-2</v>
      </c>
    </row>
    <row r="80" spans="1:8" s="34" customFormat="1" ht="15" x14ac:dyDescent="0.2">
      <c r="A80" s="41"/>
      <c r="B80" s="30" t="s">
        <v>35</v>
      </c>
      <c r="C80" s="31">
        <v>9</v>
      </c>
      <c r="D80" s="7">
        <v>0</v>
      </c>
      <c r="E80" s="32">
        <f t="shared" ref="E80" si="21">+IF(C80=0,"",C80/C$73)</f>
        <v>4.4999999999999998E-2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0</v>
      </c>
      <c r="D82" s="7">
        <v>0</v>
      </c>
      <c r="E82" s="32" t="str">
        <f t="shared" si="13"/>
        <v/>
      </c>
      <c r="F82" s="32" t="str">
        <f t="shared" si="14"/>
        <v/>
      </c>
      <c r="G82" s="33" t="str">
        <f t="shared" si="15"/>
        <v>0</v>
      </c>
      <c r="H82" s="25" t="str">
        <f t="shared" si="16"/>
        <v/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2</v>
      </c>
      <c r="D85" s="7">
        <v>0</v>
      </c>
      <c r="E85" s="32">
        <f t="shared" si="13"/>
        <v>0.01</v>
      </c>
      <c r="F85" s="32" t="str">
        <f t="shared" si="14"/>
        <v/>
      </c>
      <c r="G85" s="33" t="str">
        <f t="shared" si="15"/>
        <v>0</v>
      </c>
      <c r="H85" s="25">
        <f t="shared" si="16"/>
        <v>0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1</v>
      </c>
      <c r="E86" s="32" t="str">
        <f t="shared" si="13"/>
        <v/>
      </c>
      <c r="F86" s="32">
        <f t="shared" si="14"/>
        <v>6.3291139240506328E-3</v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0</v>
      </c>
      <c r="D87" s="7">
        <v>4</v>
      </c>
      <c r="E87" s="32" t="str">
        <f t="shared" si="13"/>
        <v/>
      </c>
      <c r="F87" s="32">
        <f t="shared" si="14"/>
        <v>2.5316455696202531E-2</v>
      </c>
      <c r="G87" s="33" t="str">
        <f t="shared" si="15"/>
        <v>0</v>
      </c>
      <c r="H87" s="25" t="str">
        <f t="shared" si="16"/>
        <v/>
      </c>
    </row>
    <row r="88" spans="1:8" s="34" customFormat="1" ht="15" x14ac:dyDescent="0.2">
      <c r="A88" s="41"/>
      <c r="B88" s="30" t="s">
        <v>588</v>
      </c>
      <c r="C88" s="31">
        <v>0</v>
      </c>
      <c r="D88" s="7">
        <v>0</v>
      </c>
      <c r="E88" s="32" t="str">
        <f t="shared" ref="E88" si="25">+IF(C88=0,"",C88/C$73)</f>
        <v/>
      </c>
      <c r="F88" s="32" t="str">
        <f t="shared" ref="F88" si="26">+IF(D88=0,"",D88/D$73)</f>
        <v/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41"/>
      <c r="B89" s="30" t="s">
        <v>184</v>
      </c>
      <c r="C89" s="31">
        <v>1</v>
      </c>
      <c r="D89" s="7">
        <v>1</v>
      </c>
      <c r="E89" s="32">
        <f t="shared" si="13"/>
        <v>5.0000000000000001E-3</v>
      </c>
      <c r="F89" s="32">
        <f t="shared" si="14"/>
        <v>6.3291139240506328E-3</v>
      </c>
      <c r="G89" s="33">
        <f t="shared" si="15"/>
        <v>0</v>
      </c>
      <c r="H89" s="25">
        <f t="shared" si="16"/>
        <v>0</v>
      </c>
    </row>
    <row r="90" spans="1:8" s="34" customFormat="1" ht="15" x14ac:dyDescent="0.2">
      <c r="A90" s="41"/>
      <c r="B90" s="30" t="s">
        <v>185</v>
      </c>
      <c r="C90" s="31">
        <v>0</v>
      </c>
      <c r="D90" s="7">
        <v>0</v>
      </c>
      <c r="E90" s="32" t="str">
        <f t="shared" si="13"/>
        <v/>
      </c>
      <c r="F90" s="32" t="str">
        <f t="shared" si="14"/>
        <v/>
      </c>
      <c r="G90" s="33" t="str">
        <f t="shared" si="15"/>
        <v>0</v>
      </c>
      <c r="H90" s="25" t="str">
        <f t="shared" si="16"/>
        <v/>
      </c>
    </row>
    <row r="91" spans="1:8" s="34" customFormat="1" ht="15" x14ac:dyDescent="0.2">
      <c r="A91" s="41"/>
      <c r="B91" s="30" t="s">
        <v>21</v>
      </c>
      <c r="C91" s="31">
        <v>0</v>
      </c>
      <c r="D91" s="7">
        <v>0</v>
      </c>
      <c r="E91" s="32" t="str">
        <f t="shared" si="13"/>
        <v/>
      </c>
      <c r="F91" s="32" t="str">
        <f t="shared" si="14"/>
        <v/>
      </c>
      <c r="G91" s="33" t="str">
        <f t="shared" si="15"/>
        <v>0</v>
      </c>
      <c r="H91" s="25" t="str">
        <f t="shared" si="16"/>
        <v/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0</v>
      </c>
      <c r="E92" s="32" t="str">
        <f t="shared" si="13"/>
        <v/>
      </c>
      <c r="F92" s="32" t="str">
        <f t="shared" si="14"/>
        <v/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0</v>
      </c>
      <c r="D93" s="7">
        <v>0</v>
      </c>
      <c r="E93" s="32" t="str">
        <f t="shared" si="13"/>
        <v/>
      </c>
      <c r="F93" s="32" t="str">
        <f t="shared" si="14"/>
        <v/>
      </c>
      <c r="G93" s="33" t="str">
        <f t="shared" si="15"/>
        <v>0</v>
      </c>
      <c r="H93" s="25" t="str">
        <f t="shared" si="16"/>
        <v/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4</v>
      </c>
      <c r="D96" s="7">
        <v>1</v>
      </c>
      <c r="E96" s="32">
        <f t="shared" si="13"/>
        <v>0.02</v>
      </c>
      <c r="F96" s="32">
        <f t="shared" si="14"/>
        <v>6.3291139240506328E-3</v>
      </c>
      <c r="G96" s="33">
        <f t="shared" si="15"/>
        <v>-0.75</v>
      </c>
      <c r="H96" s="25">
        <f t="shared" si="16"/>
        <v>-1.4999999999999999E-2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0</v>
      </c>
      <c r="D100" s="7">
        <v>1</v>
      </c>
      <c r="E100" s="32" t="str">
        <f t="shared" si="13"/>
        <v/>
      </c>
      <c r="F100" s="32">
        <f t="shared" si="14"/>
        <v>6.3291139240506328E-3</v>
      </c>
      <c r="G100" s="33" t="str">
        <f t="shared" si="15"/>
        <v>0</v>
      </c>
      <c r="H100" s="25" t="str">
        <f t="shared" si="16"/>
        <v/>
      </c>
    </row>
    <row r="101" spans="1:8" s="34" customFormat="1" ht="15" x14ac:dyDescent="0.2">
      <c r="A101" s="41"/>
      <c r="B101" s="30" t="s">
        <v>439</v>
      </c>
      <c r="C101" s="31">
        <v>6</v>
      </c>
      <c r="D101" s="7">
        <v>2</v>
      </c>
      <c r="E101" s="32">
        <f t="shared" si="13"/>
        <v>0.03</v>
      </c>
      <c r="F101" s="32">
        <f t="shared" si="14"/>
        <v>1.2658227848101266E-2</v>
      </c>
      <c r="G101" s="33">
        <f t="shared" si="15"/>
        <v>-0.66666666666666663</v>
      </c>
      <c r="H101" s="25">
        <f t="shared" si="16"/>
        <v>-1.9999999999999997E-2</v>
      </c>
    </row>
    <row r="102" spans="1:8" s="34" customFormat="1" ht="15" x14ac:dyDescent="0.2">
      <c r="A102" s="41"/>
      <c r="B102" s="30" t="s">
        <v>18</v>
      </c>
      <c r="C102" s="31">
        <v>1</v>
      </c>
      <c r="D102" s="7">
        <v>0</v>
      </c>
      <c r="E102" s="32">
        <f t="shared" si="13"/>
        <v>5.0000000000000001E-3</v>
      </c>
      <c r="F102" s="32" t="str">
        <f t="shared" si="14"/>
        <v/>
      </c>
      <c r="G102" s="33" t="str">
        <f t="shared" si="15"/>
        <v>0</v>
      </c>
      <c r="H102" s="25">
        <f t="shared" si="16"/>
        <v>0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1</v>
      </c>
      <c r="D107" s="7">
        <v>0</v>
      </c>
      <c r="E107" s="32">
        <f t="shared" si="13"/>
        <v>5.0000000000000001E-3</v>
      </c>
      <c r="F107" s="32" t="str">
        <f t="shared" si="14"/>
        <v/>
      </c>
      <c r="G107" s="33" t="str">
        <f t="shared" si="15"/>
        <v>0</v>
      </c>
      <c r="H107" s="25">
        <f t="shared" si="16"/>
        <v>0</v>
      </c>
    </row>
    <row r="108" spans="1:8" s="34" customFormat="1" ht="15" x14ac:dyDescent="0.2">
      <c r="A108" s="41"/>
      <c r="B108" s="30" t="s">
        <v>193</v>
      </c>
      <c r="C108" s="31">
        <v>0</v>
      </c>
      <c r="D108" s="7">
        <v>0</v>
      </c>
      <c r="E108" s="32" t="str">
        <f t="shared" si="13"/>
        <v/>
      </c>
      <c r="F108" s="32" t="str">
        <f t="shared" si="14"/>
        <v/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0</v>
      </c>
      <c r="E109" s="32" t="str">
        <f t="shared" si="13"/>
        <v/>
      </c>
      <c r="F109" s="32" t="str">
        <f t="shared" si="14"/>
        <v/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0</v>
      </c>
      <c r="D110" s="7">
        <v>0</v>
      </c>
      <c r="E110" s="32" t="str">
        <f t="shared" si="13"/>
        <v/>
      </c>
      <c r="F110" s="32" t="str">
        <f t="shared" si="14"/>
        <v/>
      </c>
      <c r="G110" s="33" t="str">
        <f t="shared" si="15"/>
        <v>0</v>
      </c>
      <c r="H110" s="25" t="str">
        <f t="shared" si="16"/>
        <v/>
      </c>
    </row>
    <row r="111" spans="1:8" s="34" customFormat="1" ht="15" x14ac:dyDescent="0.2">
      <c r="A111" s="41"/>
      <c r="B111" s="30" t="s">
        <v>196</v>
      </c>
      <c r="C111" s="31">
        <v>0</v>
      </c>
      <c r="D111" s="7">
        <v>0</v>
      </c>
      <c r="E111" s="32" t="str">
        <f t="shared" si="13"/>
        <v/>
      </c>
      <c r="F111" s="32" t="str">
        <f t="shared" si="14"/>
        <v/>
      </c>
      <c r="G111" s="33" t="str">
        <f t="shared" si="15"/>
        <v>0</v>
      </c>
      <c r="H111" s="25" t="str">
        <f t="shared" si="16"/>
        <v/>
      </c>
    </row>
    <row r="112" spans="1:8" s="34" customFormat="1" ht="15" x14ac:dyDescent="0.2">
      <c r="A112" s="41"/>
      <c r="B112" s="30" t="s">
        <v>197</v>
      </c>
      <c r="C112" s="31">
        <v>0</v>
      </c>
      <c r="D112" s="7">
        <v>0</v>
      </c>
      <c r="E112" s="32" t="str">
        <f t="shared" si="13"/>
        <v/>
      </c>
      <c r="F112" s="32" t="str">
        <f t="shared" si="14"/>
        <v/>
      </c>
      <c r="G112" s="33" t="str">
        <f t="shared" si="15"/>
        <v>0</v>
      </c>
      <c r="H112" s="25" t="str">
        <f t="shared" si="16"/>
        <v/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2</v>
      </c>
      <c r="E113" s="32" t="str">
        <f t="shared" si="13"/>
        <v/>
      </c>
      <c r="F113" s="32">
        <f t="shared" si="14"/>
        <v>1.2658227848101266E-2</v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2</v>
      </c>
      <c r="D116" s="7">
        <v>0</v>
      </c>
      <c r="E116" s="32">
        <f t="shared" si="13"/>
        <v>0.01</v>
      </c>
      <c r="F116" s="32" t="str">
        <f t="shared" si="14"/>
        <v/>
      </c>
      <c r="G116" s="33" t="str">
        <f t="shared" si="15"/>
        <v>0</v>
      </c>
      <c r="H116" s="25">
        <f t="shared" si="16"/>
        <v>0</v>
      </c>
    </row>
    <row r="117" spans="1:8" s="34" customFormat="1" ht="15" x14ac:dyDescent="0.2">
      <c r="A117" s="41"/>
      <c r="B117" s="30" t="s">
        <v>24</v>
      </c>
      <c r="C117" s="31">
        <v>2</v>
      </c>
      <c r="D117" s="7">
        <v>0</v>
      </c>
      <c r="E117" s="32">
        <f t="shared" si="13"/>
        <v>0.01</v>
      </c>
      <c r="F117" s="32" t="str">
        <f t="shared" si="14"/>
        <v/>
      </c>
      <c r="G117" s="33" t="str">
        <f t="shared" si="15"/>
        <v>0</v>
      </c>
      <c r="H117" s="25">
        <f t="shared" si="16"/>
        <v>0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0</v>
      </c>
      <c r="D119" s="7">
        <v>0</v>
      </c>
      <c r="E119" s="32" t="str">
        <f t="shared" si="13"/>
        <v/>
      </c>
      <c r="F119" s="32" t="str">
        <f t="shared" si="14"/>
        <v/>
      </c>
      <c r="G119" s="33" t="str">
        <f t="shared" si="15"/>
        <v>0</v>
      </c>
      <c r="H119" s="25" t="str">
        <f t="shared" si="16"/>
        <v/>
      </c>
    </row>
    <row r="120" spans="1:8" s="34" customFormat="1" ht="15" x14ac:dyDescent="0.2">
      <c r="A120" s="41"/>
      <c r="B120" s="30" t="s">
        <v>23</v>
      </c>
      <c r="C120" s="31">
        <v>0</v>
      </c>
      <c r="D120" s="7">
        <v>0</v>
      </c>
      <c r="E120" s="32" t="str">
        <f t="shared" si="13"/>
        <v/>
      </c>
      <c r="F120" s="32" t="str">
        <f t="shared" si="14"/>
        <v/>
      </c>
      <c r="G120" s="33" t="str">
        <f t="shared" si="15"/>
        <v>0</v>
      </c>
      <c r="H120" s="25" t="str">
        <f t="shared" si="16"/>
        <v/>
      </c>
    </row>
    <row r="121" spans="1:8" s="34" customFormat="1" ht="15" x14ac:dyDescent="0.2">
      <c r="A121" s="41"/>
      <c r="B121" s="30" t="s">
        <v>26</v>
      </c>
      <c r="C121" s="31">
        <v>4</v>
      </c>
      <c r="D121" s="7">
        <v>1</v>
      </c>
      <c r="E121" s="32">
        <f t="shared" si="13"/>
        <v>0.02</v>
      </c>
      <c r="F121" s="32">
        <f t="shared" si="14"/>
        <v>6.3291139240506328E-3</v>
      </c>
      <c r="G121" s="33">
        <f t="shared" si="15"/>
        <v>-0.75</v>
      </c>
      <c r="H121" s="25">
        <f t="shared" si="16"/>
        <v>-1.4999999999999999E-2</v>
      </c>
    </row>
    <row r="122" spans="1:8" s="34" customFormat="1" ht="15" x14ac:dyDescent="0.2">
      <c r="A122" s="41"/>
      <c r="B122" s="30" t="s">
        <v>201</v>
      </c>
      <c r="C122" s="31">
        <v>0</v>
      </c>
      <c r="D122" s="7">
        <v>8</v>
      </c>
      <c r="E122" s="32" t="str">
        <f t="shared" si="13"/>
        <v/>
      </c>
      <c r="F122" s="32">
        <f t="shared" si="14"/>
        <v>5.0632911392405063E-2</v>
      </c>
      <c r="G122" s="33" t="str">
        <f t="shared" si="15"/>
        <v>0</v>
      </c>
      <c r="H122" s="25" t="str">
        <f t="shared" si="16"/>
        <v/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0</v>
      </c>
      <c r="D124" s="7">
        <v>2</v>
      </c>
      <c r="E124" s="32" t="str">
        <f t="shared" si="13"/>
        <v/>
      </c>
      <c r="F124" s="32">
        <f t="shared" si="14"/>
        <v>1.2658227848101266E-2</v>
      </c>
      <c r="G124" s="33" t="str">
        <f t="shared" si="15"/>
        <v>0</v>
      </c>
      <c r="H124" s="25" t="str">
        <f t="shared" si="16"/>
        <v/>
      </c>
    </row>
    <row r="125" spans="1:8" s="34" customFormat="1" ht="15" x14ac:dyDescent="0.2">
      <c r="A125" s="41"/>
      <c r="B125" s="30" t="s">
        <v>202</v>
      </c>
      <c r="C125" s="31">
        <v>2</v>
      </c>
      <c r="D125" s="7">
        <v>5</v>
      </c>
      <c r="E125" s="32">
        <f t="shared" si="13"/>
        <v>0.01</v>
      </c>
      <c r="F125" s="32">
        <f t="shared" si="14"/>
        <v>3.1645569620253167E-2</v>
      </c>
      <c r="G125" s="33">
        <f t="shared" si="15"/>
        <v>1.5</v>
      </c>
      <c r="H125" s="25">
        <f t="shared" si="16"/>
        <v>1.4999999999999999E-2</v>
      </c>
    </row>
    <row r="126" spans="1:8" s="34" customFormat="1" ht="15" x14ac:dyDescent="0.2">
      <c r="A126" s="41"/>
      <c r="B126" s="30" t="s">
        <v>441</v>
      </c>
      <c r="C126" s="31">
        <v>3</v>
      </c>
      <c r="D126" s="7">
        <v>1</v>
      </c>
      <c r="E126" s="32">
        <f t="shared" si="13"/>
        <v>1.4999999999999999E-2</v>
      </c>
      <c r="F126" s="32">
        <f t="shared" si="14"/>
        <v>6.3291139240506328E-3</v>
      </c>
      <c r="G126" s="33">
        <f t="shared" si="15"/>
        <v>-0.66666666666666663</v>
      </c>
      <c r="H126" s="25">
        <f t="shared" si="16"/>
        <v>-9.9999999999999985E-3</v>
      </c>
    </row>
    <row r="127" spans="1:8" s="34" customFormat="1" ht="15" x14ac:dyDescent="0.2">
      <c r="A127" s="41"/>
      <c r="B127" s="30" t="s">
        <v>442</v>
      </c>
      <c r="C127" s="31">
        <v>107</v>
      </c>
      <c r="D127" s="7">
        <v>83</v>
      </c>
      <c r="E127" s="32">
        <f t="shared" si="13"/>
        <v>0.53500000000000003</v>
      </c>
      <c r="F127" s="32">
        <f t="shared" si="14"/>
        <v>0.52531645569620256</v>
      </c>
      <c r="G127" s="33">
        <f t="shared" si="15"/>
        <v>-0.22429906542056074</v>
      </c>
      <c r="H127" s="25">
        <f t="shared" si="16"/>
        <v>-0.12000000000000001</v>
      </c>
    </row>
    <row r="128" spans="1:8" s="34" customFormat="1" ht="15" x14ac:dyDescent="0.2">
      <c r="A128" s="41"/>
      <c r="B128" s="30" t="s">
        <v>203</v>
      </c>
      <c r="C128" s="31">
        <v>3</v>
      </c>
      <c r="D128" s="7">
        <v>0</v>
      </c>
      <c r="E128" s="32">
        <f t="shared" si="13"/>
        <v>1.4999999999999999E-2</v>
      </c>
      <c r="F128" s="32" t="str">
        <f t="shared" si="14"/>
        <v/>
      </c>
      <c r="G128" s="33" t="str">
        <f t="shared" si="15"/>
        <v>0</v>
      </c>
      <c r="H128" s="25">
        <f t="shared" si="16"/>
        <v>0</v>
      </c>
    </row>
    <row r="129" spans="1:8" s="34" customFormat="1" ht="15" x14ac:dyDescent="0.2">
      <c r="A129" s="41"/>
      <c r="B129" s="30" t="s">
        <v>204</v>
      </c>
      <c r="C129" s="31">
        <v>1</v>
      </c>
      <c r="D129" s="7">
        <v>1</v>
      </c>
      <c r="E129" s="32">
        <f t="shared" si="13"/>
        <v>5.0000000000000001E-3</v>
      </c>
      <c r="F129" s="32">
        <f t="shared" si="14"/>
        <v>6.3291139240506328E-3</v>
      </c>
      <c r="G129" s="33">
        <f t="shared" si="15"/>
        <v>0</v>
      </c>
      <c r="H129" s="25">
        <f t="shared" si="16"/>
        <v>0</v>
      </c>
    </row>
    <row r="130" spans="1:8" s="34" customFormat="1" ht="15" x14ac:dyDescent="0.2">
      <c r="A130" s="41"/>
      <c r="B130" s="30" t="s">
        <v>28</v>
      </c>
      <c r="C130" s="31">
        <v>16</v>
      </c>
      <c r="D130" s="7">
        <v>0</v>
      </c>
      <c r="E130" s="32">
        <f t="shared" si="13"/>
        <v>0.08</v>
      </c>
      <c r="F130" s="32" t="str">
        <f t="shared" si="14"/>
        <v/>
      </c>
      <c r="G130" s="33" t="str">
        <f t="shared" si="15"/>
        <v>0</v>
      </c>
      <c r="H130" s="25">
        <f t="shared" si="16"/>
        <v>0</v>
      </c>
    </row>
    <row r="131" spans="1:8" s="34" customFormat="1" ht="15" x14ac:dyDescent="0.2">
      <c r="A131" s="41"/>
      <c r="B131" s="30" t="s">
        <v>32</v>
      </c>
      <c r="C131" s="31">
        <v>2</v>
      </c>
      <c r="D131" s="7">
        <v>12</v>
      </c>
      <c r="E131" s="32">
        <f t="shared" si="13"/>
        <v>0.01</v>
      </c>
      <c r="F131" s="32">
        <f t="shared" si="14"/>
        <v>7.5949367088607597E-2</v>
      </c>
      <c r="G131" s="33">
        <f t="shared" si="15"/>
        <v>5</v>
      </c>
      <c r="H131" s="25">
        <f t="shared" si="16"/>
        <v>0.05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0</v>
      </c>
      <c r="E132" s="32" t="str">
        <f t="shared" ref="E132" si="37">+IF(C132=0,"",C132/C$73)</f>
        <v/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6</v>
      </c>
      <c r="D133" s="7">
        <v>10</v>
      </c>
      <c r="E133" s="32">
        <f t="shared" si="13"/>
        <v>0.03</v>
      </c>
      <c r="F133" s="32">
        <f t="shared" si="14"/>
        <v>6.3291139240506333E-2</v>
      </c>
      <c r="G133" s="33">
        <f t="shared" si="15"/>
        <v>0.66666666666666663</v>
      </c>
      <c r="H133" s="25">
        <f t="shared" si="16"/>
        <v>1.9999999999999997E-2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0</v>
      </c>
      <c r="D135" s="7">
        <v>0</v>
      </c>
      <c r="E135" s="32" t="str">
        <f t="shared" si="13"/>
        <v/>
      </c>
      <c r="F135" s="32" t="str">
        <f t="shared" si="14"/>
        <v/>
      </c>
      <c r="G135" s="33" t="str">
        <f t="shared" si="15"/>
        <v>0</v>
      </c>
      <c r="H135" s="25" t="str">
        <f t="shared" si="16"/>
        <v/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4</v>
      </c>
      <c r="D139" s="7">
        <v>0</v>
      </c>
      <c r="E139" s="32">
        <f t="shared" si="13"/>
        <v>0.02</v>
      </c>
      <c r="F139" s="32" t="str">
        <f t="shared" si="14"/>
        <v/>
      </c>
      <c r="G139" s="33" t="str">
        <f t="shared" si="15"/>
        <v>0</v>
      </c>
      <c r="H139" s="25">
        <f t="shared" si="16"/>
        <v>0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0</v>
      </c>
      <c r="E143" s="32" t="str">
        <f t="shared" si="13"/>
        <v/>
      </c>
      <c r="F143" s="32" t="str">
        <f t="shared" si="14"/>
        <v/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0</v>
      </c>
      <c r="D148" s="7">
        <v>1</v>
      </c>
      <c r="E148" s="32" t="str">
        <f t="shared" si="49"/>
        <v/>
      </c>
      <c r="F148" s="32">
        <f t="shared" si="50"/>
        <v>6.3291139240506328E-3</v>
      </c>
      <c r="G148" s="33" t="str">
        <f t="shared" si="51"/>
        <v>0</v>
      </c>
      <c r="H148" s="25" t="str">
        <f t="shared" si="52"/>
        <v/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0</v>
      </c>
      <c r="D150" s="7">
        <v>3</v>
      </c>
      <c r="E150" s="32" t="str">
        <f t="shared" si="49"/>
        <v/>
      </c>
      <c r="F150" s="32">
        <f t="shared" si="50"/>
        <v>1.8987341772151899E-2</v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2</v>
      </c>
      <c r="E152" s="32" t="str">
        <f t="shared" si="49"/>
        <v/>
      </c>
      <c r="F152" s="32">
        <f t="shared" si="50"/>
        <v>1.2658227848101266E-2</v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1</v>
      </c>
      <c r="E153" s="32" t="str">
        <f t="shared" si="49"/>
        <v/>
      </c>
      <c r="F153" s="32">
        <f t="shared" si="50"/>
        <v>6.3291139240506328E-3</v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0</v>
      </c>
      <c r="D156" s="7">
        <v>1</v>
      </c>
      <c r="E156" s="32" t="str">
        <f t="shared" ref="E156:E159" si="53">+IF(C156=0,"",C156/C$73)</f>
        <v/>
      </c>
      <c r="F156" s="32">
        <f t="shared" ref="F156:F159" si="54">+IF(D156=0,"",D156/D$73)</f>
        <v>6.3291139240506328E-3</v>
      </c>
      <c r="G156" s="33" t="str">
        <f t="shared" ref="G156:G159" si="55">+IF(OR(AND(D156=0),(C156=0)),"0",((D156-C156)/C156))</f>
        <v>0</v>
      </c>
      <c r="H156" s="25" t="str">
        <f t="shared" ref="H156:H159" si="56">+IF(OR(AND(E156=""),(G156="")),"",E156*G156)</f>
        <v/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72</v>
      </c>
      <c r="D165" s="71">
        <f>SUM(D166:D327)</f>
        <v>92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0.27777777777777779</v>
      </c>
      <c r="H165" s="73">
        <f>+IF(OR(AND(E165=""),(G165="")),"",E165*G165)</f>
        <v>0.27777777777777779</v>
      </c>
    </row>
    <row r="166" spans="1:8" s="34" customFormat="1" ht="15" x14ac:dyDescent="0.2">
      <c r="A166" s="41"/>
      <c r="B166" s="43" t="s">
        <v>446</v>
      </c>
      <c r="C166" s="31">
        <v>5</v>
      </c>
      <c r="D166" s="7">
        <v>6</v>
      </c>
      <c r="E166" s="32">
        <f t="shared" si="57"/>
        <v>6.9444444444444448E-2</v>
      </c>
      <c r="F166" s="32">
        <f t="shared" si="58"/>
        <v>6.5217391304347824E-2</v>
      </c>
      <c r="G166" s="33">
        <f>+IF(OR(AND(D166=0),(C166=0)),"0",((D166-C166)/C166))</f>
        <v>0.2</v>
      </c>
      <c r="H166" s="25">
        <f>+IF(OR(AND(E166=""),(G166="")),"",E166*G166)</f>
        <v>1.388888888888889E-2</v>
      </c>
    </row>
    <row r="167" spans="1:8" s="34" customFormat="1" ht="15" x14ac:dyDescent="0.2">
      <c r="A167" s="41"/>
      <c r="B167" s="43" t="s">
        <v>592</v>
      </c>
      <c r="C167" s="31">
        <v>0</v>
      </c>
      <c r="D167" s="7">
        <v>0</v>
      </c>
      <c r="E167" s="32" t="str">
        <f t="shared" si="57"/>
        <v/>
      </c>
      <c r="F167" s="32" t="str">
        <f t="shared" si="58"/>
        <v/>
      </c>
      <c r="G167" s="33" t="str">
        <f t="shared" ref="G167:G237" si="59">+IF(OR(AND(D167=0),(C167=0)),"0",((D167-C167)/C167))</f>
        <v>0</v>
      </c>
      <c r="H167" s="25" t="str">
        <f t="shared" ref="H167:H237" si="60">+IF(OR(AND(E167=""),(G167="")),"",E167*G167)</f>
        <v/>
      </c>
    </row>
    <row r="168" spans="1:8" s="34" customFormat="1" ht="30" x14ac:dyDescent="0.2">
      <c r="A168" s="41"/>
      <c r="B168" s="43" t="s">
        <v>447</v>
      </c>
      <c r="C168" s="31">
        <v>1</v>
      </c>
      <c r="D168" s="7">
        <v>2</v>
      </c>
      <c r="E168" s="32">
        <f t="shared" si="57"/>
        <v>1.3888888888888888E-2</v>
      </c>
      <c r="F168" s="32">
        <f t="shared" si="58"/>
        <v>2.1739130434782608E-2</v>
      </c>
      <c r="G168" s="33">
        <f t="shared" si="59"/>
        <v>1</v>
      </c>
      <c r="H168" s="25">
        <f t="shared" si="60"/>
        <v>1.3888888888888888E-2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</v>
      </c>
      <c r="D170" s="7">
        <v>1</v>
      </c>
      <c r="E170" s="32">
        <f t="shared" si="57"/>
        <v>1.3888888888888888E-2</v>
      </c>
      <c r="F170" s="32">
        <f t="shared" si="58"/>
        <v>1.0869565217391304E-2</v>
      </c>
      <c r="G170" s="33">
        <f t="shared" si="59"/>
        <v>0</v>
      </c>
      <c r="H170" s="25">
        <f t="shared" si="60"/>
        <v>0</v>
      </c>
    </row>
    <row r="171" spans="1:8" s="34" customFormat="1" ht="15" x14ac:dyDescent="0.2">
      <c r="A171" s="41"/>
      <c r="B171" s="43" t="s">
        <v>42</v>
      </c>
      <c r="C171" s="31">
        <v>10</v>
      </c>
      <c r="D171" s="7">
        <v>9</v>
      </c>
      <c r="E171" s="32">
        <f t="shared" si="57"/>
        <v>0.1388888888888889</v>
      </c>
      <c r="F171" s="32">
        <f t="shared" si="58"/>
        <v>9.7826086956521743E-2</v>
      </c>
      <c r="G171" s="33">
        <f t="shared" si="59"/>
        <v>-0.1</v>
      </c>
      <c r="H171" s="25">
        <f t="shared" si="60"/>
        <v>-1.388888888888889E-2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1</v>
      </c>
      <c r="D173" s="7">
        <v>1</v>
      </c>
      <c r="E173" s="32">
        <f t="shared" si="57"/>
        <v>1.3888888888888888E-2</v>
      </c>
      <c r="F173" s="32">
        <f t="shared" si="58"/>
        <v>1.0869565217391304E-2</v>
      </c>
      <c r="G173" s="33">
        <f t="shared" si="59"/>
        <v>0</v>
      </c>
      <c r="H173" s="25">
        <f t="shared" si="60"/>
        <v>0</v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0</v>
      </c>
      <c r="D179" s="7">
        <v>1</v>
      </c>
      <c r="E179" s="32" t="str">
        <f t="shared" ref="E179" si="61">+IF(C179=0,"",C179/C$165)</f>
        <v/>
      </c>
      <c r="F179" s="32">
        <f t="shared" ref="F179" si="62">+IF(D179=0,"",D179/D$165)</f>
        <v>1.0869565217391304E-2</v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41"/>
      <c r="B180" s="43" t="s">
        <v>449</v>
      </c>
      <c r="C180" s="31">
        <v>0</v>
      </c>
      <c r="D180" s="7">
        <v>0</v>
      </c>
      <c r="E180" s="32" t="str">
        <f t="shared" ref="E180:F183" si="65">+IF(C180=0,"",C180/C$165)</f>
        <v/>
      </c>
      <c r="F180" s="32" t="str">
        <f t="shared" si="65"/>
        <v/>
      </c>
      <c r="G180" s="33" t="str">
        <f t="shared" si="59"/>
        <v>0</v>
      </c>
      <c r="H180" s="25" t="str">
        <f t="shared" si="60"/>
        <v/>
      </c>
    </row>
    <row r="181" spans="1:8" s="34" customFormat="1" ht="15" x14ac:dyDescent="0.2">
      <c r="A181" s="41"/>
      <c r="B181" s="43" t="s">
        <v>597</v>
      </c>
      <c r="C181" s="31">
        <v>0</v>
      </c>
      <c r="D181" s="7">
        <v>1</v>
      </c>
      <c r="E181" s="32" t="str">
        <f t="shared" si="65"/>
        <v/>
      </c>
      <c r="F181" s="32">
        <f t="shared" si="65"/>
        <v>1.0869565217391304E-2</v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1</v>
      </c>
      <c r="D186" s="7">
        <v>0</v>
      </c>
      <c r="E186" s="32">
        <f t="shared" ref="E186:F191" si="70">+IF(C186=0,"",C186/C$165)</f>
        <v>1.3888888888888888E-2</v>
      </c>
      <c r="F186" s="32" t="str">
        <f t="shared" si="70"/>
        <v/>
      </c>
      <c r="G186" s="33" t="str">
        <f t="shared" si="59"/>
        <v>0</v>
      </c>
      <c r="H186" s="25">
        <f t="shared" si="60"/>
        <v>0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0</v>
      </c>
      <c r="D191" s="7">
        <v>1</v>
      </c>
      <c r="E191" s="32" t="str">
        <f t="shared" si="70"/>
        <v/>
      </c>
      <c r="F191" s="32">
        <f t="shared" si="70"/>
        <v>1.0869565217391304E-2</v>
      </c>
      <c r="G191" s="33" t="str">
        <f t="shared" si="59"/>
        <v>0</v>
      </c>
      <c r="H191" s="25" t="str">
        <f t="shared" si="60"/>
        <v/>
      </c>
    </row>
    <row r="192" spans="1:8" s="34" customFormat="1" ht="15" x14ac:dyDescent="0.2">
      <c r="A192" s="41"/>
      <c r="B192" s="43" t="s">
        <v>540</v>
      </c>
      <c r="C192" s="31">
        <v>1</v>
      </c>
      <c r="D192" s="7">
        <v>1</v>
      </c>
      <c r="E192" s="32">
        <f t="shared" ref="E192" si="73">+IF(C192=0,"",C192/C$165)</f>
        <v>1.3888888888888888E-2</v>
      </c>
      <c r="F192" s="32">
        <f t="shared" ref="F192" si="74">+IF(D192=0,"",D192/D$165)</f>
        <v>1.0869565217391304E-2</v>
      </c>
      <c r="G192" s="33">
        <f t="shared" ref="G192" si="75">+IF(OR(AND(D192=0),(C192=0)),"0",((D192-C192)/C192))</f>
        <v>0</v>
      </c>
      <c r="H192" s="25">
        <f t="shared" ref="H192" si="76">+IF(OR(AND(E192=""),(G192="")),"",E192*G192)</f>
        <v>0</v>
      </c>
    </row>
    <row r="193" spans="1:8" s="34" customFormat="1" ht="15" x14ac:dyDescent="0.2">
      <c r="A193" s="41"/>
      <c r="B193" s="43" t="s">
        <v>219</v>
      </c>
      <c r="C193" s="31">
        <v>0</v>
      </c>
      <c r="D193" s="7">
        <v>0</v>
      </c>
      <c r="E193" s="32" t="str">
        <f t="shared" ref="E193:F199" si="77">+IF(C193=0,"",C193/C$165)</f>
        <v/>
      </c>
      <c r="F193" s="32" t="str">
        <f t="shared" si="77"/>
        <v/>
      </c>
      <c r="G193" s="33" t="str">
        <f t="shared" si="59"/>
        <v>0</v>
      </c>
      <c r="H193" s="25" t="str">
        <f t="shared" si="60"/>
        <v/>
      </c>
    </row>
    <row r="194" spans="1:8" s="34" customFormat="1" ht="15" x14ac:dyDescent="0.2">
      <c r="A194" s="41"/>
      <c r="B194" s="43" t="s">
        <v>220</v>
      </c>
      <c r="C194" s="31">
        <v>0</v>
      </c>
      <c r="D194" s="7">
        <v>16</v>
      </c>
      <c r="E194" s="32" t="str">
        <f t="shared" si="77"/>
        <v/>
      </c>
      <c r="F194" s="32">
        <f t="shared" si="77"/>
        <v>0.17391304347826086</v>
      </c>
      <c r="G194" s="33" t="str">
        <f t="shared" si="59"/>
        <v>0</v>
      </c>
      <c r="H194" s="25" t="str">
        <f t="shared" si="60"/>
        <v/>
      </c>
    </row>
    <row r="195" spans="1:8" s="34" customFormat="1" ht="15" x14ac:dyDescent="0.2">
      <c r="A195" s="41"/>
      <c r="B195" s="43" t="s">
        <v>221</v>
      </c>
      <c r="C195" s="31">
        <v>0</v>
      </c>
      <c r="D195" s="7">
        <v>0</v>
      </c>
      <c r="E195" s="32" t="str">
        <f t="shared" si="77"/>
        <v/>
      </c>
      <c r="F195" s="32" t="str">
        <f t="shared" si="77"/>
        <v/>
      </c>
      <c r="G195" s="33" t="str">
        <f t="shared" si="59"/>
        <v>0</v>
      </c>
      <c r="H195" s="25" t="str">
        <f t="shared" si="60"/>
        <v/>
      </c>
    </row>
    <row r="196" spans="1:8" s="34" customFormat="1" ht="15" x14ac:dyDescent="0.2">
      <c r="A196" s="41"/>
      <c r="B196" s="43" t="s">
        <v>222</v>
      </c>
      <c r="C196" s="31">
        <v>3</v>
      </c>
      <c r="D196" s="7">
        <v>2</v>
      </c>
      <c r="E196" s="32">
        <f t="shared" si="77"/>
        <v>4.1666666666666664E-2</v>
      </c>
      <c r="F196" s="32">
        <f t="shared" si="77"/>
        <v>2.1739130434782608E-2</v>
      </c>
      <c r="G196" s="33">
        <f t="shared" si="59"/>
        <v>-0.33333333333333331</v>
      </c>
      <c r="H196" s="25">
        <f t="shared" si="60"/>
        <v>-1.3888888888888888E-2</v>
      </c>
    </row>
    <row r="197" spans="1:8" s="34" customFormat="1" ht="15" x14ac:dyDescent="0.2">
      <c r="A197" s="41"/>
      <c r="B197" s="43" t="s">
        <v>451</v>
      </c>
      <c r="C197" s="31">
        <v>0</v>
      </c>
      <c r="D197" s="7">
        <v>0</v>
      </c>
      <c r="E197" s="32" t="str">
        <f t="shared" si="77"/>
        <v/>
      </c>
      <c r="F197" s="32" t="str">
        <f t="shared" si="77"/>
        <v/>
      </c>
      <c r="G197" s="33" t="str">
        <f t="shared" si="59"/>
        <v>0</v>
      </c>
      <c r="H197" s="25" t="str">
        <f t="shared" si="60"/>
        <v/>
      </c>
    </row>
    <row r="198" spans="1:8" s="34" customFormat="1" ht="15" x14ac:dyDescent="0.2">
      <c r="A198" s="41"/>
      <c r="B198" s="43" t="s">
        <v>452</v>
      </c>
      <c r="C198" s="31">
        <v>0</v>
      </c>
      <c r="D198" s="7">
        <v>0</v>
      </c>
      <c r="E198" s="32" t="str">
        <f t="shared" si="77"/>
        <v/>
      </c>
      <c r="F198" s="32" t="str">
        <f t="shared" si="77"/>
        <v/>
      </c>
      <c r="G198" s="33" t="str">
        <f t="shared" si="59"/>
        <v>0</v>
      </c>
      <c r="H198" s="25" t="str">
        <f t="shared" si="60"/>
        <v/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1</v>
      </c>
      <c r="D200" s="7">
        <v>4</v>
      </c>
      <c r="E200" s="32">
        <f t="shared" ref="E200" si="78">+IF(C200=0,"",C200/C$165)</f>
        <v>1.3888888888888888E-2</v>
      </c>
      <c r="F200" s="32">
        <f t="shared" ref="F200" si="79">+IF(D200=0,"",D200/D$165)</f>
        <v>4.3478260869565216E-2</v>
      </c>
      <c r="G200" s="33">
        <f t="shared" ref="G200" si="80">+IF(OR(AND(D200=0),(C200=0)),"0",((D200-C200)/C200))</f>
        <v>3</v>
      </c>
      <c r="H200" s="25">
        <f t="shared" ref="H200" si="81">+IF(OR(AND(E200=""),(G200="")),"",E200*G200)</f>
        <v>4.1666666666666664E-2</v>
      </c>
    </row>
    <row r="201" spans="1:8" s="34" customFormat="1" ht="15" x14ac:dyDescent="0.2">
      <c r="A201" s="41"/>
      <c r="B201" s="43" t="s">
        <v>224</v>
      </c>
      <c r="C201" s="31">
        <v>1</v>
      </c>
      <c r="D201" s="7">
        <v>0</v>
      </c>
      <c r="E201" s="32">
        <f t="shared" ref="E201:F208" si="82">+IF(C201=0,"",C201/C$165)</f>
        <v>1.3888888888888888E-2</v>
      </c>
      <c r="F201" s="32" t="str">
        <f t="shared" si="82"/>
        <v/>
      </c>
      <c r="G201" s="33" t="str">
        <f t="shared" si="59"/>
        <v>0</v>
      </c>
      <c r="H201" s="25">
        <f t="shared" si="60"/>
        <v>0</v>
      </c>
    </row>
    <row r="202" spans="1:8" s="34" customFormat="1" ht="15" x14ac:dyDescent="0.2">
      <c r="A202" s="41"/>
      <c r="B202" s="43" t="s">
        <v>225</v>
      </c>
      <c r="C202" s="31">
        <v>0</v>
      </c>
      <c r="D202" s="7">
        <v>0</v>
      </c>
      <c r="E202" s="32" t="str">
        <f t="shared" si="82"/>
        <v/>
      </c>
      <c r="F202" s="32" t="str">
        <f t="shared" si="82"/>
        <v/>
      </c>
      <c r="G202" s="33" t="str">
        <f t="shared" si="59"/>
        <v>0</v>
      </c>
      <c r="H202" s="25" t="str">
        <f t="shared" si="60"/>
        <v/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5</v>
      </c>
      <c r="D205" s="7">
        <v>3</v>
      </c>
      <c r="E205" s="32">
        <f t="shared" si="82"/>
        <v>6.9444444444444448E-2</v>
      </c>
      <c r="F205" s="32">
        <f t="shared" si="82"/>
        <v>3.2608695652173912E-2</v>
      </c>
      <c r="G205" s="33">
        <f t="shared" si="59"/>
        <v>-0.4</v>
      </c>
      <c r="H205" s="25">
        <f t="shared" si="60"/>
        <v>-2.777777777777778E-2</v>
      </c>
    </row>
    <row r="206" spans="1:8" s="34" customFormat="1" ht="15" x14ac:dyDescent="0.2">
      <c r="A206" s="41"/>
      <c r="B206" s="43" t="s">
        <v>227</v>
      </c>
      <c r="C206" s="31">
        <v>0</v>
      </c>
      <c r="D206" s="7">
        <v>0</v>
      </c>
      <c r="E206" s="32" t="str">
        <f t="shared" si="82"/>
        <v/>
      </c>
      <c r="F206" s="32" t="str">
        <f t="shared" si="82"/>
        <v/>
      </c>
      <c r="G206" s="33" t="str">
        <f t="shared" si="59"/>
        <v>0</v>
      </c>
      <c r="H206" s="25" t="str">
        <f t="shared" si="60"/>
        <v/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6</v>
      </c>
      <c r="D216" s="7">
        <v>1</v>
      </c>
      <c r="E216" s="32">
        <f t="shared" si="87"/>
        <v>8.3333333333333329E-2</v>
      </c>
      <c r="F216" s="32">
        <f t="shared" si="88"/>
        <v>1.0869565217391304E-2</v>
      </c>
      <c r="G216" s="33">
        <f t="shared" si="59"/>
        <v>-0.83333333333333337</v>
      </c>
      <c r="H216" s="25">
        <f t="shared" si="60"/>
        <v>-6.9444444444444448E-2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0</v>
      </c>
      <c r="D229" s="7">
        <v>14</v>
      </c>
      <c r="E229" s="32" t="str">
        <f t="shared" si="87"/>
        <v/>
      </c>
      <c r="F229" s="32">
        <f t="shared" si="88"/>
        <v>0.15217391304347827</v>
      </c>
      <c r="G229" s="33" t="str">
        <f t="shared" si="59"/>
        <v>0</v>
      </c>
      <c r="H229" s="25" t="str">
        <f t="shared" si="60"/>
        <v/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7</v>
      </c>
      <c r="E230" s="32" t="str">
        <f t="shared" si="87"/>
        <v/>
      </c>
      <c r="F230" s="32">
        <f t="shared" si="88"/>
        <v>7.6086956521739135E-2</v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0</v>
      </c>
      <c r="D232" s="7">
        <v>6</v>
      </c>
      <c r="E232" s="32" t="str">
        <f t="shared" si="87"/>
        <v/>
      </c>
      <c r="F232" s="32">
        <f t="shared" si="88"/>
        <v>6.5217391304347824E-2</v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0</v>
      </c>
      <c r="D235" s="7">
        <v>0</v>
      </c>
      <c r="E235" s="32" t="str">
        <f t="shared" si="87"/>
        <v/>
      </c>
      <c r="F235" s="32" t="str">
        <f t="shared" si="88"/>
        <v/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1</v>
      </c>
      <c r="E237" s="32" t="str">
        <f t="shared" si="87"/>
        <v/>
      </c>
      <c r="F237" s="32">
        <f t="shared" si="88"/>
        <v>1.0869565217391304E-2</v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3</v>
      </c>
      <c r="D256" s="7">
        <v>4</v>
      </c>
      <c r="E256" s="32">
        <f t="shared" si="97"/>
        <v>4.1666666666666664E-2</v>
      </c>
      <c r="F256" s="32">
        <f t="shared" si="97"/>
        <v>4.3478260869565216E-2</v>
      </c>
      <c r="G256" s="33">
        <f t="shared" si="91"/>
        <v>0.33333333333333331</v>
      </c>
      <c r="H256" s="25">
        <f t="shared" si="92"/>
        <v>1.3888888888888888E-2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3</v>
      </c>
      <c r="D263" s="7">
        <v>3</v>
      </c>
      <c r="E263" s="32">
        <f t="shared" si="98"/>
        <v>4.1666666666666664E-2</v>
      </c>
      <c r="F263" s="32">
        <f t="shared" si="99"/>
        <v>3.2608695652173912E-2</v>
      </c>
      <c r="G263" s="33">
        <f t="shared" si="100"/>
        <v>0</v>
      </c>
      <c r="H263" s="25">
        <f t="shared" si="101"/>
        <v>0</v>
      </c>
    </row>
    <row r="264" spans="1:8" s="34" customFormat="1" ht="15" x14ac:dyDescent="0.2">
      <c r="A264" s="41"/>
      <c r="B264" s="43" t="s">
        <v>60</v>
      </c>
      <c r="C264" s="31">
        <v>2</v>
      </c>
      <c r="D264" s="7">
        <v>1</v>
      </c>
      <c r="E264" s="32">
        <f t="shared" ref="E264:F268" si="102">+IF(C264=0,"",C264/C$165)</f>
        <v>2.7777777777777776E-2</v>
      </c>
      <c r="F264" s="32">
        <f t="shared" si="102"/>
        <v>1.0869565217391304E-2</v>
      </c>
      <c r="G264" s="33">
        <f t="shared" si="91"/>
        <v>-0.5</v>
      </c>
      <c r="H264" s="25">
        <f t="shared" si="92"/>
        <v>-1.3888888888888888E-2</v>
      </c>
    </row>
    <row r="265" spans="1:8" s="34" customFormat="1" ht="15" x14ac:dyDescent="0.2">
      <c r="A265" s="41"/>
      <c r="B265" s="43" t="s">
        <v>65</v>
      </c>
      <c r="C265" s="31">
        <v>5</v>
      </c>
      <c r="D265" s="7">
        <v>0</v>
      </c>
      <c r="E265" s="32">
        <f t="shared" si="102"/>
        <v>6.9444444444444448E-2</v>
      </c>
      <c r="F265" s="32" t="str">
        <f t="shared" si="102"/>
        <v/>
      </c>
      <c r="G265" s="33" t="str">
        <f t="shared" si="91"/>
        <v>0</v>
      </c>
      <c r="H265" s="25">
        <f t="shared" si="92"/>
        <v>0</v>
      </c>
    </row>
    <row r="266" spans="1:8" s="34" customFormat="1" ht="15" x14ac:dyDescent="0.2">
      <c r="A266" s="41"/>
      <c r="B266" s="43" t="s">
        <v>61</v>
      </c>
      <c r="C266" s="31">
        <v>0</v>
      </c>
      <c r="D266" s="7">
        <v>1</v>
      </c>
      <c r="E266" s="32" t="str">
        <f t="shared" si="102"/>
        <v/>
      </c>
      <c r="F266" s="32">
        <f t="shared" si="102"/>
        <v>1.0869565217391304E-2</v>
      </c>
      <c r="G266" s="33" t="str">
        <f t="shared" si="91"/>
        <v>0</v>
      </c>
      <c r="H266" s="25" t="str">
        <f t="shared" si="92"/>
        <v/>
      </c>
    </row>
    <row r="267" spans="1:8" s="34" customFormat="1" ht="15" x14ac:dyDescent="0.2">
      <c r="A267" s="41"/>
      <c r="B267" s="43" t="s">
        <v>247</v>
      </c>
      <c r="C267" s="31">
        <v>0</v>
      </c>
      <c r="D267" s="7">
        <v>0</v>
      </c>
      <c r="E267" s="32" t="str">
        <f t="shared" si="102"/>
        <v/>
      </c>
      <c r="F267" s="32" t="str">
        <f t="shared" si="102"/>
        <v/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0</v>
      </c>
      <c r="D272" s="7">
        <v>0</v>
      </c>
      <c r="E272" s="32" t="str">
        <f t="shared" si="107"/>
        <v/>
      </c>
      <c r="F272" s="32" t="str">
        <f t="shared" si="107"/>
        <v/>
      </c>
      <c r="G272" s="33" t="str">
        <f t="shared" si="91"/>
        <v>0</v>
      </c>
      <c r="H272" s="25" t="str">
        <f t="shared" si="92"/>
        <v/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7</v>
      </c>
      <c r="D275" s="7">
        <v>0</v>
      </c>
      <c r="E275" s="32">
        <f t="shared" si="107"/>
        <v>9.7222222222222224E-2</v>
      </c>
      <c r="F275" s="32" t="str">
        <f t="shared" si="107"/>
        <v/>
      </c>
      <c r="G275" s="33" t="str">
        <f t="shared" si="91"/>
        <v>0</v>
      </c>
      <c r="H275" s="25">
        <f t="shared" si="92"/>
        <v>0</v>
      </c>
    </row>
    <row r="276" spans="1:8" s="34" customFormat="1" ht="15" x14ac:dyDescent="0.2">
      <c r="A276" s="41"/>
      <c r="B276" s="43" t="s">
        <v>66</v>
      </c>
      <c r="C276" s="31">
        <v>1</v>
      </c>
      <c r="D276" s="7">
        <v>0</v>
      </c>
      <c r="E276" s="32">
        <f t="shared" si="107"/>
        <v>1.3888888888888888E-2</v>
      </c>
      <c r="F276" s="32" t="str">
        <f t="shared" si="107"/>
        <v/>
      </c>
      <c r="G276" s="33" t="str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1</v>
      </c>
      <c r="E277" s="32" t="str">
        <f t="shared" ref="E277:E278" si="108">+IF(C277=0,"",C277/C$165)</f>
        <v/>
      </c>
      <c r="F277" s="32">
        <f t="shared" ref="F277:F278" si="109">+IF(D277=0,"",D277/D$165)</f>
        <v>1.0869565217391304E-2</v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2</v>
      </c>
      <c r="D279" s="7">
        <v>0</v>
      </c>
      <c r="E279" s="32">
        <f>+IF(C279=0,"",C279/C$165)</f>
        <v>2.7777777777777776E-2</v>
      </c>
      <c r="F279" s="32" t="str">
        <f>+IF(D279=0,"",D279/D$165)</f>
        <v/>
      </c>
      <c r="G279" s="33" t="str">
        <f t="shared" si="91"/>
        <v>0</v>
      </c>
      <c r="H279" s="25">
        <f t="shared" si="92"/>
        <v>0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1</v>
      </c>
      <c r="E284" s="32" t="str">
        <f t="shared" ref="E284:E285" si="116">+IF(C284=0,"",C284/C$165)</f>
        <v/>
      </c>
      <c r="F284" s="32">
        <f t="shared" ref="F284:F285" si="117">+IF(D284=0,"",D284/D$165)</f>
        <v>1.0869565217391304E-2</v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1</v>
      </c>
      <c r="E285" s="32" t="str">
        <f t="shared" si="116"/>
        <v/>
      </c>
      <c r="F285" s="32">
        <f t="shared" si="117"/>
        <v>1.0869565217391304E-2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0</v>
      </c>
      <c r="D287" s="7">
        <v>0</v>
      </c>
      <c r="E287" s="32" t="str">
        <f>+IF(C287=0,"",C287/C$165)</f>
        <v/>
      </c>
      <c r="F287" s="32" t="str">
        <f>+IF(D287=0,"",D287/D$165)</f>
        <v/>
      </c>
      <c r="G287" s="33" t="str">
        <f t="shared" si="91"/>
        <v>0</v>
      </c>
      <c r="H287" s="25" t="str">
        <f t="shared" si="92"/>
        <v/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0</v>
      </c>
      <c r="D289" s="7">
        <v>0</v>
      </c>
      <c r="E289" s="32" t="str">
        <f t="shared" ref="E289:E311" si="124">+IF(C289=0,"",C289/C$165)</f>
        <v/>
      </c>
      <c r="F289" s="32" t="str">
        <f t="shared" ref="F289:F311" si="125">+IF(D289=0,"",D289/D$165)</f>
        <v/>
      </c>
      <c r="G289" s="33" t="str">
        <f t="shared" si="91"/>
        <v>0</v>
      </c>
      <c r="H289" s="25" t="str">
        <f t="shared" si="92"/>
        <v/>
      </c>
    </row>
    <row r="290" spans="1:8" s="34" customFormat="1" ht="15" x14ac:dyDescent="0.2">
      <c r="A290" s="41"/>
      <c r="B290" s="43" t="s">
        <v>474</v>
      </c>
      <c r="C290" s="31">
        <v>1</v>
      </c>
      <c r="D290" s="7">
        <v>0</v>
      </c>
      <c r="E290" s="32">
        <f t="shared" si="124"/>
        <v>1.3888888888888888E-2</v>
      </c>
      <c r="F290" s="32" t="str">
        <f t="shared" si="125"/>
        <v/>
      </c>
      <c r="G290" s="33" t="str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5</v>
      </c>
      <c r="D292" s="7">
        <v>0</v>
      </c>
      <c r="E292" s="32">
        <f t="shared" si="124"/>
        <v>6.9444444444444448E-2</v>
      </c>
      <c r="F292" s="32" t="str">
        <f t="shared" si="125"/>
        <v/>
      </c>
      <c r="G292" s="33" t="str">
        <f t="shared" si="91"/>
        <v>0</v>
      </c>
      <c r="H292" s="25">
        <f t="shared" si="92"/>
        <v>0</v>
      </c>
    </row>
    <row r="293" spans="1:8" s="34" customFormat="1" ht="15" x14ac:dyDescent="0.2">
      <c r="A293" s="41"/>
      <c r="B293" s="43" t="s">
        <v>249</v>
      </c>
      <c r="C293" s="31">
        <v>3</v>
      </c>
      <c r="D293" s="7">
        <v>0</v>
      </c>
      <c r="E293" s="32">
        <f t="shared" si="124"/>
        <v>4.1666666666666664E-2</v>
      </c>
      <c r="F293" s="32" t="str">
        <f t="shared" si="125"/>
        <v/>
      </c>
      <c r="G293" s="33" t="str">
        <f t="shared" si="91"/>
        <v>0</v>
      </c>
      <c r="H293" s="25">
        <f t="shared" si="92"/>
        <v>0</v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0</v>
      </c>
      <c r="D297" s="7">
        <v>0</v>
      </c>
      <c r="E297" s="32" t="str">
        <f t="shared" si="124"/>
        <v/>
      </c>
      <c r="F297" s="32" t="str">
        <f t="shared" si="125"/>
        <v/>
      </c>
      <c r="G297" s="33" t="str">
        <f t="shared" si="91"/>
        <v>0</v>
      </c>
      <c r="H297" s="25" t="str">
        <f t="shared" si="92"/>
        <v/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0</v>
      </c>
      <c r="D301" s="7">
        <v>1</v>
      </c>
      <c r="E301" s="32" t="str">
        <f t="shared" si="124"/>
        <v/>
      </c>
      <c r="F301" s="32">
        <f t="shared" si="125"/>
        <v>1.0869565217391304E-2</v>
      </c>
      <c r="G301" s="33" t="str">
        <f t="shared" si="91"/>
        <v>0</v>
      </c>
      <c r="H301" s="25" t="str">
        <f t="shared" si="92"/>
        <v/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3</v>
      </c>
      <c r="D303" s="7">
        <v>0</v>
      </c>
      <c r="E303" s="32">
        <f t="shared" si="124"/>
        <v>4.1666666666666664E-2</v>
      </c>
      <c r="F303" s="32" t="str">
        <f t="shared" si="125"/>
        <v/>
      </c>
      <c r="G303" s="33" t="str">
        <f t="shared" si="91"/>
        <v>0</v>
      </c>
      <c r="H303" s="25">
        <f t="shared" si="92"/>
        <v>0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0</v>
      </c>
      <c r="D305" s="7">
        <v>0</v>
      </c>
      <c r="E305" s="32" t="str">
        <f t="shared" si="124"/>
        <v/>
      </c>
      <c r="F305" s="32" t="str">
        <f t="shared" si="125"/>
        <v/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0</v>
      </c>
      <c r="D308" s="7">
        <v>1</v>
      </c>
      <c r="E308" s="32" t="str">
        <f t="shared" si="124"/>
        <v/>
      </c>
      <c r="F308" s="32">
        <f t="shared" si="125"/>
        <v>1.0869565217391304E-2</v>
      </c>
      <c r="G308" s="33" t="str">
        <f t="shared" si="91"/>
        <v>0</v>
      </c>
      <c r="H308" s="25" t="str">
        <f t="shared" si="92"/>
        <v/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1</v>
      </c>
      <c r="D312" s="7">
        <v>1</v>
      </c>
      <c r="E312" s="32">
        <f t="shared" ref="E312" si="126">+IF(C312=0,"",C312/C$165)</f>
        <v>1.3888888888888888E-2</v>
      </c>
      <c r="F312" s="32">
        <f t="shared" ref="F312" si="127">+IF(D312=0,"",D312/D$165)</f>
        <v>1.0869565217391304E-2</v>
      </c>
      <c r="G312" s="33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6"/>
      <c r="D328" s="6"/>
      <c r="E328" s="22"/>
      <c r="F328" s="22"/>
      <c r="G328" s="19"/>
      <c r="H328" s="20"/>
    </row>
    <row r="329" spans="1:8" ht="15" x14ac:dyDescent="0.2">
      <c r="B329" s="18"/>
      <c r="C329" s="6"/>
      <c r="D329" s="6"/>
      <c r="E329" s="22"/>
      <c r="F329" s="22"/>
      <c r="G329" s="19"/>
      <c r="H329" s="20"/>
    </row>
    <row r="330" spans="1:8" ht="15" x14ac:dyDescent="0.2"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s="4" customFormat="1" ht="24" customHeight="1" x14ac:dyDescent="0.2">
      <c r="A332" s="40"/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s="4" customFormat="1" x14ac:dyDescent="0.2">
      <c r="A333" s="40"/>
      <c r="B333" s="70" t="s">
        <v>392</v>
      </c>
      <c r="C333" s="71">
        <f>SUM(C334:C547)</f>
        <v>266</v>
      </c>
      <c r="D333" s="71">
        <f>SUM(D334:D547)</f>
        <v>231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-0.13157894736842105</v>
      </c>
      <c r="H333" s="73">
        <f>+IF(OR(AND(E333=""),(G333="")),"",E333*G333)</f>
        <v>-0.13157894736842105</v>
      </c>
    </row>
    <row r="334" spans="1:8" s="34" customFormat="1" ht="15" x14ac:dyDescent="0.2">
      <c r="A334" s="41"/>
      <c r="B334" s="30" t="s">
        <v>75</v>
      </c>
      <c r="C334" s="31">
        <v>7</v>
      </c>
      <c r="D334" s="7">
        <v>1</v>
      </c>
      <c r="E334" s="32">
        <f t="shared" si="139"/>
        <v>2.6315789473684209E-2</v>
      </c>
      <c r="F334" s="32">
        <f t="shared" si="140"/>
        <v>4.329004329004329E-3</v>
      </c>
      <c r="G334" s="33">
        <f>+IF(OR(AND(D334=0),(C334=0)),"0",((D334-C334)/C334))</f>
        <v>-0.8571428571428571</v>
      </c>
      <c r="H334" s="25">
        <f>+IF(OR(AND(E334=""),(G334="")),"",E334*G334)</f>
        <v>-2.2556390977443608E-2</v>
      </c>
    </row>
    <row r="335" spans="1:8" s="34" customFormat="1" ht="15" x14ac:dyDescent="0.2">
      <c r="A335" s="41"/>
      <c r="B335" s="30" t="s">
        <v>79</v>
      </c>
      <c r="C335" s="31">
        <v>5</v>
      </c>
      <c r="D335" s="7">
        <v>7</v>
      </c>
      <c r="E335" s="32">
        <f t="shared" si="139"/>
        <v>1.8796992481203006E-2</v>
      </c>
      <c r="F335" s="32">
        <f t="shared" si="140"/>
        <v>3.0303030303030304E-2</v>
      </c>
      <c r="G335" s="33">
        <f t="shared" ref="G335:G400" si="141">+IF(OR(AND(D335=0),(C335=0)),"0",((D335-C335)/C335))</f>
        <v>0.4</v>
      </c>
      <c r="H335" s="25">
        <f t="shared" ref="H335:H400" si="142">+IF(OR(AND(E335=""),(G335="")),"",E335*G335)</f>
        <v>7.5187969924812026E-3</v>
      </c>
    </row>
    <row r="336" spans="1:8" s="34" customFormat="1" ht="15" x14ac:dyDescent="0.2">
      <c r="A336" s="41"/>
      <c r="B336" s="30" t="s">
        <v>71</v>
      </c>
      <c r="C336" s="31">
        <v>0</v>
      </c>
      <c r="D336" s="7">
        <v>0</v>
      </c>
      <c r="E336" s="32" t="str">
        <f t="shared" si="139"/>
        <v/>
      </c>
      <c r="F336" s="32" t="str">
        <f t="shared" si="140"/>
        <v/>
      </c>
      <c r="G336" s="33" t="str">
        <f t="shared" si="141"/>
        <v>0</v>
      </c>
      <c r="H336" s="25" t="str">
        <f t="shared" si="142"/>
        <v/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9</v>
      </c>
      <c r="D339" s="7">
        <v>11</v>
      </c>
      <c r="E339" s="32">
        <f t="shared" si="139"/>
        <v>3.3834586466165412E-2</v>
      </c>
      <c r="F339" s="32">
        <f t="shared" si="140"/>
        <v>4.7619047619047616E-2</v>
      </c>
      <c r="G339" s="33">
        <f t="shared" si="141"/>
        <v>0.22222222222222221</v>
      </c>
      <c r="H339" s="25">
        <f t="shared" si="142"/>
        <v>7.5187969924812026E-3</v>
      </c>
    </row>
    <row r="340" spans="1:8" s="34" customFormat="1" ht="15" x14ac:dyDescent="0.2">
      <c r="A340" s="41"/>
      <c r="B340" s="30" t="s">
        <v>82</v>
      </c>
      <c r="C340" s="31">
        <v>3</v>
      </c>
      <c r="D340" s="7">
        <v>0</v>
      </c>
      <c r="E340" s="32">
        <f t="shared" si="139"/>
        <v>1.1278195488721804E-2</v>
      </c>
      <c r="F340" s="32" t="str">
        <f t="shared" si="140"/>
        <v/>
      </c>
      <c r="G340" s="33" t="str">
        <f t="shared" si="141"/>
        <v>0</v>
      </c>
      <c r="H340" s="25">
        <f t="shared" si="142"/>
        <v>0</v>
      </c>
    </row>
    <row r="341" spans="1:8" s="34" customFormat="1" ht="15" x14ac:dyDescent="0.2">
      <c r="A341" s="41"/>
      <c r="B341" s="30" t="s">
        <v>600</v>
      </c>
      <c r="C341" s="31">
        <v>2</v>
      </c>
      <c r="D341" s="7">
        <v>0</v>
      </c>
      <c r="E341" s="32">
        <f t="shared" si="139"/>
        <v>7.5187969924812026E-3</v>
      </c>
      <c r="F341" s="32" t="str">
        <f t="shared" si="140"/>
        <v/>
      </c>
      <c r="G341" s="33" t="str">
        <f t="shared" si="141"/>
        <v>0</v>
      </c>
      <c r="H341" s="25">
        <f t="shared" si="142"/>
        <v>0</v>
      </c>
    </row>
    <row r="342" spans="1:8" s="34" customFormat="1" ht="15" x14ac:dyDescent="0.2">
      <c r="A342" s="41"/>
      <c r="B342" s="30" t="s">
        <v>81</v>
      </c>
      <c r="C342" s="31">
        <v>1</v>
      </c>
      <c r="D342" s="7">
        <v>0</v>
      </c>
      <c r="E342" s="32">
        <f t="shared" si="139"/>
        <v>3.7593984962406013E-3</v>
      </c>
      <c r="F342" s="32" t="str">
        <f t="shared" si="140"/>
        <v/>
      </c>
      <c r="G342" s="33" t="str">
        <f t="shared" si="141"/>
        <v>0</v>
      </c>
      <c r="H342" s="25">
        <f t="shared" si="142"/>
        <v>0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0</v>
      </c>
      <c r="E343" s="32" t="str">
        <f t="shared" si="139"/>
        <v/>
      </c>
      <c r="F343" s="32" t="str">
        <f t="shared" si="140"/>
        <v/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14</v>
      </c>
      <c r="D345" s="7">
        <v>11</v>
      </c>
      <c r="E345" s="32">
        <f t="shared" si="139"/>
        <v>5.2631578947368418E-2</v>
      </c>
      <c r="F345" s="32">
        <f t="shared" si="140"/>
        <v>4.7619047619047616E-2</v>
      </c>
      <c r="G345" s="33">
        <f t="shared" si="141"/>
        <v>-0.21428571428571427</v>
      </c>
      <c r="H345" s="25">
        <f t="shared" si="142"/>
        <v>-1.1278195488721804E-2</v>
      </c>
    </row>
    <row r="346" spans="1:8" s="34" customFormat="1" ht="15" x14ac:dyDescent="0.2">
      <c r="A346" s="41"/>
      <c r="B346" s="30" t="s">
        <v>601</v>
      </c>
      <c r="C346" s="31">
        <v>0</v>
      </c>
      <c r="D346" s="7">
        <v>3</v>
      </c>
      <c r="E346" s="32" t="str">
        <f t="shared" si="139"/>
        <v/>
      </c>
      <c r="F346" s="32">
        <f t="shared" si="140"/>
        <v>1.2987012987012988E-2</v>
      </c>
      <c r="G346" s="33" t="str">
        <f t="shared" si="141"/>
        <v>0</v>
      </c>
      <c r="H346" s="25" t="str">
        <f t="shared" si="142"/>
        <v/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0</v>
      </c>
      <c r="D348" s="7">
        <v>3</v>
      </c>
      <c r="E348" s="32" t="str">
        <f t="shared" si="139"/>
        <v/>
      </c>
      <c r="F348" s="32">
        <f t="shared" si="140"/>
        <v>1.2987012987012988E-2</v>
      </c>
      <c r="G348" s="33" t="str">
        <f t="shared" si="141"/>
        <v>0</v>
      </c>
      <c r="H348" s="25" t="str">
        <f t="shared" si="142"/>
        <v/>
      </c>
    </row>
    <row r="349" spans="1:8" s="34" customFormat="1" ht="15" x14ac:dyDescent="0.2">
      <c r="A349" s="41"/>
      <c r="B349" s="30" t="s">
        <v>77</v>
      </c>
      <c r="C349" s="31">
        <v>2</v>
      </c>
      <c r="D349" s="7">
        <v>0</v>
      </c>
      <c r="E349" s="32">
        <f t="shared" si="139"/>
        <v>7.5187969924812026E-3</v>
      </c>
      <c r="F349" s="32" t="str">
        <f t="shared" si="140"/>
        <v/>
      </c>
      <c r="G349" s="33" t="str">
        <f t="shared" si="141"/>
        <v>0</v>
      </c>
      <c r="H349" s="25">
        <f t="shared" si="142"/>
        <v>0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12</v>
      </c>
      <c r="D353" s="7">
        <v>4</v>
      </c>
      <c r="E353" s="32">
        <f t="shared" si="139"/>
        <v>4.5112781954887216E-2</v>
      </c>
      <c r="F353" s="32">
        <f t="shared" si="140"/>
        <v>1.7316017316017316E-2</v>
      </c>
      <c r="G353" s="33">
        <f t="shared" si="141"/>
        <v>-0.66666666666666663</v>
      </c>
      <c r="H353" s="25">
        <f t="shared" si="142"/>
        <v>-3.007518796992481E-2</v>
      </c>
    </row>
    <row r="354" spans="1:8" s="34" customFormat="1" ht="15" x14ac:dyDescent="0.2">
      <c r="A354" s="41"/>
      <c r="B354" s="30" t="s">
        <v>259</v>
      </c>
      <c r="C354" s="31">
        <v>10</v>
      </c>
      <c r="D354" s="7">
        <v>0</v>
      </c>
      <c r="E354" s="32">
        <f t="shared" si="139"/>
        <v>3.7593984962406013E-2</v>
      </c>
      <c r="F354" s="32" t="str">
        <f t="shared" si="140"/>
        <v/>
      </c>
      <c r="G354" s="33" t="str">
        <f t="shared" si="141"/>
        <v>0</v>
      </c>
      <c r="H354" s="25">
        <f t="shared" si="142"/>
        <v>0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2</v>
      </c>
      <c r="D356" s="7">
        <v>2</v>
      </c>
      <c r="E356" s="32">
        <f t="shared" si="139"/>
        <v>7.5187969924812026E-3</v>
      </c>
      <c r="F356" s="32">
        <f t="shared" si="140"/>
        <v>8.658008658008658E-3</v>
      </c>
      <c r="G356" s="33">
        <f t="shared" si="141"/>
        <v>0</v>
      </c>
      <c r="H356" s="25">
        <f t="shared" si="142"/>
        <v>0</v>
      </c>
    </row>
    <row r="357" spans="1:8" s="34" customFormat="1" ht="15" x14ac:dyDescent="0.2">
      <c r="A357" s="41"/>
      <c r="B357" s="30" t="s">
        <v>602</v>
      </c>
      <c r="C357" s="31">
        <v>2</v>
      </c>
      <c r="D357" s="7">
        <v>5</v>
      </c>
      <c r="E357" s="32">
        <f t="shared" si="139"/>
        <v>7.5187969924812026E-3</v>
      </c>
      <c r="F357" s="32">
        <f t="shared" si="140"/>
        <v>2.1645021645021644E-2</v>
      </c>
      <c r="G357" s="33">
        <f t="shared" si="141"/>
        <v>1.5</v>
      </c>
      <c r="H357" s="25">
        <f t="shared" si="142"/>
        <v>1.1278195488721804E-2</v>
      </c>
    </row>
    <row r="358" spans="1:8" s="34" customFormat="1" ht="15" x14ac:dyDescent="0.2">
      <c r="A358" s="41"/>
      <c r="B358" s="30" t="s">
        <v>87</v>
      </c>
      <c r="C358" s="31">
        <v>3</v>
      </c>
      <c r="D358" s="7">
        <v>2</v>
      </c>
      <c r="E358" s="32">
        <f t="shared" si="139"/>
        <v>1.1278195488721804E-2</v>
      </c>
      <c r="F358" s="32">
        <f t="shared" si="140"/>
        <v>8.658008658008658E-3</v>
      </c>
      <c r="G358" s="33">
        <f t="shared" si="141"/>
        <v>-0.33333333333333331</v>
      </c>
      <c r="H358" s="25">
        <f t="shared" si="142"/>
        <v>-3.7593984962406013E-3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0</v>
      </c>
      <c r="E360" s="32" t="str">
        <f t="shared" si="139"/>
        <v/>
      </c>
      <c r="F360" s="32" t="str">
        <f t="shared" si="140"/>
        <v/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1</v>
      </c>
      <c r="E362" s="32" t="str">
        <f t="shared" si="139"/>
        <v/>
      </c>
      <c r="F362" s="32">
        <f t="shared" si="140"/>
        <v>4.329004329004329E-3</v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0</v>
      </c>
      <c r="E363" s="32" t="str">
        <f t="shared" si="139"/>
        <v/>
      </c>
      <c r="F363" s="32" t="str">
        <f t="shared" si="140"/>
        <v/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0</v>
      </c>
      <c r="E364" s="32" t="str">
        <f t="shared" si="139"/>
        <v/>
      </c>
      <c r="F364" s="32" t="str">
        <f t="shared" si="140"/>
        <v/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11</v>
      </c>
      <c r="D365" s="7">
        <v>3</v>
      </c>
      <c r="E365" s="32">
        <f t="shared" ref="E365:E387" si="145">+IF(C365=0,"",C365/C$333)</f>
        <v>4.1353383458646614E-2</v>
      </c>
      <c r="F365" s="32">
        <f t="shared" ref="F365:F387" si="146">+IF(D365=0,"",D365/D$333)</f>
        <v>1.2987012987012988E-2</v>
      </c>
      <c r="G365" s="33">
        <f t="shared" si="141"/>
        <v>-0.72727272727272729</v>
      </c>
      <c r="H365" s="25">
        <f t="shared" si="142"/>
        <v>-3.007518796992481E-2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0</v>
      </c>
      <c r="E366" s="32" t="str">
        <f t="shared" si="145"/>
        <v/>
      </c>
      <c r="F366" s="32" t="str">
        <f t="shared" si="146"/>
        <v/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3</v>
      </c>
      <c r="D367" s="7">
        <v>0</v>
      </c>
      <c r="E367" s="32">
        <f t="shared" si="145"/>
        <v>1.1278195488721804E-2</v>
      </c>
      <c r="F367" s="32" t="str">
        <f t="shared" si="146"/>
        <v/>
      </c>
      <c r="G367" s="33" t="str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2</v>
      </c>
      <c r="D369" s="7">
        <v>2</v>
      </c>
      <c r="E369" s="32">
        <f t="shared" si="145"/>
        <v>7.5187969924812026E-3</v>
      </c>
      <c r="F369" s="32">
        <f t="shared" si="146"/>
        <v>8.658008658008658E-3</v>
      </c>
      <c r="G369" s="33">
        <f t="shared" si="141"/>
        <v>0</v>
      </c>
      <c r="H369" s="25">
        <f t="shared" si="142"/>
        <v>0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62</v>
      </c>
      <c r="E371" s="32" t="str">
        <f t="shared" si="145"/>
        <v/>
      </c>
      <c r="F371" s="32">
        <f t="shared" si="146"/>
        <v>0.26839826839826841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39</v>
      </c>
      <c r="D372" s="7">
        <v>18</v>
      </c>
      <c r="E372" s="32">
        <f t="shared" si="145"/>
        <v>0.14661654135338345</v>
      </c>
      <c r="F372" s="32">
        <f t="shared" si="146"/>
        <v>7.792207792207792E-2</v>
      </c>
      <c r="G372" s="33">
        <f t="shared" si="141"/>
        <v>-0.53846153846153844</v>
      </c>
      <c r="H372" s="25">
        <f t="shared" si="142"/>
        <v>-7.8947368421052627E-2</v>
      </c>
    </row>
    <row r="373" spans="1:8" s="34" customFormat="1" ht="15" x14ac:dyDescent="0.2">
      <c r="A373" s="41"/>
      <c r="B373" s="30" t="s">
        <v>95</v>
      </c>
      <c r="C373" s="31">
        <v>12</v>
      </c>
      <c r="D373" s="7">
        <v>14</v>
      </c>
      <c r="E373" s="32">
        <f t="shared" si="145"/>
        <v>4.5112781954887216E-2</v>
      </c>
      <c r="F373" s="32">
        <f t="shared" si="146"/>
        <v>6.0606060606060608E-2</v>
      </c>
      <c r="G373" s="33">
        <f t="shared" si="141"/>
        <v>0.16666666666666666</v>
      </c>
      <c r="H373" s="25">
        <f t="shared" si="142"/>
        <v>7.5187969924812026E-3</v>
      </c>
    </row>
    <row r="374" spans="1:8" s="34" customFormat="1" ht="15" x14ac:dyDescent="0.2">
      <c r="A374" s="41"/>
      <c r="B374" s="30" t="s">
        <v>88</v>
      </c>
      <c r="C374" s="31">
        <v>10</v>
      </c>
      <c r="D374" s="7">
        <v>6</v>
      </c>
      <c r="E374" s="32">
        <f t="shared" si="145"/>
        <v>3.7593984962406013E-2</v>
      </c>
      <c r="F374" s="32">
        <f t="shared" si="146"/>
        <v>2.5974025974025976E-2</v>
      </c>
      <c r="G374" s="33">
        <f t="shared" si="141"/>
        <v>-0.4</v>
      </c>
      <c r="H374" s="25">
        <f t="shared" si="142"/>
        <v>-1.5037593984962405E-2</v>
      </c>
    </row>
    <row r="375" spans="1:8" s="34" customFormat="1" ht="15" x14ac:dyDescent="0.2">
      <c r="A375" s="41"/>
      <c r="B375" s="30" t="s">
        <v>94</v>
      </c>
      <c r="C375" s="31">
        <v>6</v>
      </c>
      <c r="D375" s="7">
        <v>11</v>
      </c>
      <c r="E375" s="32">
        <f t="shared" si="145"/>
        <v>2.2556390977443608E-2</v>
      </c>
      <c r="F375" s="32">
        <f t="shared" si="146"/>
        <v>4.7619047619047616E-2</v>
      </c>
      <c r="G375" s="33">
        <f t="shared" si="141"/>
        <v>0.83333333333333337</v>
      </c>
      <c r="H375" s="25">
        <f t="shared" si="142"/>
        <v>1.8796992481203006E-2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0</v>
      </c>
      <c r="E377" s="32" t="str">
        <f t="shared" si="145"/>
        <v/>
      </c>
      <c r="F377" s="32" t="str">
        <f t="shared" si="146"/>
        <v/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7</v>
      </c>
      <c r="D379" s="7">
        <v>5</v>
      </c>
      <c r="E379" s="32">
        <f t="shared" si="145"/>
        <v>2.6315789473684209E-2</v>
      </c>
      <c r="F379" s="32">
        <f t="shared" si="146"/>
        <v>2.1645021645021644E-2</v>
      </c>
      <c r="G379" s="33">
        <f t="shared" si="141"/>
        <v>-0.2857142857142857</v>
      </c>
      <c r="H379" s="25">
        <f t="shared" si="142"/>
        <v>-7.5187969924812026E-3</v>
      </c>
    </row>
    <row r="380" spans="1:8" s="34" customFormat="1" ht="15" x14ac:dyDescent="0.2">
      <c r="A380" s="41"/>
      <c r="B380" s="30" t="s">
        <v>603</v>
      </c>
      <c r="C380" s="31">
        <v>7</v>
      </c>
      <c r="D380" s="7">
        <v>1</v>
      </c>
      <c r="E380" s="32">
        <f t="shared" si="145"/>
        <v>2.6315789473684209E-2</v>
      </c>
      <c r="F380" s="32">
        <f t="shared" si="146"/>
        <v>4.329004329004329E-3</v>
      </c>
      <c r="G380" s="33">
        <f t="shared" si="141"/>
        <v>-0.8571428571428571</v>
      </c>
      <c r="H380" s="25">
        <f t="shared" si="142"/>
        <v>-2.2556390977443608E-2</v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1</v>
      </c>
      <c r="E381" s="32" t="str">
        <f t="shared" si="145"/>
        <v/>
      </c>
      <c r="F381" s="32">
        <f t="shared" si="146"/>
        <v>4.329004329004329E-3</v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1</v>
      </c>
      <c r="D383" s="7">
        <v>0</v>
      </c>
      <c r="E383" s="32">
        <f t="shared" si="145"/>
        <v>3.7593984962406013E-3</v>
      </c>
      <c r="F383" s="32" t="str">
        <f t="shared" si="146"/>
        <v/>
      </c>
      <c r="G383" s="33" t="str">
        <f t="shared" si="141"/>
        <v>0</v>
      </c>
      <c r="H383" s="25">
        <f t="shared" si="142"/>
        <v>0</v>
      </c>
    </row>
    <row r="384" spans="1:8" s="34" customFormat="1" ht="15" x14ac:dyDescent="0.2">
      <c r="A384" s="41"/>
      <c r="B384" s="30" t="s">
        <v>96</v>
      </c>
      <c r="C384" s="31">
        <v>3</v>
      </c>
      <c r="D384" s="7">
        <v>0</v>
      </c>
      <c r="E384" s="32">
        <f t="shared" si="145"/>
        <v>1.1278195488721804E-2</v>
      </c>
      <c r="F384" s="32" t="str">
        <f t="shared" si="146"/>
        <v/>
      </c>
      <c r="G384" s="33" t="str">
        <f t="shared" si="141"/>
        <v>0</v>
      </c>
      <c r="H384" s="25">
        <f t="shared" si="142"/>
        <v>0</v>
      </c>
    </row>
    <row r="385" spans="1:8" s="34" customFormat="1" ht="15" x14ac:dyDescent="0.2">
      <c r="A385" s="41"/>
      <c r="B385" s="30" t="s">
        <v>266</v>
      </c>
      <c r="C385" s="31">
        <v>23</v>
      </c>
      <c r="D385" s="7">
        <v>10</v>
      </c>
      <c r="E385" s="32">
        <f t="shared" si="145"/>
        <v>8.646616541353383E-2</v>
      </c>
      <c r="F385" s="32">
        <f t="shared" si="146"/>
        <v>4.3290043290043288E-2</v>
      </c>
      <c r="G385" s="33">
        <f t="shared" si="141"/>
        <v>-0.56521739130434778</v>
      </c>
      <c r="H385" s="25">
        <f t="shared" si="142"/>
        <v>-4.887218045112781E-2</v>
      </c>
    </row>
    <row r="386" spans="1:8" s="34" customFormat="1" ht="15" x14ac:dyDescent="0.2">
      <c r="A386" s="41"/>
      <c r="B386" s="30" t="s">
        <v>605</v>
      </c>
      <c r="C386" s="31">
        <v>4</v>
      </c>
      <c r="D386" s="7">
        <v>0</v>
      </c>
      <c r="E386" s="32">
        <f t="shared" si="145"/>
        <v>1.5037593984962405E-2</v>
      </c>
      <c r="F386" s="32" t="str">
        <f t="shared" si="146"/>
        <v/>
      </c>
      <c r="G386" s="33" t="str">
        <f t="shared" si="141"/>
        <v>0</v>
      </c>
      <c r="H386" s="25">
        <f t="shared" si="142"/>
        <v>0</v>
      </c>
    </row>
    <row r="387" spans="1:8" s="34" customFormat="1" ht="15" x14ac:dyDescent="0.2">
      <c r="A387" s="41"/>
      <c r="B387" s="30" t="s">
        <v>90</v>
      </c>
      <c r="C387" s="31">
        <v>7</v>
      </c>
      <c r="D387" s="7">
        <v>4</v>
      </c>
      <c r="E387" s="32">
        <f t="shared" si="145"/>
        <v>2.6315789473684209E-2</v>
      </c>
      <c r="F387" s="32">
        <f t="shared" si="146"/>
        <v>1.7316017316017316E-2</v>
      </c>
      <c r="G387" s="33">
        <f t="shared" si="141"/>
        <v>-0.42857142857142855</v>
      </c>
      <c r="H387" s="25">
        <f t="shared" si="142"/>
        <v>-1.1278195488721804E-2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7</v>
      </c>
      <c r="D395" s="7">
        <v>6</v>
      </c>
      <c r="E395" s="32">
        <f t="shared" si="153"/>
        <v>2.6315789473684209E-2</v>
      </c>
      <c r="F395" s="32">
        <f t="shared" si="154"/>
        <v>2.5974025974025976E-2</v>
      </c>
      <c r="G395" s="33">
        <f t="shared" si="141"/>
        <v>-0.14285714285714285</v>
      </c>
      <c r="H395" s="25">
        <f t="shared" si="142"/>
        <v>-3.7593984962406013E-3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0</v>
      </c>
      <c r="D398" s="7">
        <v>0</v>
      </c>
      <c r="E398" s="32" t="str">
        <f t="shared" si="153"/>
        <v/>
      </c>
      <c r="F398" s="32" t="str">
        <f t="shared" si="154"/>
        <v/>
      </c>
      <c r="G398" s="33" t="str">
        <f t="shared" si="141"/>
        <v>0</v>
      </c>
      <c r="H398" s="25" t="str">
        <f t="shared" si="142"/>
        <v/>
      </c>
    </row>
    <row r="399" spans="1:8" s="34" customFormat="1" ht="15" x14ac:dyDescent="0.2">
      <c r="A399" s="41"/>
      <c r="B399" s="30" t="s">
        <v>507</v>
      </c>
      <c r="C399" s="31">
        <v>4</v>
      </c>
      <c r="D399" s="7">
        <v>1</v>
      </c>
      <c r="E399" s="32">
        <f t="shared" si="153"/>
        <v>1.5037593984962405E-2</v>
      </c>
      <c r="F399" s="32">
        <f t="shared" si="154"/>
        <v>4.329004329004329E-3</v>
      </c>
      <c r="G399" s="33">
        <f t="shared" si="141"/>
        <v>-0.75</v>
      </c>
      <c r="H399" s="25">
        <f t="shared" si="142"/>
        <v>-1.1278195488721804E-2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3</v>
      </c>
      <c r="E400" s="32" t="str">
        <f t="shared" si="153"/>
        <v/>
      </c>
      <c r="F400" s="32">
        <f t="shared" si="154"/>
        <v>1.2987012987012988E-2</v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1</v>
      </c>
      <c r="D403" s="7">
        <v>1</v>
      </c>
      <c r="E403" s="32">
        <f t="shared" ref="E403:E405" si="159">+IF(C403=0,"",C403/C$333)</f>
        <v>3.7593984962406013E-3</v>
      </c>
      <c r="F403" s="32">
        <f t="shared" ref="F403:F405" si="160">+IF(D403=0,"",D403/D$333)</f>
        <v>4.329004329004329E-3</v>
      </c>
      <c r="G403" s="33">
        <f t="shared" ref="G403:G405" si="161">+IF(OR(AND(D403=0),(C403=0)),"0",((D403-C403)/C403))</f>
        <v>0</v>
      </c>
      <c r="H403" s="25">
        <f t="shared" ref="H403:H405" si="162">+IF(OR(AND(E403=""),(G403="")),"",E403*G403)</f>
        <v>0</v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1</v>
      </c>
      <c r="E404" s="32" t="str">
        <f t="shared" si="159"/>
        <v/>
      </c>
      <c r="F404" s="32">
        <f t="shared" si="160"/>
        <v>4.329004329004329E-3</v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0</v>
      </c>
      <c r="D407" s="7">
        <v>0</v>
      </c>
      <c r="E407" s="32" t="str">
        <f t="shared" si="155"/>
        <v/>
      </c>
      <c r="F407" s="32" t="str">
        <f t="shared" si="156"/>
        <v/>
      </c>
      <c r="G407" s="33" t="str">
        <f t="shared" si="157"/>
        <v>0</v>
      </c>
      <c r="H407" s="25" t="str">
        <f t="shared" si="158"/>
        <v/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0</v>
      </c>
      <c r="E409" s="32" t="str">
        <f t="shared" si="155"/>
        <v/>
      </c>
      <c r="F409" s="32" t="str">
        <f t="shared" si="156"/>
        <v/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0</v>
      </c>
      <c r="D414" s="7">
        <v>1</v>
      </c>
      <c r="E414" s="32" t="str">
        <f t="shared" si="155"/>
        <v/>
      </c>
      <c r="F414" s="32">
        <f t="shared" si="156"/>
        <v>4.329004329004329E-3</v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41"/>
      <c r="B415" s="30" t="s">
        <v>100</v>
      </c>
      <c r="C415" s="31">
        <v>1</v>
      </c>
      <c r="D415" s="7">
        <v>0</v>
      </c>
      <c r="E415" s="32">
        <f t="shared" si="155"/>
        <v>3.7593984962406013E-3</v>
      </c>
      <c r="F415" s="32" t="str">
        <f t="shared" si="156"/>
        <v/>
      </c>
      <c r="G415" s="33" t="str">
        <f t="shared" si="157"/>
        <v>0</v>
      </c>
      <c r="H415" s="25">
        <f t="shared" si="158"/>
        <v>0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0</v>
      </c>
      <c r="D417" s="7">
        <v>0</v>
      </c>
      <c r="E417" s="32" t="str">
        <f t="shared" si="155"/>
        <v/>
      </c>
      <c r="F417" s="32" t="str">
        <f t="shared" si="156"/>
        <v/>
      </c>
      <c r="G417" s="33" t="str">
        <f t="shared" si="157"/>
        <v>0</v>
      </c>
      <c r="H417" s="25" t="str">
        <f t="shared" si="158"/>
        <v/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6</v>
      </c>
      <c r="D427" s="7">
        <v>1</v>
      </c>
      <c r="E427" s="32">
        <f t="shared" si="155"/>
        <v>2.2556390977443608E-2</v>
      </c>
      <c r="F427" s="32">
        <f t="shared" si="156"/>
        <v>4.329004329004329E-3</v>
      </c>
      <c r="G427" s="33">
        <f t="shared" si="157"/>
        <v>-0.83333333333333337</v>
      </c>
      <c r="H427" s="25">
        <f t="shared" si="158"/>
        <v>-1.8796992481203006E-2</v>
      </c>
    </row>
    <row r="428" spans="1:8" s="34" customFormat="1" ht="15" x14ac:dyDescent="0.2">
      <c r="A428" s="41"/>
      <c r="B428" s="30" t="s">
        <v>114</v>
      </c>
      <c r="C428" s="31">
        <v>8</v>
      </c>
      <c r="D428" s="7">
        <v>0</v>
      </c>
      <c r="E428" s="32">
        <f t="shared" si="155"/>
        <v>3.007518796992481E-2</v>
      </c>
      <c r="F428" s="32" t="str">
        <f t="shared" si="156"/>
        <v/>
      </c>
      <c r="G428" s="33" t="str">
        <f t="shared" si="157"/>
        <v>0</v>
      </c>
      <c r="H428" s="25">
        <f t="shared" si="158"/>
        <v>0</v>
      </c>
    </row>
    <row r="429" spans="1:8" s="34" customFormat="1" ht="15" x14ac:dyDescent="0.2">
      <c r="A429" s="41"/>
      <c r="B429" s="30" t="s">
        <v>280</v>
      </c>
      <c r="C429" s="31">
        <v>0</v>
      </c>
      <c r="D429" s="7">
        <v>0</v>
      </c>
      <c r="E429" s="32" t="str">
        <f t="shared" si="155"/>
        <v/>
      </c>
      <c r="F429" s="32" t="str">
        <f t="shared" si="156"/>
        <v/>
      </c>
      <c r="G429" s="33" t="str">
        <f t="shared" si="157"/>
        <v>0</v>
      </c>
      <c r="H429" s="25" t="str">
        <f t="shared" si="158"/>
        <v/>
      </c>
    </row>
    <row r="430" spans="1:8" s="34" customFormat="1" ht="15" x14ac:dyDescent="0.2">
      <c r="A430" s="41"/>
      <c r="B430" s="30" t="s">
        <v>511</v>
      </c>
      <c r="C430" s="31">
        <v>0</v>
      </c>
      <c r="D430" s="7">
        <v>1</v>
      </c>
      <c r="E430" s="32" t="str">
        <f t="shared" si="155"/>
        <v/>
      </c>
      <c r="F430" s="32">
        <f t="shared" si="156"/>
        <v>4.329004329004329E-3</v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1</v>
      </c>
      <c r="E431" s="32" t="str">
        <f t="shared" si="155"/>
        <v/>
      </c>
      <c r="F431" s="32">
        <f t="shared" si="156"/>
        <v>4.329004329004329E-3</v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0</v>
      </c>
      <c r="D433" s="7">
        <v>0</v>
      </c>
      <c r="E433" s="32" t="str">
        <f t="shared" si="155"/>
        <v/>
      </c>
      <c r="F433" s="32" t="str">
        <f t="shared" si="156"/>
        <v/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0</v>
      </c>
      <c r="E435" s="32" t="str">
        <f t="shared" si="155"/>
        <v/>
      </c>
      <c r="F435" s="32" t="str">
        <f t="shared" si="156"/>
        <v/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0</v>
      </c>
      <c r="D436" s="7">
        <v>0</v>
      </c>
      <c r="E436" s="32" t="str">
        <f t="shared" si="155"/>
        <v/>
      </c>
      <c r="F436" s="32" t="str">
        <f t="shared" si="156"/>
        <v/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41"/>
      <c r="B437" s="30" t="s">
        <v>109</v>
      </c>
      <c r="C437" s="31">
        <v>0</v>
      </c>
      <c r="D437" s="7">
        <v>0</v>
      </c>
      <c r="E437" s="32" t="str">
        <f t="shared" si="155"/>
        <v/>
      </c>
      <c r="F437" s="32" t="str">
        <f t="shared" si="156"/>
        <v/>
      </c>
      <c r="G437" s="33" t="str">
        <f t="shared" si="157"/>
        <v>0</v>
      </c>
      <c r="H437" s="25" t="str">
        <f t="shared" si="158"/>
        <v/>
      </c>
    </row>
    <row r="438" spans="1:8" s="34" customFormat="1" ht="15" x14ac:dyDescent="0.2">
      <c r="A438" s="41"/>
      <c r="B438" s="30" t="s">
        <v>282</v>
      </c>
      <c r="C438" s="31">
        <v>0</v>
      </c>
      <c r="D438" s="7">
        <v>3</v>
      </c>
      <c r="E438" s="32" t="str">
        <f t="shared" si="155"/>
        <v/>
      </c>
      <c r="F438" s="32">
        <f t="shared" si="156"/>
        <v>1.2987012987012988E-2</v>
      </c>
      <c r="G438" s="33" t="str">
        <f t="shared" si="157"/>
        <v>0</v>
      </c>
      <c r="H438" s="25" t="str">
        <f t="shared" si="158"/>
        <v/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0</v>
      </c>
      <c r="E440" s="32" t="str">
        <f t="shared" si="155"/>
        <v/>
      </c>
      <c r="F440" s="32" t="str">
        <f t="shared" si="156"/>
        <v/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4</v>
      </c>
      <c r="D443" s="7">
        <v>1</v>
      </c>
      <c r="E443" s="32">
        <f t="shared" si="155"/>
        <v>1.5037593984962405E-2</v>
      </c>
      <c r="F443" s="32">
        <f t="shared" si="156"/>
        <v>4.329004329004329E-3</v>
      </c>
      <c r="G443" s="33">
        <f t="shared" si="157"/>
        <v>-0.75</v>
      </c>
      <c r="H443" s="25">
        <f t="shared" si="158"/>
        <v>-1.1278195488721804E-2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0</v>
      </c>
      <c r="D451" s="7">
        <v>2</v>
      </c>
      <c r="E451" s="32" t="str">
        <f t="shared" si="155"/>
        <v/>
      </c>
      <c r="F451" s="32">
        <f t="shared" si="156"/>
        <v>8.658008658008658E-3</v>
      </c>
      <c r="G451" s="33" t="str">
        <f t="shared" si="157"/>
        <v>0</v>
      </c>
      <c r="H451" s="25" t="str">
        <f t="shared" si="158"/>
        <v/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0</v>
      </c>
      <c r="D453" s="7">
        <v>0</v>
      </c>
      <c r="E453" s="32" t="str">
        <f t="shared" si="155"/>
        <v/>
      </c>
      <c r="F453" s="32" t="str">
        <f t="shared" si="156"/>
        <v/>
      </c>
      <c r="G453" s="33" t="str">
        <f t="shared" si="157"/>
        <v>0</v>
      </c>
      <c r="H453" s="25" t="str">
        <f t="shared" si="158"/>
        <v/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0</v>
      </c>
      <c r="E455" s="32" t="str">
        <f t="shared" si="155"/>
        <v/>
      </c>
      <c r="F455" s="32" t="str">
        <f t="shared" si="156"/>
        <v/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0</v>
      </c>
      <c r="D456" s="7">
        <v>2</v>
      </c>
      <c r="E456" s="32" t="str">
        <f t="shared" si="155"/>
        <v/>
      </c>
      <c r="F456" s="32">
        <f t="shared" si="156"/>
        <v>8.658008658008658E-3</v>
      </c>
      <c r="G456" s="33" t="str">
        <f t="shared" si="157"/>
        <v>0</v>
      </c>
      <c r="H456" s="25" t="str">
        <f t="shared" si="158"/>
        <v/>
      </c>
    </row>
    <row r="457" spans="1:8" s="34" customFormat="1" ht="15" x14ac:dyDescent="0.2">
      <c r="A457" s="41"/>
      <c r="B457" s="30" t="s">
        <v>288</v>
      </c>
      <c r="C457" s="31">
        <v>1</v>
      </c>
      <c r="D457" s="7">
        <v>0</v>
      </c>
      <c r="E457" s="32">
        <f t="shared" si="155"/>
        <v>3.7593984962406013E-3</v>
      </c>
      <c r="F457" s="32" t="str">
        <f t="shared" si="156"/>
        <v/>
      </c>
      <c r="G457" s="33" t="str">
        <f t="shared" si="157"/>
        <v>0</v>
      </c>
      <c r="H457" s="25">
        <f t="shared" si="158"/>
        <v>0</v>
      </c>
    </row>
    <row r="458" spans="1:8" s="34" customFormat="1" ht="15" x14ac:dyDescent="0.2">
      <c r="A458" s="41"/>
      <c r="B458" s="30" t="s">
        <v>289</v>
      </c>
      <c r="C458" s="31">
        <v>1</v>
      </c>
      <c r="D458" s="7">
        <v>0</v>
      </c>
      <c r="E458" s="32">
        <f t="shared" si="155"/>
        <v>3.7593984962406013E-3</v>
      </c>
      <c r="F458" s="32" t="str">
        <f t="shared" si="156"/>
        <v/>
      </c>
      <c r="G458" s="33" t="str">
        <f t="shared" si="157"/>
        <v>0</v>
      </c>
      <c r="H458" s="25">
        <f t="shared" si="158"/>
        <v>0</v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0</v>
      </c>
      <c r="D461" s="7">
        <v>1</v>
      </c>
      <c r="E461" s="32" t="str">
        <f t="shared" si="155"/>
        <v/>
      </c>
      <c r="F461" s="32">
        <f t="shared" si="156"/>
        <v>4.329004329004329E-3</v>
      </c>
      <c r="G461" s="33" t="str">
        <f t="shared" si="157"/>
        <v>0</v>
      </c>
      <c r="H461" s="25" t="str">
        <f t="shared" si="158"/>
        <v/>
      </c>
    </row>
    <row r="462" spans="1:8" s="34" customFormat="1" ht="15" x14ac:dyDescent="0.2">
      <c r="A462" s="41"/>
      <c r="B462" s="30" t="s">
        <v>517</v>
      </c>
      <c r="C462" s="31">
        <v>3</v>
      </c>
      <c r="D462" s="7">
        <v>0</v>
      </c>
      <c r="E462" s="32">
        <f t="shared" si="155"/>
        <v>1.1278195488721804E-2</v>
      </c>
      <c r="F462" s="32" t="str">
        <f t="shared" si="156"/>
        <v/>
      </c>
      <c r="G462" s="33" t="str">
        <f t="shared" si="157"/>
        <v>0</v>
      </c>
      <c r="H462" s="25">
        <f t="shared" si="158"/>
        <v>0</v>
      </c>
    </row>
    <row r="463" spans="1:8" s="34" customFormat="1" ht="15" x14ac:dyDescent="0.2">
      <c r="A463" s="41"/>
      <c r="B463" s="30" t="s">
        <v>292</v>
      </c>
      <c r="C463" s="31">
        <v>1</v>
      </c>
      <c r="D463" s="7">
        <v>0</v>
      </c>
      <c r="E463" s="32">
        <f t="shared" si="155"/>
        <v>3.7593984962406013E-3</v>
      </c>
      <c r="F463" s="32" t="str">
        <f t="shared" si="156"/>
        <v/>
      </c>
      <c r="G463" s="33" t="str">
        <f t="shared" si="157"/>
        <v>0</v>
      </c>
      <c r="H463" s="25">
        <f t="shared" si="158"/>
        <v>0</v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2</v>
      </c>
      <c r="D472" s="7">
        <v>0</v>
      </c>
      <c r="E472" s="32">
        <f t="shared" si="155"/>
        <v>7.5187969924812026E-3</v>
      </c>
      <c r="F472" s="32" t="str">
        <f t="shared" si="156"/>
        <v/>
      </c>
      <c r="G472" s="33" t="str">
        <f t="shared" si="157"/>
        <v>0</v>
      </c>
      <c r="H472" s="25">
        <f t="shared" si="158"/>
        <v>0</v>
      </c>
    </row>
    <row r="473" spans="1:8" s="34" customFormat="1" ht="15" x14ac:dyDescent="0.2">
      <c r="A473" s="41"/>
      <c r="B473" s="30" t="s">
        <v>299</v>
      </c>
      <c r="C473" s="31">
        <v>2</v>
      </c>
      <c r="D473" s="7">
        <v>0</v>
      </c>
      <c r="E473" s="32">
        <f t="shared" si="155"/>
        <v>7.5187969924812026E-3</v>
      </c>
      <c r="F473" s="32" t="str">
        <f t="shared" si="156"/>
        <v/>
      </c>
      <c r="G473" s="33" t="str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0</v>
      </c>
      <c r="D482" s="7">
        <v>0</v>
      </c>
      <c r="E482" s="32" t="str">
        <f t="shared" si="175"/>
        <v/>
      </c>
      <c r="F482" s="32" t="str">
        <f t="shared" si="176"/>
        <v/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0</v>
      </c>
      <c r="E483" s="32" t="str">
        <f t="shared" si="175"/>
        <v/>
      </c>
      <c r="F483" s="32" t="str">
        <f t="shared" si="176"/>
        <v/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0</v>
      </c>
      <c r="D487" s="7">
        <v>0</v>
      </c>
      <c r="E487" s="32" t="str">
        <f t="shared" si="175"/>
        <v/>
      </c>
      <c r="F487" s="32" t="str">
        <f t="shared" si="176"/>
        <v/>
      </c>
      <c r="G487" s="33" t="str">
        <f t="shared" si="177"/>
        <v>0</v>
      </c>
      <c r="H487" s="25" t="str">
        <f t="shared" si="178"/>
        <v/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0</v>
      </c>
      <c r="E488" s="32" t="str">
        <f t="shared" si="175"/>
        <v/>
      </c>
      <c r="F488" s="32" t="str">
        <f t="shared" si="176"/>
        <v/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1</v>
      </c>
      <c r="D489" s="7">
        <v>0</v>
      </c>
      <c r="E489" s="32">
        <f t="shared" si="175"/>
        <v>3.7593984962406013E-3</v>
      </c>
      <c r="F489" s="32" t="str">
        <f t="shared" si="176"/>
        <v/>
      </c>
      <c r="G489" s="33" t="str">
        <f t="shared" si="177"/>
        <v>0</v>
      </c>
      <c r="H489" s="25">
        <f t="shared" si="178"/>
        <v>0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0</v>
      </c>
      <c r="E504" s="32" t="str">
        <f t="shared" si="175"/>
        <v/>
      </c>
      <c r="F504" s="32" t="str">
        <f t="shared" si="176"/>
        <v/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</v>
      </c>
      <c r="D506" s="7">
        <v>0</v>
      </c>
      <c r="E506" s="32">
        <f t="shared" ref="E506" si="179">+IF(C506=0,"",C506/C$333)</f>
        <v>3.7593984962406013E-3</v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>
        <f t="shared" ref="H506" si="182">+IF(OR(AND(E506=""),(G506="")),"",E506*G506)</f>
        <v>0</v>
      </c>
    </row>
    <row r="507" spans="1:8" s="34" customFormat="1" ht="15" x14ac:dyDescent="0.2">
      <c r="A507" s="41"/>
      <c r="B507" s="30" t="s">
        <v>137</v>
      </c>
      <c r="C507" s="31">
        <v>1</v>
      </c>
      <c r="D507" s="7">
        <v>1</v>
      </c>
      <c r="E507" s="32">
        <f t="shared" ref="E507:E532" si="183">+IF(C507=0,"",C507/C$333)</f>
        <v>3.7593984962406013E-3</v>
      </c>
      <c r="F507" s="32">
        <f t="shared" ref="F507:F532" si="184">+IF(D507=0,"",D507/D$333)</f>
        <v>4.329004329004329E-3</v>
      </c>
      <c r="G507" s="33">
        <f t="shared" si="177"/>
        <v>0</v>
      </c>
      <c r="H507" s="25">
        <f t="shared" si="178"/>
        <v>0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4</v>
      </c>
      <c r="D510" s="7">
        <v>6</v>
      </c>
      <c r="E510" s="32">
        <f t="shared" si="183"/>
        <v>1.5037593984962405E-2</v>
      </c>
      <c r="F510" s="32">
        <f t="shared" si="184"/>
        <v>2.5974025974025976E-2</v>
      </c>
      <c r="G510" s="33">
        <f t="shared" si="177"/>
        <v>0.5</v>
      </c>
      <c r="H510" s="25">
        <f t="shared" si="178"/>
        <v>7.5187969924812026E-3</v>
      </c>
    </row>
    <row r="511" spans="1:8" s="34" customFormat="1" ht="15" x14ac:dyDescent="0.2">
      <c r="A511" s="41"/>
      <c r="B511" s="30" t="s">
        <v>349</v>
      </c>
      <c r="C511" s="31">
        <v>1</v>
      </c>
      <c r="D511" s="7">
        <v>1</v>
      </c>
      <c r="E511" s="32">
        <f t="shared" si="183"/>
        <v>3.7593984962406013E-3</v>
      </c>
      <c r="F511" s="32">
        <f t="shared" si="184"/>
        <v>4.329004329004329E-3</v>
      </c>
      <c r="G511" s="33">
        <f t="shared" si="177"/>
        <v>0</v>
      </c>
      <c r="H511" s="25">
        <f t="shared" si="178"/>
        <v>0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2</v>
      </c>
      <c r="D520" s="7">
        <v>2</v>
      </c>
      <c r="E520" s="32">
        <f t="shared" si="183"/>
        <v>7.5187969924812026E-3</v>
      </c>
      <c r="F520" s="32">
        <f t="shared" si="184"/>
        <v>8.658008658008658E-3</v>
      </c>
      <c r="G520" s="33">
        <f t="shared" si="177"/>
        <v>0</v>
      </c>
      <c r="H520" s="25">
        <f t="shared" si="178"/>
        <v>0</v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0</v>
      </c>
      <c r="D522" s="7">
        <v>0</v>
      </c>
      <c r="E522" s="32" t="str">
        <f t="shared" si="183"/>
        <v/>
      </c>
      <c r="F522" s="32" t="str">
        <f t="shared" si="184"/>
        <v/>
      </c>
      <c r="G522" s="33" t="str">
        <f t="shared" si="177"/>
        <v>0</v>
      </c>
      <c r="H522" s="25" t="str">
        <f t="shared" si="178"/>
        <v/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0</v>
      </c>
      <c r="D525" s="7">
        <v>2</v>
      </c>
      <c r="E525" s="32" t="str">
        <f t="shared" si="183"/>
        <v/>
      </c>
      <c r="F525" s="32">
        <f t="shared" si="184"/>
        <v>8.658008658008658E-3</v>
      </c>
      <c r="G525" s="33" t="str">
        <f t="shared" si="177"/>
        <v>0</v>
      </c>
      <c r="H525" s="25" t="str">
        <f t="shared" si="178"/>
        <v/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0</v>
      </c>
      <c r="E527" s="32" t="str">
        <f t="shared" si="183"/>
        <v/>
      </c>
      <c r="F527" s="32" t="str">
        <f t="shared" si="184"/>
        <v/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0</v>
      </c>
      <c r="D530" s="7">
        <v>0</v>
      </c>
      <c r="E530" s="32" t="str">
        <f t="shared" si="183"/>
        <v/>
      </c>
      <c r="F530" s="32" t="str">
        <f t="shared" si="184"/>
        <v/>
      </c>
      <c r="G530" s="33" t="str">
        <f t="shared" si="177"/>
        <v>0</v>
      </c>
      <c r="H530" s="25" t="str">
        <f t="shared" si="178"/>
        <v/>
      </c>
    </row>
    <row r="531" spans="1:8" s="34" customFormat="1" ht="30" x14ac:dyDescent="0.2">
      <c r="A531" s="41"/>
      <c r="B531" s="30" t="s">
        <v>144</v>
      </c>
      <c r="C531" s="31">
        <v>0</v>
      </c>
      <c r="D531" s="7">
        <v>0</v>
      </c>
      <c r="E531" s="32" t="str">
        <f t="shared" si="183"/>
        <v/>
      </c>
      <c r="F531" s="32" t="str">
        <f t="shared" si="184"/>
        <v/>
      </c>
      <c r="G531" s="33" t="str">
        <f t="shared" si="177"/>
        <v>0</v>
      </c>
      <c r="H531" s="25" t="str">
        <f t="shared" si="178"/>
        <v/>
      </c>
    </row>
    <row r="532" spans="1:8" s="34" customFormat="1" ht="15" x14ac:dyDescent="0.2">
      <c r="A532" s="41"/>
      <c r="B532" s="30" t="s">
        <v>324</v>
      </c>
      <c r="C532" s="31">
        <v>6</v>
      </c>
      <c r="D532" s="7">
        <v>7</v>
      </c>
      <c r="E532" s="32">
        <f t="shared" si="183"/>
        <v>2.2556390977443608E-2</v>
      </c>
      <c r="F532" s="32">
        <f t="shared" si="184"/>
        <v>3.0303030303030304E-2</v>
      </c>
      <c r="G532" s="33">
        <f t="shared" si="177"/>
        <v>0.16666666666666666</v>
      </c>
      <c r="H532" s="25">
        <f t="shared" si="178"/>
        <v>3.7593984962406013E-3</v>
      </c>
    </row>
    <row r="533" spans="1:8" s="34" customFormat="1" ht="15" x14ac:dyDescent="0.2">
      <c r="A533" s="41"/>
      <c r="B533" s="30" t="s">
        <v>572</v>
      </c>
      <c r="C533" s="31">
        <v>1</v>
      </c>
      <c r="D533" s="7">
        <v>0</v>
      </c>
      <c r="E533" s="32">
        <f t="shared" ref="E533" si="185">+IF(C533=0,"",C533/C$333)</f>
        <v>3.7593984962406013E-3</v>
      </c>
      <c r="F533" s="32" t="str">
        <f t="shared" ref="F533" si="186">+IF(D533=0,"",D533/D$333)</f>
        <v/>
      </c>
      <c r="G533" s="33" t="str">
        <f t="shared" ref="G533" si="187">+IF(OR(AND(D533=0),(C533=0)),"0",((D533-C533)/C533))</f>
        <v>0</v>
      </c>
      <c r="H533" s="25">
        <f t="shared" ref="H533" si="188">+IF(OR(AND(E533=""),(G533="")),"",E533*G533)</f>
        <v>0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1</v>
      </c>
      <c r="D536" s="7">
        <v>0</v>
      </c>
      <c r="E536" s="32">
        <f t="shared" ref="E536:E547" si="189">+IF(C536=0,"",C536/C$333)</f>
        <v>3.7593984962406013E-3</v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>
        <f t="shared" ref="H536:H547" si="192">+IF(OR(AND(E536=""),(G536="")),"",E536*G536)</f>
        <v>0</v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0</v>
      </c>
      <c r="D539" s="7">
        <v>0</v>
      </c>
      <c r="E539" s="32" t="str">
        <f t="shared" si="189"/>
        <v/>
      </c>
      <c r="F539" s="32" t="str">
        <f t="shared" si="190"/>
        <v/>
      </c>
      <c r="G539" s="33" t="str">
        <f t="shared" si="191"/>
        <v>0</v>
      </c>
      <c r="H539" s="25" t="str">
        <f t="shared" si="192"/>
        <v/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0</v>
      </c>
      <c r="E540" s="32" t="str">
        <f t="shared" si="189"/>
        <v/>
      </c>
      <c r="F540" s="32" t="str">
        <f t="shared" si="190"/>
        <v/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0</v>
      </c>
      <c r="D541" s="7">
        <v>0</v>
      </c>
      <c r="E541" s="32" t="str">
        <f t="shared" si="189"/>
        <v/>
      </c>
      <c r="F541" s="32" t="str">
        <f t="shared" si="190"/>
        <v/>
      </c>
      <c r="G541" s="33" t="str">
        <f t="shared" si="191"/>
        <v>0</v>
      </c>
      <c r="H541" s="25" t="str">
        <f t="shared" si="192"/>
        <v/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34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50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s="4" customFormat="1" ht="24" customHeight="1" x14ac:dyDescent="0.2">
      <c r="A552" s="40"/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s="4" customFormat="1" x14ac:dyDescent="0.2">
      <c r="A553" s="40"/>
      <c r="B553" s="70" t="s">
        <v>393</v>
      </c>
      <c r="C553" s="71">
        <f>SUM(C554:C579)</f>
        <v>74</v>
      </c>
      <c r="D553" s="71">
        <f>SUM(D554:D579)</f>
        <v>39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-0.47297297297297297</v>
      </c>
      <c r="H553" s="73">
        <f>+IF(OR(AND(E553=""),(G553="")),"",E553*G553)</f>
        <v>-0.47297297297297297</v>
      </c>
    </row>
    <row r="554" spans="1:8" s="34" customFormat="1" ht="15" x14ac:dyDescent="0.2">
      <c r="A554" s="41"/>
      <c r="B554" s="30" t="s">
        <v>332</v>
      </c>
      <c r="C554" s="31">
        <v>0</v>
      </c>
      <c r="D554" s="7">
        <v>1</v>
      </c>
      <c r="E554" s="32" t="str">
        <f t="shared" si="193"/>
        <v/>
      </c>
      <c r="F554" s="32">
        <f t="shared" si="194"/>
        <v>2.564102564102564E-2</v>
      </c>
      <c r="G554" s="33" t="str">
        <f>+IF(OR(AND(D554=0),(C554=0)),"0",((D554-C554)/C554))</f>
        <v>0</v>
      </c>
      <c r="H554" s="25" t="str">
        <f>+IF(OR(AND(E554=""),(G554="")),"",E554*G554)</f>
        <v/>
      </c>
    </row>
    <row r="555" spans="1:8" s="34" customFormat="1" ht="15" x14ac:dyDescent="0.2">
      <c r="A555" s="41"/>
      <c r="B555" s="30" t="s">
        <v>147</v>
      </c>
      <c r="C555" s="31">
        <v>6</v>
      </c>
      <c r="D555" s="7">
        <v>2</v>
      </c>
      <c r="E555" s="32">
        <f t="shared" si="193"/>
        <v>8.1081081081081086E-2</v>
      </c>
      <c r="F555" s="32">
        <f t="shared" si="194"/>
        <v>5.128205128205128E-2</v>
      </c>
      <c r="G555" s="33">
        <f t="shared" ref="G555:G579" si="195">+IF(OR(AND(D555=0),(C555=0)),"0",((D555-C555)/C555))</f>
        <v>-0.66666666666666663</v>
      </c>
      <c r="H555" s="25">
        <f t="shared" ref="H555:H579" si="196">+IF(OR(AND(E555=""),(G555="")),"",E555*G555)</f>
        <v>-5.4054054054054057E-2</v>
      </c>
    </row>
    <row r="556" spans="1:8" s="34" customFormat="1" ht="15" x14ac:dyDescent="0.2">
      <c r="A556" s="41"/>
      <c r="B556" s="30" t="s">
        <v>608</v>
      </c>
      <c r="C556" s="31">
        <v>21</v>
      </c>
      <c r="D556" s="7">
        <v>18</v>
      </c>
      <c r="E556" s="32">
        <f t="shared" si="193"/>
        <v>0.28378378378378377</v>
      </c>
      <c r="F556" s="32">
        <f t="shared" si="194"/>
        <v>0.46153846153846156</v>
      </c>
      <c r="G556" s="33">
        <f t="shared" si="195"/>
        <v>-0.14285714285714285</v>
      </c>
      <c r="H556" s="25">
        <f t="shared" si="196"/>
        <v>-4.0540540540540536E-2</v>
      </c>
    </row>
    <row r="557" spans="1:8" s="34" customFormat="1" ht="15" x14ac:dyDescent="0.2">
      <c r="A557" s="41"/>
      <c r="B557" s="30" t="s">
        <v>333</v>
      </c>
      <c r="C557" s="31">
        <v>9</v>
      </c>
      <c r="D557" s="7">
        <v>8</v>
      </c>
      <c r="E557" s="32">
        <f t="shared" si="193"/>
        <v>0.12162162162162163</v>
      </c>
      <c r="F557" s="32">
        <f t="shared" si="194"/>
        <v>0.20512820512820512</v>
      </c>
      <c r="G557" s="33">
        <f t="shared" si="195"/>
        <v>-0.1111111111111111</v>
      </c>
      <c r="H557" s="25">
        <f t="shared" si="196"/>
        <v>-1.3513513513513514E-2</v>
      </c>
    </row>
    <row r="558" spans="1:8" s="34" customFormat="1" ht="15" x14ac:dyDescent="0.2">
      <c r="A558" s="41"/>
      <c r="B558" s="30" t="s">
        <v>148</v>
      </c>
      <c r="C558" s="31">
        <v>0</v>
      </c>
      <c r="D558" s="7">
        <v>0</v>
      </c>
      <c r="E558" s="32" t="str">
        <f t="shared" si="193"/>
        <v/>
      </c>
      <c r="F558" s="32" t="str">
        <f t="shared" si="194"/>
        <v/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0</v>
      </c>
      <c r="D560" s="7">
        <v>0</v>
      </c>
      <c r="E560" s="32" t="str">
        <f t="shared" si="193"/>
        <v/>
      </c>
      <c r="F560" s="32" t="str">
        <f t="shared" si="194"/>
        <v/>
      </c>
      <c r="G560" s="33" t="str">
        <f t="shared" si="195"/>
        <v>0</v>
      </c>
      <c r="H560" s="25" t="str">
        <f t="shared" si="196"/>
        <v/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1</v>
      </c>
      <c r="D562" s="7">
        <v>1</v>
      </c>
      <c r="E562" s="32">
        <f t="shared" si="193"/>
        <v>1.3513513513513514E-2</v>
      </c>
      <c r="F562" s="32">
        <f t="shared" si="194"/>
        <v>2.564102564102564E-2</v>
      </c>
      <c r="G562" s="33">
        <f t="shared" si="195"/>
        <v>0</v>
      </c>
      <c r="H562" s="25">
        <f t="shared" si="196"/>
        <v>0</v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6</v>
      </c>
      <c r="D564" s="7">
        <v>3</v>
      </c>
      <c r="E564" s="32">
        <f t="shared" ref="E564" si="197">+IF(C564=0,"",C564/C$553)</f>
        <v>8.1081081081081086E-2</v>
      </c>
      <c r="F564" s="32">
        <f t="shared" ref="F564" si="198">+IF(D564=0,"",D564/D$553)</f>
        <v>7.6923076923076927E-2</v>
      </c>
      <c r="G564" s="33">
        <f t="shared" ref="G564" si="199">+IF(OR(AND(D564=0),(C564=0)),"0",((D564-C564)/C564))</f>
        <v>-0.5</v>
      </c>
      <c r="H564" s="25">
        <f t="shared" ref="H564" si="200">+IF(OR(AND(E564=""),(G564="")),"",E564*G564)</f>
        <v>-4.0540540540540543E-2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0</v>
      </c>
      <c r="D567" s="7">
        <v>0</v>
      </c>
      <c r="E567" s="32" t="str">
        <f t="shared" si="205"/>
        <v/>
      </c>
      <c r="F567" s="32" t="str">
        <f t="shared" si="206"/>
        <v/>
      </c>
      <c r="G567" s="33" t="str">
        <f t="shared" si="195"/>
        <v>0</v>
      </c>
      <c r="H567" s="25" t="str">
        <f t="shared" si="196"/>
        <v/>
      </c>
    </row>
    <row r="568" spans="1:8" s="34" customFormat="1" ht="15" x14ac:dyDescent="0.2">
      <c r="A568" s="41"/>
      <c r="B568" s="30" t="s">
        <v>150</v>
      </c>
      <c r="C568" s="31">
        <v>0</v>
      </c>
      <c r="D568" s="7">
        <v>0</v>
      </c>
      <c r="E568" s="32" t="str">
        <f t="shared" si="205"/>
        <v/>
      </c>
      <c r="F568" s="32" t="str">
        <f t="shared" si="206"/>
        <v/>
      </c>
      <c r="G568" s="33" t="str">
        <f t="shared" si="195"/>
        <v>0</v>
      </c>
      <c r="H568" s="25" t="str">
        <f t="shared" si="196"/>
        <v/>
      </c>
    </row>
    <row r="569" spans="1:8" s="34" customFormat="1" ht="15" x14ac:dyDescent="0.2">
      <c r="A569" s="41"/>
      <c r="B569" s="30" t="s">
        <v>151</v>
      </c>
      <c r="C569" s="31">
        <v>0</v>
      </c>
      <c r="D569" s="7">
        <v>1</v>
      </c>
      <c r="E569" s="32" t="str">
        <f t="shared" si="205"/>
        <v/>
      </c>
      <c r="F569" s="32">
        <f t="shared" si="206"/>
        <v>2.564102564102564E-2</v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41"/>
      <c r="B570" s="30" t="s">
        <v>338</v>
      </c>
      <c r="C570" s="31">
        <v>28</v>
      </c>
      <c r="D570" s="7">
        <v>4</v>
      </c>
      <c r="E570" s="32">
        <f t="shared" si="205"/>
        <v>0.3783783783783784</v>
      </c>
      <c r="F570" s="32">
        <f t="shared" si="206"/>
        <v>0.10256410256410256</v>
      </c>
      <c r="G570" s="33">
        <f t="shared" si="195"/>
        <v>-0.8571428571428571</v>
      </c>
      <c r="H570" s="25">
        <f t="shared" si="196"/>
        <v>-0.32432432432432434</v>
      </c>
    </row>
    <row r="571" spans="1:8" s="34" customFormat="1" ht="15" x14ac:dyDescent="0.2">
      <c r="A571" s="41"/>
      <c r="B571" s="30" t="s">
        <v>152</v>
      </c>
      <c r="C571" s="31">
        <v>0</v>
      </c>
      <c r="D571" s="7">
        <v>0</v>
      </c>
      <c r="E571" s="32" t="str">
        <f t="shared" si="205"/>
        <v/>
      </c>
      <c r="F571" s="32" t="str">
        <f t="shared" si="206"/>
        <v/>
      </c>
      <c r="G571" s="33" t="str">
        <f t="shared" si="195"/>
        <v>0</v>
      </c>
      <c r="H571" s="25" t="str">
        <f t="shared" si="196"/>
        <v/>
      </c>
    </row>
    <row r="572" spans="1:8" s="34" customFormat="1" ht="15" x14ac:dyDescent="0.2">
      <c r="A572" s="41"/>
      <c r="B572" s="30" t="s">
        <v>339</v>
      </c>
      <c r="C572" s="31">
        <v>0</v>
      </c>
      <c r="D572" s="7">
        <v>1</v>
      </c>
      <c r="E572" s="32" t="str">
        <f t="shared" si="205"/>
        <v/>
      </c>
      <c r="F572" s="32">
        <f t="shared" si="206"/>
        <v>2.564102564102564E-2</v>
      </c>
      <c r="G572" s="33" t="str">
        <f t="shared" si="195"/>
        <v>0</v>
      </c>
      <c r="H572" s="25" t="str">
        <f t="shared" si="196"/>
        <v/>
      </c>
    </row>
    <row r="573" spans="1:8" s="34" customFormat="1" ht="15" x14ac:dyDescent="0.2">
      <c r="A573" s="41"/>
      <c r="B573" s="30" t="s">
        <v>153</v>
      </c>
      <c r="C573" s="31">
        <v>0</v>
      </c>
      <c r="D573" s="7">
        <v>0</v>
      </c>
      <c r="E573" s="32" t="str">
        <f t="shared" si="205"/>
        <v/>
      </c>
      <c r="F573" s="32" t="str">
        <f t="shared" si="206"/>
        <v/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0</v>
      </c>
      <c r="D575" s="7">
        <v>0</v>
      </c>
      <c r="E575" s="32" t="str">
        <f t="shared" si="205"/>
        <v/>
      </c>
      <c r="F575" s="32" t="str">
        <f t="shared" si="206"/>
        <v/>
      </c>
      <c r="G575" s="33" t="str">
        <f t="shared" si="195"/>
        <v>0</v>
      </c>
      <c r="H575" s="25" t="str">
        <f t="shared" si="196"/>
        <v/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2</v>
      </c>
      <c r="D578" s="7">
        <v>0</v>
      </c>
      <c r="E578" s="32">
        <f t="shared" si="205"/>
        <v>2.7027027027027029E-2</v>
      </c>
      <c r="F578" s="32" t="str">
        <f t="shared" si="206"/>
        <v/>
      </c>
      <c r="G578" s="33" t="str">
        <f t="shared" si="195"/>
        <v>0</v>
      </c>
      <c r="H578" s="25">
        <f t="shared" si="196"/>
        <v>0</v>
      </c>
    </row>
    <row r="579" spans="1:8" s="34" customFormat="1" ht="30" x14ac:dyDescent="0.2">
      <c r="A579" s="41"/>
      <c r="B579" s="30" t="s">
        <v>532</v>
      </c>
      <c r="C579" s="31">
        <v>1</v>
      </c>
      <c r="D579" s="7">
        <v>0</v>
      </c>
      <c r="E579" s="32">
        <f t="shared" si="205"/>
        <v>1.3513513513513514E-2</v>
      </c>
      <c r="F579" s="32" t="str">
        <f t="shared" si="206"/>
        <v/>
      </c>
      <c r="G579" s="33" t="str">
        <f t="shared" si="195"/>
        <v>0</v>
      </c>
      <c r="H579" s="25">
        <f t="shared" si="196"/>
        <v>0</v>
      </c>
    </row>
    <row r="580" spans="1:8" x14ac:dyDescent="0.2">
      <c r="B580" s="12" t="s">
        <v>394</v>
      </c>
    </row>
  </sheetData>
  <mergeCells count="33">
    <mergeCell ref="D1:H2"/>
    <mergeCell ref="E3:H3"/>
    <mergeCell ref="D4:H5"/>
    <mergeCell ref="G16:G17"/>
    <mergeCell ref="H16:H17"/>
    <mergeCell ref="G71:G72"/>
    <mergeCell ref="H71:H72"/>
    <mergeCell ref="G163:G164"/>
    <mergeCell ref="H163:H164"/>
    <mergeCell ref="B6:B7"/>
    <mergeCell ref="C6:D6"/>
    <mergeCell ref="E6:F6"/>
    <mergeCell ref="G6:G7"/>
    <mergeCell ref="H6:H7"/>
    <mergeCell ref="E16:F16"/>
    <mergeCell ref="E71:F71"/>
    <mergeCell ref="E163:F163"/>
    <mergeCell ref="B16:B17"/>
    <mergeCell ref="C71:D71"/>
    <mergeCell ref="B71:B72"/>
    <mergeCell ref="C16:D16"/>
    <mergeCell ref="H331:H332"/>
    <mergeCell ref="G551:G552"/>
    <mergeCell ref="H551:H552"/>
    <mergeCell ref="B163:B164"/>
    <mergeCell ref="B331:B332"/>
    <mergeCell ref="C163:D163"/>
    <mergeCell ref="C331:D331"/>
    <mergeCell ref="E331:F331"/>
    <mergeCell ref="E551:F551"/>
    <mergeCell ref="C551:D551"/>
    <mergeCell ref="B551:B552"/>
    <mergeCell ref="G331:G33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416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368</v>
      </c>
      <c r="C8" s="71">
        <f>+C18+C73+C165+C333+C553</f>
        <v>11225</v>
      </c>
      <c r="D8" s="71">
        <f>+D18+D73+D165+D333+D553</f>
        <v>12393</v>
      </c>
      <c r="E8" s="72">
        <f>+C8/C$8</f>
        <v>1</v>
      </c>
      <c r="F8" s="72">
        <f>+D8/D$8</f>
        <v>1</v>
      </c>
      <c r="G8" s="72">
        <f>+(D8-C8)/C8</f>
        <v>0.10405345211581292</v>
      </c>
      <c r="H8" s="73">
        <f>+E8*G8</f>
        <v>0.10405345211581292</v>
      </c>
    </row>
    <row r="9" spans="2:8" x14ac:dyDescent="0.2">
      <c r="B9" s="28" t="str">
        <f>+B18</f>
        <v>Total Vacantes en ocupaciones de nivel Directivo</v>
      </c>
      <c r="C9" s="24">
        <f>+C18</f>
        <v>123</v>
      </c>
      <c r="D9" s="24">
        <f>+D18</f>
        <v>91</v>
      </c>
      <c r="E9" s="25">
        <f t="shared" ref="E9:E13" si="0">C9/$C$8</f>
        <v>1.0957683741648107E-2</v>
      </c>
      <c r="F9" s="25">
        <f>D9/$D$8</f>
        <v>7.3428548374082142E-3</v>
      </c>
      <c r="G9" s="11">
        <f>+IF(OR(AND(D9=0),(C9=0)),"0",((D9-C9)/C9))</f>
        <v>-0.26016260162601629</v>
      </c>
      <c r="H9" s="13">
        <f>+IF(OR(AND(E9=""),(G9="")),"",E9*G9)</f>
        <v>-2.8507795100222721E-3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2248</v>
      </c>
      <c r="D10" s="24">
        <f>+D73</f>
        <v>1788</v>
      </c>
      <c r="E10" s="25">
        <f t="shared" si="0"/>
        <v>0.20026726057906458</v>
      </c>
      <c r="F10" s="25">
        <f>D10/$D$8</f>
        <v>0.14427499394819657</v>
      </c>
      <c r="G10" s="11">
        <f>+IF(OR(AND(D10=0),(C10=0)),"0",((D10-C10)/C10))</f>
        <v>-0.20462633451957296</v>
      </c>
      <c r="H10" s="13">
        <f>+IF(OR(AND(E10=""),(G10="")),"",E10*G10)</f>
        <v>-4.0979955456570155E-2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1357</v>
      </c>
      <c r="D11" s="24">
        <f>+D165</f>
        <v>1662</v>
      </c>
      <c r="E11" s="25">
        <f t="shared" si="0"/>
        <v>0.12089086859688196</v>
      </c>
      <c r="F11" s="25">
        <f>D11/$D$8</f>
        <v>0.13410796417332366</v>
      </c>
      <c r="G11" s="11">
        <f>+IF(OR(AND(D11=0),(C11=0)),"0",((D11-C11)/C11))</f>
        <v>0.22476050110537951</v>
      </c>
      <c r="H11" s="13">
        <f>+IF(OR(AND(E11=""),(G11="")),"",E11*G11)</f>
        <v>2.7171492204899776E-2</v>
      </c>
    </row>
    <row r="12" spans="2:8" x14ac:dyDescent="0.2">
      <c r="B12" s="28" t="str">
        <f>+B333</f>
        <v>Total Vacantes  en ocupaciones de nivel Calificados</v>
      </c>
      <c r="C12" s="24">
        <f>+C333</f>
        <v>4776</v>
      </c>
      <c r="D12" s="24">
        <f>+D333</f>
        <v>5610</v>
      </c>
      <c r="E12" s="25">
        <f t="shared" si="0"/>
        <v>0.42547884187082408</v>
      </c>
      <c r="F12" s="25">
        <f>D12/$D$8</f>
        <v>0.45267489711934156</v>
      </c>
      <c r="G12" s="11">
        <f>+IF(OR(AND(D12=0),(C12=0)),"0",((D12-C12)/C12))</f>
        <v>0.17462311557788945</v>
      </c>
      <c r="H12" s="13">
        <f>+IF(OR(AND(E12=""),(G12="")),"",E12*G12)</f>
        <v>7.4298440979955457E-2</v>
      </c>
    </row>
    <row r="13" spans="2:8" x14ac:dyDescent="0.2">
      <c r="B13" s="28" t="str">
        <f>+B553</f>
        <v>Total Vacantes en ocupaciones de nivel Elemental</v>
      </c>
      <c r="C13" s="24">
        <f>+C553</f>
        <v>2721</v>
      </c>
      <c r="D13" s="24">
        <f>+D553</f>
        <v>3242</v>
      </c>
      <c r="E13" s="25">
        <f t="shared" si="0"/>
        <v>0.2424053452115813</v>
      </c>
      <c r="F13" s="25">
        <f>D13/$D$8</f>
        <v>0.26159928992172998</v>
      </c>
      <c r="G13" s="11">
        <f>+IF(OR(AND(D13=0),(C13=0)),"0",((D13-C13)/C13))</f>
        <v>0.19147372289599413</v>
      </c>
      <c r="H13" s="13">
        <f>+IF(OR(AND(E13=""),(G13="")),"",E13*G13)</f>
        <v>4.6414253897550113E-2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123</v>
      </c>
      <c r="D18" s="71">
        <f>SUM(D19:D67)</f>
        <v>91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-0.26016260162601629</v>
      </c>
      <c r="H18" s="73">
        <f>+IF(OR(AND(E18=""),(G18="")),"",E18*G18)</f>
        <v>-0.26016260162601629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1</v>
      </c>
      <c r="D23" s="7">
        <v>0</v>
      </c>
      <c r="E23" s="10">
        <f t="shared" si="1"/>
        <v>8.130081300813009E-3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0</v>
      </c>
      <c r="D24" s="7">
        <v>2</v>
      </c>
      <c r="E24" s="10" t="str">
        <f t="shared" si="1"/>
        <v/>
      </c>
      <c r="F24" s="10">
        <f t="shared" si="2"/>
        <v>2.197802197802198E-2</v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1</v>
      </c>
      <c r="D25" s="7">
        <v>0</v>
      </c>
      <c r="E25" s="42">
        <f t="shared" ref="E25" si="5">+IF(C25=0,"",C25/C$18)</f>
        <v>8.130081300813009E-3</v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>
        <f t="shared" ref="H25" si="8">+IF(OR(AND(E25=""),(G25="")),"",E25*G25)</f>
        <v>0</v>
      </c>
    </row>
    <row r="26" spans="1:8" ht="15" x14ac:dyDescent="0.2">
      <c r="B26" s="5" t="s">
        <v>2</v>
      </c>
      <c r="C26" s="7">
        <v>4</v>
      </c>
      <c r="D26" s="7">
        <v>9</v>
      </c>
      <c r="E26" s="10">
        <f t="shared" si="1"/>
        <v>3.2520325203252036E-2</v>
      </c>
      <c r="F26" s="10">
        <f t="shared" si="2"/>
        <v>9.8901098901098897E-2</v>
      </c>
      <c r="G26" s="11">
        <f t="shared" si="3"/>
        <v>1.25</v>
      </c>
      <c r="H26" s="13">
        <f t="shared" si="4"/>
        <v>4.0650406504065047E-2</v>
      </c>
    </row>
    <row r="27" spans="1:8" ht="15" x14ac:dyDescent="0.2">
      <c r="B27" s="5" t="s">
        <v>582</v>
      </c>
      <c r="C27" s="7">
        <v>13</v>
      </c>
      <c r="D27" s="7">
        <v>4</v>
      </c>
      <c r="E27" s="10">
        <f t="shared" si="1"/>
        <v>0.10569105691056911</v>
      </c>
      <c r="F27" s="10">
        <f t="shared" si="2"/>
        <v>4.3956043956043959E-2</v>
      </c>
      <c r="G27" s="11">
        <f t="shared" si="3"/>
        <v>-0.69230769230769229</v>
      </c>
      <c r="H27" s="13">
        <f t="shared" si="4"/>
        <v>-7.3170731707317069E-2</v>
      </c>
    </row>
    <row r="28" spans="1:8" ht="15" x14ac:dyDescent="0.2">
      <c r="B28" s="5" t="s">
        <v>3</v>
      </c>
      <c r="C28" s="7">
        <v>5</v>
      </c>
      <c r="D28" s="7">
        <v>4</v>
      </c>
      <c r="E28" s="10">
        <f t="shared" si="1"/>
        <v>4.065040650406504E-2</v>
      </c>
      <c r="F28" s="10">
        <f t="shared" si="2"/>
        <v>4.3956043956043959E-2</v>
      </c>
      <c r="G28" s="11">
        <f t="shared" si="3"/>
        <v>-0.2</v>
      </c>
      <c r="H28" s="13">
        <f t="shared" si="4"/>
        <v>-8.130081300813009E-3</v>
      </c>
    </row>
    <row r="29" spans="1:8" ht="15" x14ac:dyDescent="0.2">
      <c r="B29" s="5" t="s">
        <v>5</v>
      </c>
      <c r="C29" s="7">
        <v>15</v>
      </c>
      <c r="D29" s="7">
        <v>15</v>
      </c>
      <c r="E29" s="10">
        <f t="shared" si="1"/>
        <v>0.12195121951219512</v>
      </c>
      <c r="F29" s="10">
        <f t="shared" si="2"/>
        <v>0.16483516483516483</v>
      </c>
      <c r="G29" s="11">
        <f t="shared" si="3"/>
        <v>0</v>
      </c>
      <c r="H29" s="13">
        <f t="shared" si="4"/>
        <v>0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4</v>
      </c>
      <c r="D31" s="7">
        <v>2</v>
      </c>
      <c r="E31" s="10">
        <f t="shared" si="1"/>
        <v>3.2520325203252036E-2</v>
      </c>
      <c r="F31" s="10">
        <f t="shared" si="2"/>
        <v>2.197802197802198E-2</v>
      </c>
      <c r="G31" s="11">
        <f t="shared" si="3"/>
        <v>-0.5</v>
      </c>
      <c r="H31" s="13">
        <f t="shared" si="4"/>
        <v>-1.6260162601626018E-2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2</v>
      </c>
      <c r="D35" s="7">
        <v>2</v>
      </c>
      <c r="E35" s="10">
        <f t="shared" si="1"/>
        <v>1.6260162601626018E-2</v>
      </c>
      <c r="F35" s="10">
        <f t="shared" si="2"/>
        <v>2.197802197802198E-2</v>
      </c>
      <c r="G35" s="11">
        <f t="shared" si="3"/>
        <v>0</v>
      </c>
      <c r="H35" s="13">
        <f t="shared" si="4"/>
        <v>0</v>
      </c>
    </row>
    <row r="36" spans="2:8" ht="30" x14ac:dyDescent="0.2">
      <c r="B36" s="5" t="s">
        <v>162</v>
      </c>
      <c r="C36" s="7">
        <v>1</v>
      </c>
      <c r="D36" s="7">
        <v>0</v>
      </c>
      <c r="E36" s="10">
        <f t="shared" si="1"/>
        <v>8.130081300813009E-3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4</v>
      </c>
      <c r="D38" s="7">
        <v>4</v>
      </c>
      <c r="E38" s="10">
        <f t="shared" si="1"/>
        <v>3.2520325203252036E-2</v>
      </c>
      <c r="F38" s="10">
        <f t="shared" si="2"/>
        <v>4.3956043956043959E-2</v>
      </c>
      <c r="G38" s="11">
        <f t="shared" si="3"/>
        <v>0</v>
      </c>
      <c r="H38" s="13">
        <f t="shared" si="4"/>
        <v>0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5</v>
      </c>
      <c r="D43" s="7">
        <v>0</v>
      </c>
      <c r="E43" s="10">
        <f t="shared" si="1"/>
        <v>4.065040650406504E-2</v>
      </c>
      <c r="F43" s="10" t="str">
        <f t="shared" si="2"/>
        <v/>
      </c>
      <c r="G43" s="11" t="str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2</v>
      </c>
      <c r="D44" s="7">
        <v>2</v>
      </c>
      <c r="E44" s="10">
        <f t="shared" si="1"/>
        <v>1.6260162601626018E-2</v>
      </c>
      <c r="F44" s="10">
        <f t="shared" si="2"/>
        <v>2.197802197802198E-2</v>
      </c>
      <c r="G44" s="11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2</v>
      </c>
      <c r="E48" s="10" t="str">
        <f t="shared" si="1"/>
        <v/>
      </c>
      <c r="F48" s="10">
        <f t="shared" si="2"/>
        <v>2.197802197802198E-2</v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12</v>
      </c>
      <c r="D49" s="7">
        <v>16</v>
      </c>
      <c r="E49" s="10">
        <f t="shared" si="1"/>
        <v>9.7560975609756101E-2</v>
      </c>
      <c r="F49" s="10">
        <f t="shared" si="2"/>
        <v>0.17582417582417584</v>
      </c>
      <c r="G49" s="11">
        <f t="shared" si="3"/>
        <v>0.33333333333333331</v>
      </c>
      <c r="H49" s="13">
        <f t="shared" si="4"/>
        <v>3.2520325203252029E-2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2</v>
      </c>
      <c r="D52" s="7">
        <v>0</v>
      </c>
      <c r="E52" s="10">
        <f t="shared" si="1"/>
        <v>1.6260162601626018E-2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1:8" ht="15" x14ac:dyDescent="0.2">
      <c r="B53" s="5" t="s">
        <v>434</v>
      </c>
      <c r="C53" s="7">
        <v>8</v>
      </c>
      <c r="D53" s="7">
        <v>9</v>
      </c>
      <c r="E53" s="10">
        <f t="shared" si="1"/>
        <v>6.5040650406504072E-2</v>
      </c>
      <c r="F53" s="10">
        <f t="shared" si="2"/>
        <v>9.8901098901098897E-2</v>
      </c>
      <c r="G53" s="11">
        <f t="shared" si="3"/>
        <v>0.125</v>
      </c>
      <c r="H53" s="13">
        <f t="shared" si="4"/>
        <v>8.130081300813009E-3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1</v>
      </c>
      <c r="D57" s="7">
        <v>1</v>
      </c>
      <c r="E57" s="10">
        <f t="shared" si="1"/>
        <v>8.130081300813009E-3</v>
      </c>
      <c r="F57" s="10">
        <f t="shared" si="2"/>
        <v>1.098901098901099E-2</v>
      </c>
      <c r="G57" s="11">
        <f t="shared" si="3"/>
        <v>0</v>
      </c>
      <c r="H57" s="13">
        <f t="shared" si="4"/>
        <v>0</v>
      </c>
    </row>
    <row r="58" spans="1:8" ht="15" x14ac:dyDescent="0.2">
      <c r="B58" s="5" t="s">
        <v>172</v>
      </c>
      <c r="C58" s="7">
        <v>0</v>
      </c>
      <c r="D58" s="7">
        <v>2</v>
      </c>
      <c r="E58" s="10" t="str">
        <f t="shared" si="1"/>
        <v/>
      </c>
      <c r="F58" s="10">
        <f t="shared" si="2"/>
        <v>2.197802197802198E-2</v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21</v>
      </c>
      <c r="D59" s="7">
        <v>2</v>
      </c>
      <c r="E59" s="10">
        <f t="shared" si="1"/>
        <v>0.17073170731707318</v>
      </c>
      <c r="F59" s="10">
        <f t="shared" si="2"/>
        <v>2.197802197802198E-2</v>
      </c>
      <c r="G59" s="11">
        <f t="shared" si="3"/>
        <v>-0.90476190476190477</v>
      </c>
      <c r="H59" s="13">
        <f t="shared" si="4"/>
        <v>-0.15447154471544716</v>
      </c>
    </row>
    <row r="60" spans="1:8" ht="15" x14ac:dyDescent="0.2">
      <c r="B60" s="5" t="s">
        <v>173</v>
      </c>
      <c r="C60" s="7">
        <v>4</v>
      </c>
      <c r="D60" s="7">
        <v>4</v>
      </c>
      <c r="E60" s="10">
        <f t="shared" si="1"/>
        <v>3.2520325203252036E-2</v>
      </c>
      <c r="F60" s="10">
        <f t="shared" si="2"/>
        <v>4.3956043956043959E-2</v>
      </c>
      <c r="G60" s="11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10</v>
      </c>
      <c r="D61" s="7">
        <v>3</v>
      </c>
      <c r="E61" s="10">
        <f t="shared" si="1"/>
        <v>8.1300813008130079E-2</v>
      </c>
      <c r="F61" s="10">
        <f t="shared" si="2"/>
        <v>3.2967032967032968E-2</v>
      </c>
      <c r="G61" s="11">
        <f t="shared" si="3"/>
        <v>-0.7</v>
      </c>
      <c r="H61" s="13">
        <f t="shared" si="4"/>
        <v>-5.6910569105691054E-2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3</v>
      </c>
      <c r="E62" s="42" t="str">
        <f t="shared" ref="E62:E63" si="9">+IF(C62=0,"",C62/C$18)</f>
        <v/>
      </c>
      <c r="F62" s="42">
        <f t="shared" ref="F62:F63" si="10">+IF(D62=0,"",D62/D$18)</f>
        <v>3.2967032967032968E-2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2</v>
      </c>
      <c r="D64" s="7">
        <v>3</v>
      </c>
      <c r="E64" s="10">
        <f t="shared" si="1"/>
        <v>1.6260162601626018E-2</v>
      </c>
      <c r="F64" s="10">
        <f t="shared" si="2"/>
        <v>3.2967032967032968E-2</v>
      </c>
      <c r="G64" s="11">
        <f t="shared" si="3"/>
        <v>0.5</v>
      </c>
      <c r="H64" s="13">
        <f t="shared" si="4"/>
        <v>8.130081300813009E-3</v>
      </c>
    </row>
    <row r="65" spans="1:8" ht="15" x14ac:dyDescent="0.2">
      <c r="B65" s="5" t="s">
        <v>15</v>
      </c>
      <c r="C65" s="7">
        <v>2</v>
      </c>
      <c r="D65" s="7">
        <v>1</v>
      </c>
      <c r="E65" s="10">
        <f t="shared" si="1"/>
        <v>1.6260162601626018E-2</v>
      </c>
      <c r="F65" s="10">
        <f t="shared" si="2"/>
        <v>1.098901098901099E-2</v>
      </c>
      <c r="G65" s="11">
        <f t="shared" si="3"/>
        <v>-0.5</v>
      </c>
      <c r="H65" s="13">
        <f t="shared" si="4"/>
        <v>-8.130081300813009E-3</v>
      </c>
    </row>
    <row r="66" spans="1:8" ht="15" x14ac:dyDescent="0.2">
      <c r="B66" s="5" t="s">
        <v>176</v>
      </c>
      <c r="C66" s="7">
        <v>3</v>
      </c>
      <c r="D66" s="7">
        <v>1</v>
      </c>
      <c r="E66" s="10">
        <f t="shared" si="1"/>
        <v>2.4390243902439025E-2</v>
      </c>
      <c r="F66" s="10">
        <f t="shared" si="2"/>
        <v>1.098901098901099E-2</v>
      </c>
      <c r="G66" s="11">
        <f t="shared" si="3"/>
        <v>-0.66666666666666663</v>
      </c>
      <c r="H66" s="13">
        <f t="shared" si="4"/>
        <v>-1.6260162601626015E-2</v>
      </c>
    </row>
    <row r="67" spans="1:8" ht="15" x14ac:dyDescent="0.2">
      <c r="B67" s="5" t="s">
        <v>177</v>
      </c>
      <c r="C67" s="7">
        <v>1</v>
      </c>
      <c r="D67" s="7">
        <v>0</v>
      </c>
      <c r="E67" s="10">
        <f t="shared" si="1"/>
        <v>8.130081300813009E-3</v>
      </c>
      <c r="F67" s="10" t="str">
        <f t="shared" si="2"/>
        <v/>
      </c>
      <c r="G67" s="11" t="str">
        <f t="shared" si="3"/>
        <v>0</v>
      </c>
      <c r="H67" s="13">
        <f t="shared" si="4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2248</v>
      </c>
      <c r="D73" s="71">
        <f>SUM(D74:D159)</f>
        <v>1788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-0.20462633451957296</v>
      </c>
      <c r="H73" s="73">
        <f>+IF(OR(AND(E73=""),(G73="")),"",E73*G73)</f>
        <v>-0.20462633451957296</v>
      </c>
    </row>
    <row r="74" spans="1:8" s="34" customFormat="1" ht="15" x14ac:dyDescent="0.2">
      <c r="A74" s="41"/>
      <c r="B74" s="30" t="s">
        <v>436</v>
      </c>
      <c r="C74" s="31">
        <v>62</v>
      </c>
      <c r="D74" s="7">
        <v>46</v>
      </c>
      <c r="E74" s="32">
        <f>+IF(C74=0,"",C74/C$73)</f>
        <v>2.7580071174377226E-2</v>
      </c>
      <c r="F74" s="32">
        <f>+IF(D74=0,"",D74/D$73)</f>
        <v>2.5727069351230425E-2</v>
      </c>
      <c r="G74" s="33">
        <f>+IF(OR(AND(D74=0),(C74=0)),"0",((D74-C74)/C74))</f>
        <v>-0.25806451612903225</v>
      </c>
      <c r="H74" s="25">
        <f>+IF(OR(AND(E74=""),(G74="")),"",E74*G74)</f>
        <v>-7.1174377224199293E-3</v>
      </c>
    </row>
    <row r="75" spans="1:8" s="34" customFormat="1" ht="30" x14ac:dyDescent="0.2">
      <c r="A75" s="41"/>
      <c r="B75" s="30" t="s">
        <v>586</v>
      </c>
      <c r="C75" s="31">
        <v>0</v>
      </c>
      <c r="D75" s="7">
        <v>22</v>
      </c>
      <c r="E75" s="32" t="str">
        <f t="shared" ref="E75:E146" si="13">+IF(C75=0,"",C75/C$73)</f>
        <v/>
      </c>
      <c r="F75" s="32">
        <f t="shared" ref="F75:F146" si="14">+IF(D75=0,"",D75/D$73)</f>
        <v>1.2304250559284116E-2</v>
      </c>
      <c r="G75" s="33" t="str">
        <f t="shared" ref="G75:G146" si="15">+IF(OR(AND(D75=0),(C75=0)),"0",((D75-C75)/C75))</f>
        <v>0</v>
      </c>
      <c r="H75" s="25" t="str">
        <f t="shared" ref="H75:H146" si="16">+IF(OR(AND(E75=""),(G75="")),"",E75*G75)</f>
        <v/>
      </c>
    </row>
    <row r="76" spans="1:8" s="34" customFormat="1" ht="15" x14ac:dyDescent="0.2">
      <c r="A76" s="41"/>
      <c r="B76" s="30" t="s">
        <v>534</v>
      </c>
      <c r="C76" s="31">
        <v>5</v>
      </c>
      <c r="D76" s="7">
        <v>2</v>
      </c>
      <c r="E76" s="32">
        <f t="shared" ref="E76" si="17">+IF(C76=0,"",C76/C$73)</f>
        <v>2.224199288256228E-3</v>
      </c>
      <c r="F76" s="32">
        <f t="shared" ref="F76" si="18">+IF(D76=0,"",D76/D$73)</f>
        <v>1.1185682326621924E-3</v>
      </c>
      <c r="G76" s="33">
        <f t="shared" ref="G76" si="19">+IF(OR(AND(D76=0),(C76=0)),"0",((D76-C76)/C76))</f>
        <v>-0.6</v>
      </c>
      <c r="H76" s="25">
        <f t="shared" ref="H76" si="20">+IF(OR(AND(E76=""),(G76="")),"",E76*G76)</f>
        <v>-1.3345195729537367E-3</v>
      </c>
    </row>
    <row r="77" spans="1:8" s="34" customFormat="1" ht="15" x14ac:dyDescent="0.2">
      <c r="A77" s="41"/>
      <c r="B77" s="30" t="s">
        <v>587</v>
      </c>
      <c r="C77" s="31">
        <v>40</v>
      </c>
      <c r="D77" s="7">
        <v>41</v>
      </c>
      <c r="E77" s="32">
        <f t="shared" si="13"/>
        <v>1.7793594306049824E-2</v>
      </c>
      <c r="F77" s="32">
        <f t="shared" si="14"/>
        <v>2.2930648769574943E-2</v>
      </c>
      <c r="G77" s="33">
        <f t="shared" si="15"/>
        <v>2.5000000000000001E-2</v>
      </c>
      <c r="H77" s="25">
        <f t="shared" si="16"/>
        <v>4.4483985765124564E-4</v>
      </c>
    </row>
    <row r="78" spans="1:8" s="34" customFormat="1" ht="15" x14ac:dyDescent="0.2">
      <c r="A78" s="41"/>
      <c r="B78" s="30" t="s">
        <v>178</v>
      </c>
      <c r="C78" s="31">
        <v>18</v>
      </c>
      <c r="D78" s="7">
        <v>30</v>
      </c>
      <c r="E78" s="32">
        <f t="shared" si="13"/>
        <v>8.0071174377224202E-3</v>
      </c>
      <c r="F78" s="32">
        <f t="shared" si="14"/>
        <v>1.6778523489932886E-2</v>
      </c>
      <c r="G78" s="33">
        <f t="shared" si="15"/>
        <v>0.66666666666666663</v>
      </c>
      <c r="H78" s="25">
        <f t="shared" si="16"/>
        <v>5.3380782918149468E-3</v>
      </c>
    </row>
    <row r="79" spans="1:8" s="34" customFormat="1" ht="15" x14ac:dyDescent="0.2">
      <c r="A79" s="41"/>
      <c r="B79" s="30" t="s">
        <v>16</v>
      </c>
      <c r="C79" s="31">
        <v>2</v>
      </c>
      <c r="D79" s="7">
        <v>0</v>
      </c>
      <c r="E79" s="32">
        <f t="shared" si="13"/>
        <v>8.8967971530249106E-4</v>
      </c>
      <c r="F79" s="32" t="str">
        <f t="shared" si="14"/>
        <v/>
      </c>
      <c r="G79" s="33" t="str">
        <f t="shared" si="15"/>
        <v>0</v>
      </c>
      <c r="H79" s="25">
        <f t="shared" si="16"/>
        <v>0</v>
      </c>
    </row>
    <row r="80" spans="1:8" s="34" customFormat="1" ht="15" x14ac:dyDescent="0.2">
      <c r="A80" s="41"/>
      <c r="B80" s="30" t="s">
        <v>35</v>
      </c>
      <c r="C80" s="31">
        <v>5</v>
      </c>
      <c r="D80" s="7">
        <v>1</v>
      </c>
      <c r="E80" s="32">
        <f t="shared" ref="E80" si="21">+IF(C80=0,"",C80/C$73)</f>
        <v>2.224199288256228E-3</v>
      </c>
      <c r="F80" s="32">
        <f t="shared" ref="F80" si="22">+IF(D80=0,"",D80/D$73)</f>
        <v>5.5928411633109618E-4</v>
      </c>
      <c r="G80" s="33">
        <f t="shared" ref="G80" si="23">+IF(OR(AND(D80=0),(C80=0)),"0",((D80-C80)/C80))</f>
        <v>-0.8</v>
      </c>
      <c r="H80" s="25">
        <f t="shared" ref="H80" si="24">+IF(OR(AND(E80=""),(G80="")),"",E80*G80)</f>
        <v>-1.7793594306049825E-3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3</v>
      </c>
      <c r="D82" s="7">
        <v>3</v>
      </c>
      <c r="E82" s="32">
        <f t="shared" si="13"/>
        <v>1.3345195729537367E-3</v>
      </c>
      <c r="F82" s="32">
        <f t="shared" si="14"/>
        <v>1.6778523489932886E-3</v>
      </c>
      <c r="G82" s="33">
        <f t="shared" si="15"/>
        <v>0</v>
      </c>
      <c r="H82" s="25">
        <f t="shared" si="16"/>
        <v>0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3</v>
      </c>
      <c r="E83" s="32" t="str">
        <f t="shared" si="13"/>
        <v/>
      </c>
      <c r="F83" s="32">
        <f t="shared" si="14"/>
        <v>1.6778523489932886E-3</v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10</v>
      </c>
      <c r="D85" s="7">
        <v>5</v>
      </c>
      <c r="E85" s="32">
        <f t="shared" si="13"/>
        <v>4.4483985765124559E-3</v>
      </c>
      <c r="F85" s="32">
        <f t="shared" si="14"/>
        <v>2.7964205816554811E-3</v>
      </c>
      <c r="G85" s="33">
        <f t="shared" si="15"/>
        <v>-0.5</v>
      </c>
      <c r="H85" s="25">
        <f t="shared" si="16"/>
        <v>-2.224199288256228E-3</v>
      </c>
    </row>
    <row r="86" spans="1:8" s="34" customFormat="1" ht="15" x14ac:dyDescent="0.2">
      <c r="A86" s="41"/>
      <c r="B86" s="30" t="s">
        <v>17</v>
      </c>
      <c r="C86" s="31">
        <v>1</v>
      </c>
      <c r="D86" s="7">
        <v>6</v>
      </c>
      <c r="E86" s="32">
        <f t="shared" si="13"/>
        <v>4.4483985765124553E-4</v>
      </c>
      <c r="F86" s="32">
        <f t="shared" si="14"/>
        <v>3.3557046979865771E-3</v>
      </c>
      <c r="G86" s="33">
        <f t="shared" si="15"/>
        <v>5</v>
      </c>
      <c r="H86" s="25">
        <f t="shared" si="16"/>
        <v>2.2241992882562275E-3</v>
      </c>
    </row>
    <row r="87" spans="1:8" s="34" customFormat="1" ht="15" x14ac:dyDescent="0.2">
      <c r="A87" s="41"/>
      <c r="B87" s="30" t="s">
        <v>183</v>
      </c>
      <c r="C87" s="31">
        <v>44</v>
      </c>
      <c r="D87" s="7">
        <v>19</v>
      </c>
      <c r="E87" s="32">
        <f t="shared" si="13"/>
        <v>1.9572953736654804E-2</v>
      </c>
      <c r="F87" s="32">
        <f t="shared" si="14"/>
        <v>1.0626398210290829E-2</v>
      </c>
      <c r="G87" s="33">
        <f t="shared" si="15"/>
        <v>-0.56818181818181823</v>
      </c>
      <c r="H87" s="25">
        <f t="shared" si="16"/>
        <v>-1.1120996441281139E-2</v>
      </c>
    </row>
    <row r="88" spans="1:8" s="34" customFormat="1" ht="15" x14ac:dyDescent="0.2">
      <c r="A88" s="41"/>
      <c r="B88" s="30" t="s">
        <v>588</v>
      </c>
      <c r="C88" s="31">
        <v>2</v>
      </c>
      <c r="D88" s="7">
        <v>6</v>
      </c>
      <c r="E88" s="32">
        <f t="shared" ref="E88" si="25">+IF(C88=0,"",C88/C$73)</f>
        <v>8.8967971530249106E-4</v>
      </c>
      <c r="F88" s="32">
        <f t="shared" ref="F88" si="26">+IF(D88=0,"",D88/D$73)</f>
        <v>3.3557046979865771E-3</v>
      </c>
      <c r="G88" s="33">
        <f t="shared" ref="G88" si="27">+IF(OR(AND(D88=0),(C88=0)),"0",((D88-C88)/C88))</f>
        <v>2</v>
      </c>
      <c r="H88" s="25">
        <f t="shared" ref="H88" si="28">+IF(OR(AND(E88=""),(G88="")),"",E88*G88)</f>
        <v>1.7793594306049821E-3</v>
      </c>
    </row>
    <row r="89" spans="1:8" s="34" customFormat="1" ht="15" x14ac:dyDescent="0.2">
      <c r="A89" s="41"/>
      <c r="B89" s="30" t="s">
        <v>184</v>
      </c>
      <c r="C89" s="31">
        <v>65</v>
      </c>
      <c r="D89" s="7">
        <v>157</v>
      </c>
      <c r="E89" s="32">
        <f t="shared" si="13"/>
        <v>2.8914590747330961E-2</v>
      </c>
      <c r="F89" s="32">
        <f t="shared" si="14"/>
        <v>8.7807606263982096E-2</v>
      </c>
      <c r="G89" s="33">
        <f t="shared" si="15"/>
        <v>1.4153846153846155</v>
      </c>
      <c r="H89" s="25">
        <f t="shared" si="16"/>
        <v>4.0925266903914591E-2</v>
      </c>
    </row>
    <row r="90" spans="1:8" s="34" customFormat="1" ht="15" x14ac:dyDescent="0.2">
      <c r="A90" s="41"/>
      <c r="B90" s="30" t="s">
        <v>185</v>
      </c>
      <c r="C90" s="31">
        <v>9</v>
      </c>
      <c r="D90" s="7">
        <v>20</v>
      </c>
      <c r="E90" s="32">
        <f t="shared" si="13"/>
        <v>4.0035587188612101E-3</v>
      </c>
      <c r="F90" s="32">
        <f t="shared" si="14"/>
        <v>1.1185682326621925E-2</v>
      </c>
      <c r="G90" s="33">
        <f t="shared" si="15"/>
        <v>1.2222222222222223</v>
      </c>
      <c r="H90" s="25">
        <f t="shared" si="16"/>
        <v>4.8932384341637018E-3</v>
      </c>
    </row>
    <row r="91" spans="1:8" s="34" customFormat="1" ht="15" x14ac:dyDescent="0.2">
      <c r="A91" s="41"/>
      <c r="B91" s="30" t="s">
        <v>21</v>
      </c>
      <c r="C91" s="31">
        <v>18</v>
      </c>
      <c r="D91" s="7">
        <v>14</v>
      </c>
      <c r="E91" s="32">
        <f t="shared" si="13"/>
        <v>8.0071174377224202E-3</v>
      </c>
      <c r="F91" s="32">
        <f t="shared" si="14"/>
        <v>7.829977628635347E-3</v>
      </c>
      <c r="G91" s="33">
        <f t="shared" si="15"/>
        <v>-0.22222222222222221</v>
      </c>
      <c r="H91" s="25">
        <f t="shared" si="16"/>
        <v>-1.7793594306049821E-3</v>
      </c>
    </row>
    <row r="92" spans="1:8" s="34" customFormat="1" ht="15" x14ac:dyDescent="0.2">
      <c r="A92" s="41"/>
      <c r="B92" s="30" t="s">
        <v>438</v>
      </c>
      <c r="C92" s="31">
        <v>3</v>
      </c>
      <c r="D92" s="7">
        <v>9</v>
      </c>
      <c r="E92" s="32">
        <f t="shared" si="13"/>
        <v>1.3345195729537367E-3</v>
      </c>
      <c r="F92" s="32">
        <f t="shared" si="14"/>
        <v>5.0335570469798654E-3</v>
      </c>
      <c r="G92" s="33">
        <f t="shared" si="15"/>
        <v>2</v>
      </c>
      <c r="H92" s="25">
        <f t="shared" si="16"/>
        <v>2.6690391459074734E-3</v>
      </c>
    </row>
    <row r="93" spans="1:8" s="34" customFormat="1" ht="15" x14ac:dyDescent="0.2">
      <c r="A93" s="41"/>
      <c r="B93" s="30" t="s">
        <v>186</v>
      </c>
      <c r="C93" s="31">
        <v>4</v>
      </c>
      <c r="D93" s="7">
        <v>6</v>
      </c>
      <c r="E93" s="32">
        <f t="shared" si="13"/>
        <v>1.7793594306049821E-3</v>
      </c>
      <c r="F93" s="32">
        <f t="shared" si="14"/>
        <v>3.3557046979865771E-3</v>
      </c>
      <c r="G93" s="33">
        <f t="shared" si="15"/>
        <v>0.5</v>
      </c>
      <c r="H93" s="25">
        <f t="shared" si="16"/>
        <v>8.8967971530249106E-4</v>
      </c>
    </row>
    <row r="94" spans="1:8" s="34" customFormat="1" ht="15" x14ac:dyDescent="0.2">
      <c r="A94" s="41"/>
      <c r="B94" s="30" t="s">
        <v>538</v>
      </c>
      <c r="C94" s="31">
        <v>4</v>
      </c>
      <c r="D94" s="7">
        <v>2</v>
      </c>
      <c r="E94" s="32">
        <f t="shared" ref="E94:E95" si="29">+IF(C94=0,"",C94/C$73)</f>
        <v>1.7793594306049821E-3</v>
      </c>
      <c r="F94" s="32">
        <f t="shared" ref="F94:F95" si="30">+IF(D94=0,"",D94/D$73)</f>
        <v>1.1185682326621924E-3</v>
      </c>
      <c r="G94" s="33">
        <f t="shared" ref="G94:G95" si="31">+IF(OR(AND(D94=0),(C94=0)),"0",((D94-C94)/C94))</f>
        <v>-0.5</v>
      </c>
      <c r="H94" s="25">
        <f t="shared" ref="H94:H95" si="32">+IF(OR(AND(E94=""),(G94="")),"",E94*G94)</f>
        <v>-8.8967971530249106E-4</v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1</v>
      </c>
      <c r="E95" s="32" t="str">
        <f t="shared" si="29"/>
        <v/>
      </c>
      <c r="F95" s="32">
        <f t="shared" si="30"/>
        <v>5.5928411633109618E-4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39</v>
      </c>
      <c r="D96" s="7">
        <v>99</v>
      </c>
      <c r="E96" s="32">
        <f t="shared" si="13"/>
        <v>1.7348754448398576E-2</v>
      </c>
      <c r="F96" s="32">
        <f t="shared" si="14"/>
        <v>5.5369127516778527E-2</v>
      </c>
      <c r="G96" s="33">
        <f t="shared" si="15"/>
        <v>1.5384615384615385</v>
      </c>
      <c r="H96" s="25">
        <f t="shared" si="16"/>
        <v>2.6690391459074734E-2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1</v>
      </c>
      <c r="E97" s="32" t="str">
        <f t="shared" si="13"/>
        <v/>
      </c>
      <c r="F97" s="32">
        <f t="shared" si="14"/>
        <v>5.5928411633109618E-4</v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1</v>
      </c>
      <c r="E98" s="32" t="str">
        <f t="shared" si="13"/>
        <v/>
      </c>
      <c r="F98" s="32">
        <f t="shared" si="14"/>
        <v>5.5928411633109618E-4</v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3</v>
      </c>
      <c r="D99" s="7">
        <v>19</v>
      </c>
      <c r="E99" s="32">
        <f t="shared" si="13"/>
        <v>1.3345195729537367E-3</v>
      </c>
      <c r="F99" s="32">
        <f t="shared" si="14"/>
        <v>1.0626398210290829E-2</v>
      </c>
      <c r="G99" s="33">
        <f t="shared" si="15"/>
        <v>5.333333333333333</v>
      </c>
      <c r="H99" s="25">
        <f t="shared" si="16"/>
        <v>7.1174377224199285E-3</v>
      </c>
    </row>
    <row r="100" spans="1:8" s="34" customFormat="1" ht="15" x14ac:dyDescent="0.2">
      <c r="A100" s="41"/>
      <c r="B100" s="30" t="s">
        <v>189</v>
      </c>
      <c r="C100" s="31">
        <v>9</v>
      </c>
      <c r="D100" s="7">
        <v>9</v>
      </c>
      <c r="E100" s="32">
        <f t="shared" si="13"/>
        <v>4.0035587188612101E-3</v>
      </c>
      <c r="F100" s="32">
        <f t="shared" si="14"/>
        <v>5.0335570469798654E-3</v>
      </c>
      <c r="G100" s="33">
        <f t="shared" si="15"/>
        <v>0</v>
      </c>
      <c r="H100" s="25">
        <f t="shared" si="16"/>
        <v>0</v>
      </c>
    </row>
    <row r="101" spans="1:8" s="34" customFormat="1" ht="15" x14ac:dyDescent="0.2">
      <c r="A101" s="41"/>
      <c r="B101" s="30" t="s">
        <v>439</v>
      </c>
      <c r="C101" s="31">
        <v>19</v>
      </c>
      <c r="D101" s="7">
        <v>28</v>
      </c>
      <c r="E101" s="32">
        <f t="shared" si="13"/>
        <v>8.451957295373666E-3</v>
      </c>
      <c r="F101" s="32">
        <f t="shared" si="14"/>
        <v>1.5659955257270694E-2</v>
      </c>
      <c r="G101" s="33">
        <f t="shared" si="15"/>
        <v>0.47368421052631576</v>
      </c>
      <c r="H101" s="25">
        <f t="shared" si="16"/>
        <v>4.0035587188612101E-3</v>
      </c>
    </row>
    <row r="102" spans="1:8" s="34" customFormat="1" ht="15" x14ac:dyDescent="0.2">
      <c r="A102" s="41"/>
      <c r="B102" s="30" t="s">
        <v>18</v>
      </c>
      <c r="C102" s="31">
        <v>8</v>
      </c>
      <c r="D102" s="7">
        <v>7</v>
      </c>
      <c r="E102" s="32">
        <f t="shared" si="13"/>
        <v>3.5587188612099642E-3</v>
      </c>
      <c r="F102" s="32">
        <f t="shared" si="14"/>
        <v>3.9149888143176735E-3</v>
      </c>
      <c r="G102" s="33">
        <f t="shared" si="15"/>
        <v>-0.125</v>
      </c>
      <c r="H102" s="25">
        <f t="shared" si="16"/>
        <v>-4.4483985765124553E-4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4</v>
      </c>
      <c r="D104" s="7">
        <v>3</v>
      </c>
      <c r="E104" s="32">
        <f t="shared" si="13"/>
        <v>1.7793594306049821E-3</v>
      </c>
      <c r="F104" s="32">
        <f t="shared" si="14"/>
        <v>1.6778523489932886E-3</v>
      </c>
      <c r="G104" s="33">
        <f t="shared" si="15"/>
        <v>-0.25</v>
      </c>
      <c r="H104" s="25">
        <f t="shared" si="16"/>
        <v>-4.4483985765124553E-4</v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1</v>
      </c>
      <c r="E105" s="32" t="str">
        <f t="shared" ref="E105" si="33">+IF(C105=0,"",C105/C$73)</f>
        <v/>
      </c>
      <c r="F105" s="32">
        <f t="shared" ref="F105" si="34">+IF(D105=0,"",D105/D$73)</f>
        <v>5.5928411633109618E-4</v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4</v>
      </c>
      <c r="D106" s="7">
        <v>0</v>
      </c>
      <c r="E106" s="32">
        <f t="shared" si="13"/>
        <v>1.7793594306049821E-3</v>
      </c>
      <c r="F106" s="32" t="str">
        <f t="shared" si="14"/>
        <v/>
      </c>
      <c r="G106" s="33" t="str">
        <f t="shared" si="15"/>
        <v>0</v>
      </c>
      <c r="H106" s="25">
        <f t="shared" si="16"/>
        <v>0</v>
      </c>
    </row>
    <row r="107" spans="1:8" s="34" customFormat="1" ht="15" x14ac:dyDescent="0.2">
      <c r="A107" s="41"/>
      <c r="B107" s="30" t="s">
        <v>192</v>
      </c>
      <c r="C107" s="31">
        <v>7</v>
      </c>
      <c r="D107" s="7">
        <v>6</v>
      </c>
      <c r="E107" s="32">
        <f t="shared" si="13"/>
        <v>3.1138790035587188E-3</v>
      </c>
      <c r="F107" s="32">
        <f t="shared" si="14"/>
        <v>3.3557046979865771E-3</v>
      </c>
      <c r="G107" s="33">
        <f t="shared" si="15"/>
        <v>-0.14285714285714285</v>
      </c>
      <c r="H107" s="25">
        <f t="shared" si="16"/>
        <v>-4.4483985765124553E-4</v>
      </c>
    </row>
    <row r="108" spans="1:8" s="34" customFormat="1" ht="15" x14ac:dyDescent="0.2">
      <c r="A108" s="41"/>
      <c r="B108" s="30" t="s">
        <v>193</v>
      </c>
      <c r="C108" s="31">
        <v>4</v>
      </c>
      <c r="D108" s="7">
        <v>2</v>
      </c>
      <c r="E108" s="32">
        <f t="shared" si="13"/>
        <v>1.7793594306049821E-3</v>
      </c>
      <c r="F108" s="32">
        <f t="shared" si="14"/>
        <v>1.1185682326621924E-3</v>
      </c>
      <c r="G108" s="33">
        <f t="shared" si="15"/>
        <v>-0.5</v>
      </c>
      <c r="H108" s="25">
        <f t="shared" si="16"/>
        <v>-8.8967971530249106E-4</v>
      </c>
    </row>
    <row r="109" spans="1:8" s="34" customFormat="1" ht="15" x14ac:dyDescent="0.2">
      <c r="A109" s="41"/>
      <c r="B109" s="30" t="s">
        <v>194</v>
      </c>
      <c r="C109" s="31">
        <v>8</v>
      </c>
      <c r="D109" s="7">
        <v>2</v>
      </c>
      <c r="E109" s="32">
        <f t="shared" si="13"/>
        <v>3.5587188612099642E-3</v>
      </c>
      <c r="F109" s="32">
        <f t="shared" si="14"/>
        <v>1.1185682326621924E-3</v>
      </c>
      <c r="G109" s="33">
        <f t="shared" si="15"/>
        <v>-0.75</v>
      </c>
      <c r="H109" s="25">
        <f t="shared" si="16"/>
        <v>-2.6690391459074734E-3</v>
      </c>
    </row>
    <row r="110" spans="1:8" s="34" customFormat="1" ht="15" x14ac:dyDescent="0.2">
      <c r="A110" s="41"/>
      <c r="B110" s="30" t="s">
        <v>195</v>
      </c>
      <c r="C110" s="31">
        <v>13</v>
      </c>
      <c r="D110" s="7">
        <v>15</v>
      </c>
      <c r="E110" s="32">
        <f t="shared" si="13"/>
        <v>5.7829181494661918E-3</v>
      </c>
      <c r="F110" s="32">
        <f t="shared" si="14"/>
        <v>8.389261744966443E-3</v>
      </c>
      <c r="G110" s="33">
        <f t="shared" si="15"/>
        <v>0.15384615384615385</v>
      </c>
      <c r="H110" s="25">
        <f t="shared" si="16"/>
        <v>8.8967971530249106E-4</v>
      </c>
    </row>
    <row r="111" spans="1:8" s="34" customFormat="1" ht="15" x14ac:dyDescent="0.2">
      <c r="A111" s="41"/>
      <c r="B111" s="30" t="s">
        <v>196</v>
      </c>
      <c r="C111" s="31">
        <v>29</v>
      </c>
      <c r="D111" s="7">
        <v>19</v>
      </c>
      <c r="E111" s="32">
        <f t="shared" si="13"/>
        <v>1.2900355871886121E-2</v>
      </c>
      <c r="F111" s="32">
        <f t="shared" si="14"/>
        <v>1.0626398210290829E-2</v>
      </c>
      <c r="G111" s="33">
        <f t="shared" si="15"/>
        <v>-0.34482758620689657</v>
      </c>
      <c r="H111" s="25">
        <f t="shared" si="16"/>
        <v>-4.4483985765124559E-3</v>
      </c>
    </row>
    <row r="112" spans="1:8" s="34" customFormat="1" ht="15" x14ac:dyDescent="0.2">
      <c r="A112" s="41"/>
      <c r="B112" s="30" t="s">
        <v>197</v>
      </c>
      <c r="C112" s="31">
        <v>9</v>
      </c>
      <c r="D112" s="7">
        <v>7</v>
      </c>
      <c r="E112" s="32">
        <f t="shared" si="13"/>
        <v>4.0035587188612101E-3</v>
      </c>
      <c r="F112" s="32">
        <f t="shared" si="14"/>
        <v>3.9149888143176735E-3</v>
      </c>
      <c r="G112" s="33">
        <f t="shared" si="15"/>
        <v>-0.22222222222222221</v>
      </c>
      <c r="H112" s="25">
        <f t="shared" si="16"/>
        <v>-8.8967971530249106E-4</v>
      </c>
    </row>
    <row r="113" spans="1:8" s="34" customFormat="1" ht="15" x14ac:dyDescent="0.2">
      <c r="A113" s="41"/>
      <c r="B113" s="30" t="s">
        <v>27</v>
      </c>
      <c r="C113" s="31">
        <v>14</v>
      </c>
      <c r="D113" s="7">
        <v>6</v>
      </c>
      <c r="E113" s="32">
        <f t="shared" si="13"/>
        <v>6.2277580071174376E-3</v>
      </c>
      <c r="F113" s="32">
        <f t="shared" si="14"/>
        <v>3.3557046979865771E-3</v>
      </c>
      <c r="G113" s="33">
        <f t="shared" si="15"/>
        <v>-0.5714285714285714</v>
      </c>
      <c r="H113" s="25">
        <f t="shared" si="16"/>
        <v>-3.5587188612099642E-3</v>
      </c>
    </row>
    <row r="114" spans="1:8" s="34" customFormat="1" ht="15" x14ac:dyDescent="0.2">
      <c r="A114" s="41"/>
      <c r="B114" s="30" t="s">
        <v>198</v>
      </c>
      <c r="C114" s="31">
        <v>1</v>
      </c>
      <c r="D114" s="7">
        <v>14</v>
      </c>
      <c r="E114" s="32">
        <f t="shared" si="13"/>
        <v>4.4483985765124553E-4</v>
      </c>
      <c r="F114" s="32">
        <f t="shared" si="14"/>
        <v>7.829977628635347E-3</v>
      </c>
      <c r="G114" s="33">
        <f t="shared" si="15"/>
        <v>13</v>
      </c>
      <c r="H114" s="25">
        <f t="shared" si="16"/>
        <v>5.7829181494661918E-3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37</v>
      </c>
      <c r="D116" s="7">
        <v>20</v>
      </c>
      <c r="E116" s="32">
        <f t="shared" si="13"/>
        <v>1.6459074733096084E-2</v>
      </c>
      <c r="F116" s="32">
        <f t="shared" si="14"/>
        <v>1.1185682326621925E-2</v>
      </c>
      <c r="G116" s="33">
        <f t="shared" si="15"/>
        <v>-0.45945945945945948</v>
      </c>
      <c r="H116" s="25">
        <f t="shared" si="16"/>
        <v>-7.5622775800711743E-3</v>
      </c>
    </row>
    <row r="117" spans="1:8" s="34" customFormat="1" ht="15" x14ac:dyDescent="0.2">
      <c r="A117" s="41"/>
      <c r="B117" s="30" t="s">
        <v>24</v>
      </c>
      <c r="C117" s="31">
        <v>5</v>
      </c>
      <c r="D117" s="7">
        <v>15</v>
      </c>
      <c r="E117" s="32">
        <f t="shared" si="13"/>
        <v>2.224199288256228E-3</v>
      </c>
      <c r="F117" s="32">
        <f t="shared" si="14"/>
        <v>8.389261744966443E-3</v>
      </c>
      <c r="G117" s="33">
        <f t="shared" si="15"/>
        <v>2</v>
      </c>
      <c r="H117" s="25">
        <f t="shared" si="16"/>
        <v>4.4483985765124559E-3</v>
      </c>
    </row>
    <row r="118" spans="1:8" s="34" customFormat="1" ht="15" x14ac:dyDescent="0.2">
      <c r="A118" s="41"/>
      <c r="B118" s="30" t="s">
        <v>200</v>
      </c>
      <c r="C118" s="31">
        <v>3</v>
      </c>
      <c r="D118" s="7">
        <v>6</v>
      </c>
      <c r="E118" s="32">
        <f t="shared" si="13"/>
        <v>1.3345195729537367E-3</v>
      </c>
      <c r="F118" s="32">
        <f t="shared" si="14"/>
        <v>3.3557046979865771E-3</v>
      </c>
      <c r="G118" s="33">
        <f t="shared" si="15"/>
        <v>1</v>
      </c>
      <c r="H118" s="25">
        <f t="shared" si="16"/>
        <v>1.3345195729537367E-3</v>
      </c>
    </row>
    <row r="119" spans="1:8" s="34" customFormat="1" ht="15" x14ac:dyDescent="0.2">
      <c r="A119" s="41"/>
      <c r="B119" s="30" t="s">
        <v>25</v>
      </c>
      <c r="C119" s="31">
        <v>7</v>
      </c>
      <c r="D119" s="7">
        <v>3</v>
      </c>
      <c r="E119" s="32">
        <f t="shared" si="13"/>
        <v>3.1138790035587188E-3</v>
      </c>
      <c r="F119" s="32">
        <f t="shared" si="14"/>
        <v>1.6778523489932886E-3</v>
      </c>
      <c r="G119" s="33">
        <f t="shared" si="15"/>
        <v>-0.5714285714285714</v>
      </c>
      <c r="H119" s="25">
        <f t="shared" si="16"/>
        <v>-1.7793594306049821E-3</v>
      </c>
    </row>
    <row r="120" spans="1:8" s="34" customFormat="1" ht="15" x14ac:dyDescent="0.2">
      <c r="A120" s="41"/>
      <c r="B120" s="30" t="s">
        <v>23</v>
      </c>
      <c r="C120" s="31">
        <v>6</v>
      </c>
      <c r="D120" s="7">
        <v>3</v>
      </c>
      <c r="E120" s="32">
        <f t="shared" si="13"/>
        <v>2.6690391459074734E-3</v>
      </c>
      <c r="F120" s="32">
        <f t="shared" si="14"/>
        <v>1.6778523489932886E-3</v>
      </c>
      <c r="G120" s="33">
        <f t="shared" si="15"/>
        <v>-0.5</v>
      </c>
      <c r="H120" s="25">
        <f t="shared" si="16"/>
        <v>-1.3345195729537367E-3</v>
      </c>
    </row>
    <row r="121" spans="1:8" s="34" customFormat="1" ht="15" x14ac:dyDescent="0.2">
      <c r="A121" s="41"/>
      <c r="B121" s="30" t="s">
        <v>26</v>
      </c>
      <c r="C121" s="31">
        <v>21</v>
      </c>
      <c r="D121" s="7">
        <v>32</v>
      </c>
      <c r="E121" s="32">
        <f t="shared" si="13"/>
        <v>9.341637010676156E-3</v>
      </c>
      <c r="F121" s="32">
        <f t="shared" si="14"/>
        <v>1.7897091722595078E-2</v>
      </c>
      <c r="G121" s="33">
        <f t="shared" si="15"/>
        <v>0.52380952380952384</v>
      </c>
      <c r="H121" s="25">
        <f t="shared" si="16"/>
        <v>4.8932384341637009E-3</v>
      </c>
    </row>
    <row r="122" spans="1:8" s="34" customFormat="1" ht="15" x14ac:dyDescent="0.2">
      <c r="A122" s="41"/>
      <c r="B122" s="30" t="s">
        <v>201</v>
      </c>
      <c r="C122" s="31">
        <v>12</v>
      </c>
      <c r="D122" s="7">
        <v>46</v>
      </c>
      <c r="E122" s="32">
        <f t="shared" si="13"/>
        <v>5.3380782918149468E-3</v>
      </c>
      <c r="F122" s="32">
        <f t="shared" si="14"/>
        <v>2.5727069351230425E-2</v>
      </c>
      <c r="G122" s="33">
        <f t="shared" si="15"/>
        <v>2.8333333333333335</v>
      </c>
      <c r="H122" s="25">
        <f t="shared" si="16"/>
        <v>1.512455516014235E-2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24</v>
      </c>
      <c r="D124" s="7">
        <v>15</v>
      </c>
      <c r="E124" s="32">
        <f t="shared" si="13"/>
        <v>1.0676156583629894E-2</v>
      </c>
      <c r="F124" s="32">
        <f t="shared" si="14"/>
        <v>8.389261744966443E-3</v>
      </c>
      <c r="G124" s="33">
        <f t="shared" si="15"/>
        <v>-0.375</v>
      </c>
      <c r="H124" s="25">
        <f t="shared" si="16"/>
        <v>-4.0035587188612101E-3</v>
      </c>
    </row>
    <row r="125" spans="1:8" s="34" customFormat="1" ht="15" x14ac:dyDescent="0.2">
      <c r="A125" s="41"/>
      <c r="B125" s="30" t="s">
        <v>202</v>
      </c>
      <c r="C125" s="31">
        <v>61</v>
      </c>
      <c r="D125" s="7">
        <v>23</v>
      </c>
      <c r="E125" s="32">
        <f t="shared" si="13"/>
        <v>2.7135231316725978E-2</v>
      </c>
      <c r="F125" s="32">
        <f t="shared" si="14"/>
        <v>1.2863534675615212E-2</v>
      </c>
      <c r="G125" s="33">
        <f t="shared" si="15"/>
        <v>-0.62295081967213117</v>
      </c>
      <c r="H125" s="25">
        <f t="shared" si="16"/>
        <v>-1.6903914590747332E-2</v>
      </c>
    </row>
    <row r="126" spans="1:8" s="34" customFormat="1" ht="15" x14ac:dyDescent="0.2">
      <c r="A126" s="41"/>
      <c r="B126" s="30" t="s">
        <v>441</v>
      </c>
      <c r="C126" s="31">
        <v>1</v>
      </c>
      <c r="D126" s="7">
        <v>0</v>
      </c>
      <c r="E126" s="32">
        <f t="shared" si="13"/>
        <v>4.4483985765124553E-4</v>
      </c>
      <c r="F126" s="32" t="str">
        <f t="shared" si="14"/>
        <v/>
      </c>
      <c r="G126" s="33" t="str">
        <f t="shared" si="15"/>
        <v>0</v>
      </c>
      <c r="H126" s="25">
        <f t="shared" si="16"/>
        <v>0</v>
      </c>
    </row>
    <row r="127" spans="1:8" s="34" customFormat="1" ht="15" x14ac:dyDescent="0.2">
      <c r="A127" s="41"/>
      <c r="B127" s="30" t="s">
        <v>442</v>
      </c>
      <c r="C127" s="31">
        <v>1463</v>
      </c>
      <c r="D127" s="7">
        <v>756</v>
      </c>
      <c r="E127" s="32">
        <f t="shared" si="13"/>
        <v>0.65080071174377219</v>
      </c>
      <c r="F127" s="32">
        <f t="shared" si="14"/>
        <v>0.42281879194630873</v>
      </c>
      <c r="G127" s="33">
        <f t="shared" si="15"/>
        <v>-0.48325358851674644</v>
      </c>
      <c r="H127" s="25">
        <f t="shared" si="16"/>
        <v>-0.31450177935943058</v>
      </c>
    </row>
    <row r="128" spans="1:8" s="34" customFormat="1" ht="15" x14ac:dyDescent="0.2">
      <c r="A128" s="41"/>
      <c r="B128" s="30" t="s">
        <v>203</v>
      </c>
      <c r="C128" s="31">
        <v>22</v>
      </c>
      <c r="D128" s="7">
        <v>17</v>
      </c>
      <c r="E128" s="32">
        <f t="shared" si="13"/>
        <v>9.7864768683274019E-3</v>
      </c>
      <c r="F128" s="32">
        <f t="shared" si="14"/>
        <v>9.5078299776286349E-3</v>
      </c>
      <c r="G128" s="33">
        <f t="shared" si="15"/>
        <v>-0.22727272727272727</v>
      </c>
      <c r="H128" s="25">
        <f t="shared" si="16"/>
        <v>-2.2241992882562275E-3</v>
      </c>
    </row>
    <row r="129" spans="1:8" s="34" customFormat="1" ht="15" x14ac:dyDescent="0.2">
      <c r="A129" s="41"/>
      <c r="B129" s="30" t="s">
        <v>204</v>
      </c>
      <c r="C129" s="31">
        <v>12</v>
      </c>
      <c r="D129" s="7">
        <v>4</v>
      </c>
      <c r="E129" s="32">
        <f t="shared" si="13"/>
        <v>5.3380782918149468E-3</v>
      </c>
      <c r="F129" s="32">
        <f t="shared" si="14"/>
        <v>2.2371364653243847E-3</v>
      </c>
      <c r="G129" s="33">
        <f t="shared" si="15"/>
        <v>-0.66666666666666663</v>
      </c>
      <c r="H129" s="25">
        <f t="shared" si="16"/>
        <v>-3.5587188612099642E-3</v>
      </c>
    </row>
    <row r="130" spans="1:8" s="34" customFormat="1" ht="15" x14ac:dyDescent="0.2">
      <c r="A130" s="41"/>
      <c r="B130" s="30" t="s">
        <v>28</v>
      </c>
      <c r="C130" s="31">
        <v>3</v>
      </c>
      <c r="D130" s="7">
        <v>71</v>
      </c>
      <c r="E130" s="32">
        <f t="shared" si="13"/>
        <v>1.3345195729537367E-3</v>
      </c>
      <c r="F130" s="32">
        <f t="shared" si="14"/>
        <v>3.9709172259507833E-2</v>
      </c>
      <c r="G130" s="33">
        <f t="shared" si="15"/>
        <v>22.666666666666668</v>
      </c>
      <c r="H130" s="25">
        <f t="shared" si="16"/>
        <v>3.0249110320284701E-2</v>
      </c>
    </row>
    <row r="131" spans="1:8" s="34" customFormat="1" ht="15" x14ac:dyDescent="0.2">
      <c r="A131" s="41"/>
      <c r="B131" s="30" t="s">
        <v>32</v>
      </c>
      <c r="C131" s="31">
        <v>20</v>
      </c>
      <c r="D131" s="7">
        <v>1</v>
      </c>
      <c r="E131" s="32">
        <f t="shared" si="13"/>
        <v>8.8967971530249119E-3</v>
      </c>
      <c r="F131" s="32">
        <f t="shared" si="14"/>
        <v>5.5928411633109618E-4</v>
      </c>
      <c r="G131" s="33">
        <f t="shared" si="15"/>
        <v>-0.95</v>
      </c>
      <c r="H131" s="25">
        <f t="shared" si="16"/>
        <v>-8.451957295373666E-3</v>
      </c>
    </row>
    <row r="132" spans="1:8" s="34" customFormat="1" ht="15" x14ac:dyDescent="0.2">
      <c r="A132" s="41"/>
      <c r="B132" s="30" t="s">
        <v>543</v>
      </c>
      <c r="C132" s="31">
        <v>1</v>
      </c>
      <c r="D132" s="7">
        <v>0</v>
      </c>
      <c r="E132" s="32">
        <f t="shared" ref="E132" si="37">+IF(C132=0,"",C132/C$73)</f>
        <v>4.4483985765124553E-4</v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>
        <f t="shared" ref="H132" si="40">+IF(OR(AND(E132=""),(G132="")),"",E132*G132)</f>
        <v>0</v>
      </c>
    </row>
    <row r="133" spans="1:8" s="34" customFormat="1" ht="15" x14ac:dyDescent="0.2">
      <c r="A133" s="41"/>
      <c r="B133" s="30" t="s">
        <v>30</v>
      </c>
      <c r="C133" s="31">
        <v>33</v>
      </c>
      <c r="D133" s="7">
        <v>6</v>
      </c>
      <c r="E133" s="32">
        <f t="shared" si="13"/>
        <v>1.4679715302491103E-2</v>
      </c>
      <c r="F133" s="32">
        <f t="shared" si="14"/>
        <v>3.3557046979865771E-3</v>
      </c>
      <c r="G133" s="33">
        <f t="shared" si="15"/>
        <v>-0.81818181818181823</v>
      </c>
      <c r="H133" s="25">
        <f t="shared" si="16"/>
        <v>-1.2010676156583631E-2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0</v>
      </c>
      <c r="E135" s="32">
        <f t="shared" si="13"/>
        <v>4.4483985765124553E-4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2</v>
      </c>
      <c r="D137" s="7">
        <v>3</v>
      </c>
      <c r="E137" s="32">
        <f t="shared" si="13"/>
        <v>8.8967971530249106E-4</v>
      </c>
      <c r="F137" s="32">
        <f t="shared" si="14"/>
        <v>1.6778523489932886E-3</v>
      </c>
      <c r="G137" s="33">
        <f t="shared" si="15"/>
        <v>0.5</v>
      </c>
      <c r="H137" s="25">
        <f t="shared" si="16"/>
        <v>4.4483985765124553E-4</v>
      </c>
    </row>
    <row r="138" spans="1:8" s="34" customFormat="1" ht="15" x14ac:dyDescent="0.2">
      <c r="A138" s="41"/>
      <c r="B138" s="30" t="s">
        <v>208</v>
      </c>
      <c r="C138" s="31">
        <v>1</v>
      </c>
      <c r="D138" s="7">
        <v>3</v>
      </c>
      <c r="E138" s="32">
        <f t="shared" si="13"/>
        <v>4.4483985765124553E-4</v>
      </c>
      <c r="F138" s="32">
        <f t="shared" si="14"/>
        <v>1.6778523489932886E-3</v>
      </c>
      <c r="G138" s="33">
        <f t="shared" si="15"/>
        <v>2</v>
      </c>
      <c r="H138" s="25">
        <f t="shared" si="16"/>
        <v>8.8967971530249106E-4</v>
      </c>
    </row>
    <row r="139" spans="1:8" s="34" customFormat="1" ht="30" x14ac:dyDescent="0.2">
      <c r="A139" s="41"/>
      <c r="B139" s="30" t="s">
        <v>443</v>
      </c>
      <c r="C139" s="31">
        <v>14</v>
      </c>
      <c r="D139" s="7">
        <v>20</v>
      </c>
      <c r="E139" s="32">
        <f t="shared" si="13"/>
        <v>6.2277580071174376E-3</v>
      </c>
      <c r="F139" s="32">
        <f t="shared" si="14"/>
        <v>1.1185682326621925E-2</v>
      </c>
      <c r="G139" s="33">
        <f t="shared" si="15"/>
        <v>0.42857142857142855</v>
      </c>
      <c r="H139" s="25">
        <f t="shared" si="16"/>
        <v>2.669039145907473E-3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1</v>
      </c>
      <c r="E141" s="32" t="str">
        <f t="shared" si="13"/>
        <v/>
      </c>
      <c r="F141" s="32">
        <f t="shared" si="14"/>
        <v>5.5928411633109618E-4</v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2</v>
      </c>
      <c r="E143" s="32" t="str">
        <f t="shared" si="13"/>
        <v/>
      </c>
      <c r="F143" s="32">
        <f t="shared" si="14"/>
        <v>1.1185682326621924E-3</v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1</v>
      </c>
      <c r="D147" s="7">
        <v>0</v>
      </c>
      <c r="E147" s="32">
        <f t="shared" ref="E147:E155" si="49">+IF(C147=0,"",C147/C$73)</f>
        <v>4.4483985765124553E-4</v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>
        <f t="shared" ref="H147:H155" si="52">+IF(OR(AND(E147=""),(G147="")),"",E147*G147)</f>
        <v>0</v>
      </c>
    </row>
    <row r="148" spans="1:8" s="34" customFormat="1" ht="15" x14ac:dyDescent="0.2">
      <c r="A148" s="41"/>
      <c r="B148" s="30" t="s">
        <v>34</v>
      </c>
      <c r="C148" s="31">
        <v>8</v>
      </c>
      <c r="D148" s="7">
        <v>7</v>
      </c>
      <c r="E148" s="32">
        <f t="shared" si="49"/>
        <v>3.5587188612099642E-3</v>
      </c>
      <c r="F148" s="32">
        <f t="shared" si="50"/>
        <v>3.9149888143176735E-3</v>
      </c>
      <c r="G148" s="33">
        <f t="shared" si="51"/>
        <v>-0.125</v>
      </c>
      <c r="H148" s="25">
        <f t="shared" si="52"/>
        <v>-4.4483985765124553E-4</v>
      </c>
    </row>
    <row r="149" spans="1:8" s="34" customFormat="1" ht="15" x14ac:dyDescent="0.2">
      <c r="A149" s="41"/>
      <c r="B149" s="30" t="s">
        <v>211</v>
      </c>
      <c r="C149" s="31">
        <v>2</v>
      </c>
      <c r="D149" s="7">
        <v>4</v>
      </c>
      <c r="E149" s="32">
        <f t="shared" si="49"/>
        <v>8.8967971530249106E-4</v>
      </c>
      <c r="F149" s="32">
        <f t="shared" si="50"/>
        <v>2.2371364653243847E-3</v>
      </c>
      <c r="G149" s="33">
        <f t="shared" si="51"/>
        <v>1</v>
      </c>
      <c r="H149" s="25">
        <f t="shared" si="52"/>
        <v>8.8967971530249106E-4</v>
      </c>
    </row>
    <row r="150" spans="1:8" s="34" customFormat="1" ht="30" x14ac:dyDescent="0.2">
      <c r="A150" s="41"/>
      <c r="B150" s="30" t="s">
        <v>212</v>
      </c>
      <c r="C150" s="31">
        <v>2</v>
      </c>
      <c r="D150" s="7">
        <v>5</v>
      </c>
      <c r="E150" s="32">
        <f t="shared" si="49"/>
        <v>8.8967971530249106E-4</v>
      </c>
      <c r="F150" s="32">
        <f t="shared" si="50"/>
        <v>2.7964205816554811E-3</v>
      </c>
      <c r="G150" s="33">
        <f t="shared" si="51"/>
        <v>1.5</v>
      </c>
      <c r="H150" s="25">
        <f t="shared" si="52"/>
        <v>1.3345195729537367E-3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20</v>
      </c>
      <c r="E152" s="32" t="str">
        <f t="shared" si="49"/>
        <v/>
      </c>
      <c r="F152" s="32">
        <f t="shared" si="50"/>
        <v>1.1185682326621925E-2</v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1</v>
      </c>
      <c r="D153" s="7">
        <v>40</v>
      </c>
      <c r="E153" s="32">
        <f t="shared" si="49"/>
        <v>4.4483985765124553E-4</v>
      </c>
      <c r="F153" s="32">
        <f t="shared" si="50"/>
        <v>2.2371364653243849E-2</v>
      </c>
      <c r="G153" s="33">
        <f t="shared" si="51"/>
        <v>39</v>
      </c>
      <c r="H153" s="25">
        <f t="shared" si="52"/>
        <v>1.7348754448398576E-2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19</v>
      </c>
      <c r="E154" s="32" t="str">
        <f t="shared" si="49"/>
        <v/>
      </c>
      <c r="F154" s="32">
        <f t="shared" si="50"/>
        <v>1.0626398210290829E-2</v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5</v>
      </c>
      <c r="E155" s="32" t="str">
        <f t="shared" si="49"/>
        <v/>
      </c>
      <c r="F155" s="32">
        <f t="shared" si="50"/>
        <v>2.7964205816554811E-3</v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18</v>
      </c>
      <c r="D156" s="7">
        <v>9</v>
      </c>
      <c r="E156" s="32">
        <f t="shared" ref="E156:E159" si="53">+IF(C156=0,"",C156/C$73)</f>
        <v>8.0071174377224202E-3</v>
      </c>
      <c r="F156" s="32">
        <f t="shared" ref="F156:F159" si="54">+IF(D156=0,"",D156/D$73)</f>
        <v>5.0335570469798654E-3</v>
      </c>
      <c r="G156" s="33">
        <f t="shared" ref="G156:G159" si="55">+IF(OR(AND(D156=0),(C156=0)),"0",((D156-C156)/C156))</f>
        <v>-0.5</v>
      </c>
      <c r="H156" s="25">
        <f t="shared" ref="H156:H159" si="56">+IF(OR(AND(E156=""),(G156="")),"",E156*G156)</f>
        <v>-4.0035587188612101E-3</v>
      </c>
    </row>
    <row r="157" spans="1:8" s="34" customFormat="1" ht="30" x14ac:dyDescent="0.2">
      <c r="A157" s="41"/>
      <c r="B157" s="30" t="s">
        <v>564</v>
      </c>
      <c r="C157" s="31">
        <v>1</v>
      </c>
      <c r="D157" s="7">
        <v>0</v>
      </c>
      <c r="E157" s="32">
        <f t="shared" si="53"/>
        <v>4.4483985765124553E-4</v>
      </c>
      <c r="F157" s="32" t="str">
        <f t="shared" si="54"/>
        <v/>
      </c>
      <c r="G157" s="33" t="str">
        <f t="shared" si="55"/>
        <v>0</v>
      </c>
      <c r="H157" s="25">
        <f t="shared" si="56"/>
        <v>0</v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1357</v>
      </c>
      <c r="D165" s="71">
        <f>SUM(D166:D327)</f>
        <v>1662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0.22476050110537951</v>
      </c>
      <c r="H165" s="73">
        <f>+IF(OR(AND(E165=""),(G165="")),"",E165*G165)</f>
        <v>0.22476050110537951</v>
      </c>
    </row>
    <row r="166" spans="1:8" s="34" customFormat="1" ht="15" x14ac:dyDescent="0.2">
      <c r="A166" s="41"/>
      <c r="B166" s="43" t="s">
        <v>446</v>
      </c>
      <c r="C166" s="31">
        <v>11</v>
      </c>
      <c r="D166" s="7">
        <v>33</v>
      </c>
      <c r="E166" s="32">
        <f t="shared" si="57"/>
        <v>8.1061164333087691E-3</v>
      </c>
      <c r="F166" s="32">
        <f t="shared" si="58"/>
        <v>1.9855595667870037E-2</v>
      </c>
      <c r="G166" s="33">
        <f>+IF(OR(AND(D166=0),(C166=0)),"0",((D166-C166)/C166))</f>
        <v>2</v>
      </c>
      <c r="H166" s="25">
        <f>+IF(OR(AND(E166=""),(G166="")),"",E166*G166)</f>
        <v>1.6212232866617538E-2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9</v>
      </c>
      <c r="E167" s="32">
        <f t="shared" si="57"/>
        <v>7.3691967575534268E-4</v>
      </c>
      <c r="F167" s="32">
        <f t="shared" si="58"/>
        <v>5.415162454873646E-3</v>
      </c>
      <c r="G167" s="33">
        <f t="shared" ref="G167:G237" si="59">+IF(OR(AND(D167=0),(C167=0)),"0",((D167-C167)/C167))</f>
        <v>8</v>
      </c>
      <c r="H167" s="25">
        <f t="shared" ref="H167:H237" si="60">+IF(OR(AND(E167=""),(G167="")),"",E167*G167)</f>
        <v>5.8953574060427415E-3</v>
      </c>
    </row>
    <row r="168" spans="1:8" s="34" customFormat="1" ht="30" x14ac:dyDescent="0.2">
      <c r="A168" s="41"/>
      <c r="B168" s="43" t="s">
        <v>447</v>
      </c>
      <c r="C168" s="31">
        <v>9</v>
      </c>
      <c r="D168" s="7">
        <v>15</v>
      </c>
      <c r="E168" s="32">
        <f t="shared" si="57"/>
        <v>6.6322770817980837E-3</v>
      </c>
      <c r="F168" s="32">
        <f t="shared" si="58"/>
        <v>9.0252707581227436E-3</v>
      </c>
      <c r="G168" s="33">
        <f t="shared" si="59"/>
        <v>0.66666666666666663</v>
      </c>
      <c r="H168" s="25">
        <f t="shared" si="60"/>
        <v>4.4215180545320552E-3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7</v>
      </c>
      <c r="D170" s="7">
        <v>43</v>
      </c>
      <c r="E170" s="32">
        <f t="shared" si="57"/>
        <v>5.1584377302873984E-3</v>
      </c>
      <c r="F170" s="32">
        <f t="shared" si="58"/>
        <v>2.5872442839951864E-2</v>
      </c>
      <c r="G170" s="33">
        <f t="shared" si="59"/>
        <v>5.1428571428571432</v>
      </c>
      <c r="H170" s="25">
        <f t="shared" si="60"/>
        <v>2.6529108327192335E-2</v>
      </c>
    </row>
    <row r="171" spans="1:8" s="34" customFormat="1" ht="15" x14ac:dyDescent="0.2">
      <c r="A171" s="41"/>
      <c r="B171" s="43" t="s">
        <v>42</v>
      </c>
      <c r="C171" s="31">
        <v>68</v>
      </c>
      <c r="D171" s="7">
        <v>95</v>
      </c>
      <c r="E171" s="32">
        <f t="shared" si="57"/>
        <v>5.0110537951363304E-2</v>
      </c>
      <c r="F171" s="32">
        <f t="shared" si="58"/>
        <v>5.7160048134777375E-2</v>
      </c>
      <c r="G171" s="33">
        <f t="shared" si="59"/>
        <v>0.39705882352941174</v>
      </c>
      <c r="H171" s="25">
        <f t="shared" si="60"/>
        <v>1.989683124539425E-2</v>
      </c>
    </row>
    <row r="172" spans="1:8" s="34" customFormat="1" ht="15" x14ac:dyDescent="0.2">
      <c r="A172" s="41"/>
      <c r="B172" s="43" t="s">
        <v>594</v>
      </c>
      <c r="C172" s="31">
        <v>3</v>
      </c>
      <c r="D172" s="7">
        <v>4</v>
      </c>
      <c r="E172" s="32">
        <f t="shared" si="57"/>
        <v>2.2107590272660281E-3</v>
      </c>
      <c r="F172" s="32">
        <f t="shared" si="58"/>
        <v>2.4067388688327317E-3</v>
      </c>
      <c r="G172" s="33">
        <f t="shared" si="59"/>
        <v>0.33333333333333331</v>
      </c>
      <c r="H172" s="25">
        <f t="shared" si="60"/>
        <v>7.3691967575534268E-4</v>
      </c>
    </row>
    <row r="173" spans="1:8" s="34" customFormat="1" ht="15" x14ac:dyDescent="0.2">
      <c r="A173" s="41"/>
      <c r="B173" s="43" t="s">
        <v>595</v>
      </c>
      <c r="C173" s="31">
        <v>4</v>
      </c>
      <c r="D173" s="7">
        <v>9</v>
      </c>
      <c r="E173" s="32">
        <f t="shared" si="57"/>
        <v>2.9476787030213707E-3</v>
      </c>
      <c r="F173" s="32">
        <f t="shared" si="58"/>
        <v>5.415162454873646E-3</v>
      </c>
      <c r="G173" s="33">
        <f t="shared" si="59"/>
        <v>1.25</v>
      </c>
      <c r="H173" s="25">
        <f t="shared" si="60"/>
        <v>3.6845983787767134E-3</v>
      </c>
    </row>
    <row r="174" spans="1:8" s="34" customFormat="1" ht="15" x14ac:dyDescent="0.2">
      <c r="A174" s="41"/>
      <c r="B174" s="43" t="s">
        <v>596</v>
      </c>
      <c r="C174" s="31">
        <v>1</v>
      </c>
      <c r="D174" s="7">
        <v>8</v>
      </c>
      <c r="E174" s="32">
        <f t="shared" si="57"/>
        <v>7.3691967575534268E-4</v>
      </c>
      <c r="F174" s="32">
        <f t="shared" si="58"/>
        <v>4.8134777376654635E-3</v>
      </c>
      <c r="G174" s="33">
        <f t="shared" si="59"/>
        <v>7</v>
      </c>
      <c r="H174" s="25">
        <f t="shared" si="60"/>
        <v>5.1584377302873984E-3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1</v>
      </c>
      <c r="E177" s="32" t="str">
        <f t="shared" si="57"/>
        <v/>
      </c>
      <c r="F177" s="32">
        <f t="shared" si="58"/>
        <v>6.0168471720818293E-4</v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40</v>
      </c>
      <c r="D178" s="7">
        <v>15</v>
      </c>
      <c r="E178" s="32">
        <f t="shared" si="57"/>
        <v>2.9476787030213707E-2</v>
      </c>
      <c r="F178" s="32">
        <f t="shared" si="58"/>
        <v>9.0252707581227436E-3</v>
      </c>
      <c r="G178" s="33">
        <f t="shared" si="59"/>
        <v>-0.625</v>
      </c>
      <c r="H178" s="25">
        <f t="shared" si="60"/>
        <v>-1.8422991893883568E-2</v>
      </c>
    </row>
    <row r="179" spans="1:8" s="34" customFormat="1" ht="15" x14ac:dyDescent="0.2">
      <c r="A179" s="41"/>
      <c r="B179" s="43" t="s">
        <v>535</v>
      </c>
      <c r="C179" s="31">
        <v>8</v>
      </c>
      <c r="D179" s="7">
        <v>6</v>
      </c>
      <c r="E179" s="32">
        <f t="shared" ref="E179" si="61">+IF(C179=0,"",C179/C$165)</f>
        <v>5.8953574060427415E-3</v>
      </c>
      <c r="F179" s="32">
        <f t="shared" ref="F179" si="62">+IF(D179=0,"",D179/D$165)</f>
        <v>3.6101083032490976E-3</v>
      </c>
      <c r="G179" s="33">
        <f t="shared" ref="G179" si="63">+IF(OR(AND(D179=0),(C179=0)),"0",((D179-C179)/C179))</f>
        <v>-0.25</v>
      </c>
      <c r="H179" s="25">
        <f t="shared" ref="H179" si="64">+IF(OR(AND(E179=""),(G179="")),"",E179*G179)</f>
        <v>-1.4738393515106854E-3</v>
      </c>
    </row>
    <row r="180" spans="1:8" s="34" customFormat="1" ht="15" x14ac:dyDescent="0.2">
      <c r="A180" s="41"/>
      <c r="B180" s="43" t="s">
        <v>449</v>
      </c>
      <c r="C180" s="31">
        <v>26</v>
      </c>
      <c r="D180" s="7">
        <v>12</v>
      </c>
      <c r="E180" s="32">
        <f t="shared" ref="E180:F183" si="65">+IF(C180=0,"",C180/C$165)</f>
        <v>1.9159911569638911E-2</v>
      </c>
      <c r="F180" s="32">
        <f t="shared" si="65"/>
        <v>7.2202166064981952E-3</v>
      </c>
      <c r="G180" s="33">
        <f t="shared" si="59"/>
        <v>-0.53846153846153844</v>
      </c>
      <c r="H180" s="25">
        <f t="shared" si="60"/>
        <v>-1.0316875460574797E-2</v>
      </c>
    </row>
    <row r="181" spans="1:8" s="34" customFormat="1" ht="15" x14ac:dyDescent="0.2">
      <c r="A181" s="41"/>
      <c r="B181" s="43" t="s">
        <v>597</v>
      </c>
      <c r="C181" s="31">
        <v>36</v>
      </c>
      <c r="D181" s="7">
        <v>20</v>
      </c>
      <c r="E181" s="32">
        <f t="shared" si="65"/>
        <v>2.6529108327192335E-2</v>
      </c>
      <c r="F181" s="32">
        <f t="shared" si="65"/>
        <v>1.2033694344163659E-2</v>
      </c>
      <c r="G181" s="33">
        <f t="shared" si="59"/>
        <v>-0.44444444444444442</v>
      </c>
      <c r="H181" s="25">
        <f t="shared" si="60"/>
        <v>-1.1790714812085481E-2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4</v>
      </c>
      <c r="D184" s="7">
        <v>0</v>
      </c>
      <c r="E184" s="32">
        <f t="shared" ref="E184:E185" si="66">+IF(C184=0,"",C184/C$165)</f>
        <v>2.9476787030213707E-3</v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>
        <f t="shared" ref="H184:H185" si="69">+IF(OR(AND(E184=""),(G184="")),"",E184*G184)</f>
        <v>0</v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1</v>
      </c>
      <c r="E185" s="32" t="str">
        <f t="shared" si="66"/>
        <v/>
      </c>
      <c r="F185" s="32">
        <f t="shared" si="67"/>
        <v>6.0168471720818293E-4</v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14</v>
      </c>
      <c r="D186" s="7">
        <v>11</v>
      </c>
      <c r="E186" s="32">
        <f t="shared" ref="E186:F191" si="70">+IF(C186=0,"",C186/C$165)</f>
        <v>1.0316875460574797E-2</v>
      </c>
      <c r="F186" s="32">
        <f t="shared" si="70"/>
        <v>6.6185318892900118E-3</v>
      </c>
      <c r="G186" s="33">
        <f t="shared" si="59"/>
        <v>-0.21428571428571427</v>
      </c>
      <c r="H186" s="25">
        <f t="shared" si="60"/>
        <v>-2.2107590272660276E-3</v>
      </c>
    </row>
    <row r="187" spans="1:8" s="34" customFormat="1" ht="15" x14ac:dyDescent="0.2">
      <c r="A187" s="41"/>
      <c r="B187" s="43" t="s">
        <v>216</v>
      </c>
      <c r="C187" s="31">
        <v>1</v>
      </c>
      <c r="D187" s="7">
        <v>0</v>
      </c>
      <c r="E187" s="32">
        <f t="shared" si="70"/>
        <v>7.3691967575534268E-4</v>
      </c>
      <c r="F187" s="32" t="str">
        <f t="shared" si="70"/>
        <v/>
      </c>
      <c r="G187" s="33" t="str">
        <f t="shared" si="59"/>
        <v>0</v>
      </c>
      <c r="H187" s="25">
        <f t="shared" si="60"/>
        <v>0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5</v>
      </c>
      <c r="E189" s="32" t="str">
        <f t="shared" si="70"/>
        <v/>
      </c>
      <c r="F189" s="32">
        <f t="shared" si="70"/>
        <v>3.0084235860409147E-3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1</v>
      </c>
      <c r="D190" s="7">
        <v>0</v>
      </c>
      <c r="E190" s="32">
        <f t="shared" si="70"/>
        <v>7.3691967575534268E-4</v>
      </c>
      <c r="F190" s="32" t="str">
        <f t="shared" si="70"/>
        <v/>
      </c>
      <c r="G190" s="33" t="str">
        <f t="shared" si="59"/>
        <v>0</v>
      </c>
      <c r="H190" s="25">
        <f t="shared" si="60"/>
        <v>0</v>
      </c>
    </row>
    <row r="191" spans="1:8" s="34" customFormat="1" ht="15" x14ac:dyDescent="0.2">
      <c r="A191" s="41"/>
      <c r="B191" s="43" t="s">
        <v>450</v>
      </c>
      <c r="C191" s="31">
        <v>9</v>
      </c>
      <c r="D191" s="7">
        <v>9</v>
      </c>
      <c r="E191" s="32">
        <f t="shared" si="70"/>
        <v>6.6322770817980837E-3</v>
      </c>
      <c r="F191" s="32">
        <f t="shared" si="70"/>
        <v>5.415162454873646E-3</v>
      </c>
      <c r="G191" s="33">
        <f t="shared" si="59"/>
        <v>0</v>
      </c>
      <c r="H191" s="25">
        <f t="shared" si="60"/>
        <v>0</v>
      </c>
    </row>
    <row r="192" spans="1:8" s="34" customFormat="1" ht="15" x14ac:dyDescent="0.2">
      <c r="A192" s="41"/>
      <c r="B192" s="43" t="s">
        <v>540</v>
      </c>
      <c r="C192" s="31">
        <v>16</v>
      </c>
      <c r="D192" s="7">
        <v>3</v>
      </c>
      <c r="E192" s="32">
        <f t="shared" ref="E192" si="73">+IF(C192=0,"",C192/C$165)</f>
        <v>1.1790714812085483E-2</v>
      </c>
      <c r="F192" s="32">
        <f t="shared" ref="F192" si="74">+IF(D192=0,"",D192/D$165)</f>
        <v>1.8050541516245488E-3</v>
      </c>
      <c r="G192" s="33">
        <f t="shared" ref="G192" si="75">+IF(OR(AND(D192=0),(C192=0)),"0",((D192-C192)/C192))</f>
        <v>-0.8125</v>
      </c>
      <c r="H192" s="25">
        <f t="shared" ref="H192" si="76">+IF(OR(AND(E192=""),(G192="")),"",E192*G192)</f>
        <v>-9.5799557848194553E-3</v>
      </c>
    </row>
    <row r="193" spans="1:8" s="34" customFormat="1" ht="15" x14ac:dyDescent="0.2">
      <c r="A193" s="41"/>
      <c r="B193" s="43" t="s">
        <v>219</v>
      </c>
      <c r="C193" s="31">
        <v>29</v>
      </c>
      <c r="D193" s="7">
        <v>58</v>
      </c>
      <c r="E193" s="32">
        <f t="shared" ref="E193:F199" si="77">+IF(C193=0,"",C193/C$165)</f>
        <v>2.1370670596904937E-2</v>
      </c>
      <c r="F193" s="32">
        <f t="shared" si="77"/>
        <v>3.4897713598074608E-2</v>
      </c>
      <c r="G193" s="33">
        <f t="shared" si="59"/>
        <v>1</v>
      </c>
      <c r="H193" s="25">
        <f t="shared" si="60"/>
        <v>2.1370670596904937E-2</v>
      </c>
    </row>
    <row r="194" spans="1:8" s="34" customFormat="1" ht="15" x14ac:dyDescent="0.2">
      <c r="A194" s="41"/>
      <c r="B194" s="43" t="s">
        <v>220</v>
      </c>
      <c r="C194" s="31">
        <v>51</v>
      </c>
      <c r="D194" s="7">
        <v>59</v>
      </c>
      <c r="E194" s="32">
        <f t="shared" si="77"/>
        <v>3.7582903463522478E-2</v>
      </c>
      <c r="F194" s="32">
        <f t="shared" si="77"/>
        <v>3.5499398315282794E-2</v>
      </c>
      <c r="G194" s="33">
        <f t="shared" si="59"/>
        <v>0.15686274509803921</v>
      </c>
      <c r="H194" s="25">
        <f t="shared" si="60"/>
        <v>5.8953574060427415E-3</v>
      </c>
    </row>
    <row r="195" spans="1:8" s="34" customFormat="1" ht="15" x14ac:dyDescent="0.2">
      <c r="A195" s="41"/>
      <c r="B195" s="43" t="s">
        <v>221</v>
      </c>
      <c r="C195" s="31">
        <v>21</v>
      </c>
      <c r="D195" s="7">
        <v>35</v>
      </c>
      <c r="E195" s="32">
        <f t="shared" si="77"/>
        <v>1.5475313190862197E-2</v>
      </c>
      <c r="F195" s="32">
        <f t="shared" si="77"/>
        <v>2.1058965102286401E-2</v>
      </c>
      <c r="G195" s="33">
        <f t="shared" si="59"/>
        <v>0.66666666666666663</v>
      </c>
      <c r="H195" s="25">
        <f t="shared" si="60"/>
        <v>1.0316875460574797E-2</v>
      </c>
    </row>
    <row r="196" spans="1:8" s="34" customFormat="1" ht="15" x14ac:dyDescent="0.2">
      <c r="A196" s="41"/>
      <c r="B196" s="43" t="s">
        <v>222</v>
      </c>
      <c r="C196" s="31">
        <v>115</v>
      </c>
      <c r="D196" s="7">
        <v>134</v>
      </c>
      <c r="E196" s="32">
        <f t="shared" si="77"/>
        <v>8.4745762711864403E-2</v>
      </c>
      <c r="F196" s="32">
        <f t="shared" si="77"/>
        <v>8.0625752105896509E-2</v>
      </c>
      <c r="G196" s="33">
        <f t="shared" si="59"/>
        <v>0.16521739130434782</v>
      </c>
      <c r="H196" s="25">
        <f t="shared" si="60"/>
        <v>1.4001473839351509E-2</v>
      </c>
    </row>
    <row r="197" spans="1:8" s="34" customFormat="1" ht="15" x14ac:dyDescent="0.2">
      <c r="A197" s="41"/>
      <c r="B197" s="43" t="s">
        <v>451</v>
      </c>
      <c r="C197" s="31">
        <v>25</v>
      </c>
      <c r="D197" s="7">
        <v>14</v>
      </c>
      <c r="E197" s="32">
        <f t="shared" si="77"/>
        <v>1.8422991893883568E-2</v>
      </c>
      <c r="F197" s="32">
        <f t="shared" si="77"/>
        <v>8.4235860409145602E-3</v>
      </c>
      <c r="G197" s="33">
        <f t="shared" si="59"/>
        <v>-0.44</v>
      </c>
      <c r="H197" s="25">
        <f t="shared" si="60"/>
        <v>-8.1061164333087691E-3</v>
      </c>
    </row>
    <row r="198" spans="1:8" s="34" customFormat="1" ht="15" x14ac:dyDescent="0.2">
      <c r="A198" s="41"/>
      <c r="B198" s="43" t="s">
        <v>452</v>
      </c>
      <c r="C198" s="31">
        <v>56</v>
      </c>
      <c r="D198" s="7">
        <v>28</v>
      </c>
      <c r="E198" s="32">
        <f t="shared" si="77"/>
        <v>4.1267501842299187E-2</v>
      </c>
      <c r="F198" s="32">
        <f t="shared" si="77"/>
        <v>1.684717208182912E-2</v>
      </c>
      <c r="G198" s="33">
        <f t="shared" si="59"/>
        <v>-0.5</v>
      </c>
      <c r="H198" s="25">
        <f t="shared" si="60"/>
        <v>-2.0633750921149593E-2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13</v>
      </c>
      <c r="D200" s="7">
        <v>8</v>
      </c>
      <c r="E200" s="32">
        <f t="shared" ref="E200" si="78">+IF(C200=0,"",C200/C$165)</f>
        <v>9.5799557848194553E-3</v>
      </c>
      <c r="F200" s="32">
        <f t="shared" ref="F200" si="79">+IF(D200=0,"",D200/D$165)</f>
        <v>4.8134777376654635E-3</v>
      </c>
      <c r="G200" s="33">
        <f t="shared" ref="G200" si="80">+IF(OR(AND(D200=0),(C200=0)),"0",((D200-C200)/C200))</f>
        <v>-0.38461538461538464</v>
      </c>
      <c r="H200" s="25">
        <f t="shared" ref="H200" si="81">+IF(OR(AND(E200=""),(G200="")),"",E200*G200)</f>
        <v>-3.6845983787767139E-3</v>
      </c>
    </row>
    <row r="201" spans="1:8" s="34" customFormat="1" ht="15" x14ac:dyDescent="0.2">
      <c r="A201" s="41"/>
      <c r="B201" s="43" t="s">
        <v>224</v>
      </c>
      <c r="C201" s="31">
        <v>18</v>
      </c>
      <c r="D201" s="7">
        <v>22</v>
      </c>
      <c r="E201" s="32">
        <f t="shared" ref="E201:F208" si="82">+IF(C201=0,"",C201/C$165)</f>
        <v>1.3264554163596167E-2</v>
      </c>
      <c r="F201" s="32">
        <f t="shared" si="82"/>
        <v>1.3237063778580024E-2</v>
      </c>
      <c r="G201" s="33">
        <f t="shared" si="59"/>
        <v>0.22222222222222221</v>
      </c>
      <c r="H201" s="25">
        <f t="shared" si="60"/>
        <v>2.9476787030213703E-3</v>
      </c>
    </row>
    <row r="202" spans="1:8" s="34" customFormat="1" ht="15" x14ac:dyDescent="0.2">
      <c r="A202" s="41"/>
      <c r="B202" s="43" t="s">
        <v>225</v>
      </c>
      <c r="C202" s="31">
        <v>12</v>
      </c>
      <c r="D202" s="7">
        <v>17</v>
      </c>
      <c r="E202" s="32">
        <f t="shared" si="82"/>
        <v>8.8430361090641122E-3</v>
      </c>
      <c r="F202" s="32">
        <f t="shared" si="82"/>
        <v>1.022864019253911E-2</v>
      </c>
      <c r="G202" s="33">
        <f t="shared" si="59"/>
        <v>0.41666666666666669</v>
      </c>
      <c r="H202" s="25">
        <f t="shared" si="60"/>
        <v>3.6845983787767134E-3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1</v>
      </c>
      <c r="E203" s="32" t="str">
        <f t="shared" si="82"/>
        <v/>
      </c>
      <c r="F203" s="32">
        <f t="shared" si="82"/>
        <v>6.0168471720818293E-4</v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2</v>
      </c>
      <c r="D204" s="7">
        <v>3</v>
      </c>
      <c r="E204" s="32">
        <f t="shared" si="82"/>
        <v>1.4738393515106854E-3</v>
      </c>
      <c r="F204" s="32">
        <f t="shared" si="82"/>
        <v>1.8050541516245488E-3</v>
      </c>
      <c r="G204" s="33">
        <f t="shared" si="59"/>
        <v>0.5</v>
      </c>
      <c r="H204" s="25">
        <f t="shared" si="60"/>
        <v>7.3691967575534268E-4</v>
      </c>
    </row>
    <row r="205" spans="1:8" s="34" customFormat="1" ht="15" x14ac:dyDescent="0.2">
      <c r="A205" s="41"/>
      <c r="B205" s="43" t="s">
        <v>47</v>
      </c>
      <c r="C205" s="31">
        <v>87</v>
      </c>
      <c r="D205" s="7">
        <v>81</v>
      </c>
      <c r="E205" s="32">
        <f t="shared" si="82"/>
        <v>6.411201179071481E-2</v>
      </c>
      <c r="F205" s="32">
        <f t="shared" si="82"/>
        <v>4.8736462093862815E-2</v>
      </c>
      <c r="G205" s="33">
        <f t="shared" si="59"/>
        <v>-6.8965517241379309E-2</v>
      </c>
      <c r="H205" s="25">
        <f t="shared" si="60"/>
        <v>-4.4215180545320561E-3</v>
      </c>
    </row>
    <row r="206" spans="1:8" s="34" customFormat="1" ht="15" x14ac:dyDescent="0.2">
      <c r="A206" s="41"/>
      <c r="B206" s="43" t="s">
        <v>227</v>
      </c>
      <c r="C206" s="31">
        <v>28</v>
      </c>
      <c r="D206" s="7">
        <v>31</v>
      </c>
      <c r="E206" s="32">
        <f t="shared" si="82"/>
        <v>2.0633750921149593E-2</v>
      </c>
      <c r="F206" s="32">
        <f t="shared" si="82"/>
        <v>1.8652226233453671E-2</v>
      </c>
      <c r="G206" s="33">
        <f t="shared" si="59"/>
        <v>0.10714285714285714</v>
      </c>
      <c r="H206" s="25">
        <f t="shared" si="60"/>
        <v>2.2107590272660276E-3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2</v>
      </c>
      <c r="E207" s="32" t="str">
        <f t="shared" si="82"/>
        <v/>
      </c>
      <c r="F207" s="32">
        <f t="shared" si="82"/>
        <v>1.2033694344163659E-3</v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3</v>
      </c>
      <c r="D213" s="7">
        <v>2</v>
      </c>
      <c r="E213" s="32">
        <f t="shared" si="87"/>
        <v>2.2107590272660281E-3</v>
      </c>
      <c r="F213" s="32">
        <f t="shared" si="88"/>
        <v>1.2033694344163659E-3</v>
      </c>
      <c r="G213" s="33">
        <f t="shared" si="59"/>
        <v>-0.33333333333333331</v>
      </c>
      <c r="H213" s="25">
        <f t="shared" si="60"/>
        <v>-7.3691967575534268E-4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36</v>
      </c>
      <c r="D216" s="7">
        <v>37</v>
      </c>
      <c r="E216" s="32">
        <f t="shared" si="87"/>
        <v>2.6529108327192335E-2</v>
      </c>
      <c r="F216" s="32">
        <f t="shared" si="88"/>
        <v>2.2262334536702767E-2</v>
      </c>
      <c r="G216" s="33">
        <f t="shared" si="59"/>
        <v>2.7777777777777776E-2</v>
      </c>
      <c r="H216" s="25">
        <f t="shared" si="60"/>
        <v>7.3691967575534258E-4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1</v>
      </c>
      <c r="E218" s="32" t="str">
        <f t="shared" si="87"/>
        <v/>
      </c>
      <c r="F218" s="32">
        <f t="shared" si="88"/>
        <v>6.0168471720818293E-4</v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1</v>
      </c>
      <c r="D219" s="7">
        <v>1</v>
      </c>
      <c r="E219" s="32">
        <f t="shared" si="87"/>
        <v>7.3691967575534268E-4</v>
      </c>
      <c r="F219" s="32">
        <f t="shared" si="88"/>
        <v>6.0168471720818293E-4</v>
      </c>
      <c r="G219" s="33">
        <f t="shared" si="59"/>
        <v>0</v>
      </c>
      <c r="H219" s="25">
        <f t="shared" si="60"/>
        <v>0</v>
      </c>
    </row>
    <row r="220" spans="1:8" s="34" customFormat="1" ht="15" x14ac:dyDescent="0.2">
      <c r="A220" s="41"/>
      <c r="B220" s="43" t="s">
        <v>598</v>
      </c>
      <c r="C220" s="31">
        <v>3</v>
      </c>
      <c r="D220" s="7">
        <v>0</v>
      </c>
      <c r="E220" s="32">
        <f t="shared" si="87"/>
        <v>2.2107590272660281E-3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1</v>
      </c>
      <c r="D221" s="7">
        <v>6</v>
      </c>
      <c r="E221" s="32">
        <f t="shared" si="87"/>
        <v>7.3691967575534268E-4</v>
      </c>
      <c r="F221" s="32">
        <f t="shared" si="88"/>
        <v>3.6101083032490976E-3</v>
      </c>
      <c r="G221" s="33">
        <f t="shared" si="59"/>
        <v>5</v>
      </c>
      <c r="H221" s="25">
        <f t="shared" si="60"/>
        <v>3.6845983787767134E-3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10</v>
      </c>
      <c r="D224" s="7">
        <v>10</v>
      </c>
      <c r="E224" s="32">
        <f t="shared" si="87"/>
        <v>7.3691967575534268E-3</v>
      </c>
      <c r="F224" s="32">
        <f t="shared" si="88"/>
        <v>6.0168471720818293E-3</v>
      </c>
      <c r="G224" s="33">
        <f t="shared" si="59"/>
        <v>0</v>
      </c>
      <c r="H224" s="25">
        <f t="shared" si="60"/>
        <v>0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6</v>
      </c>
      <c r="D227" s="7">
        <v>0</v>
      </c>
      <c r="E227" s="32">
        <f t="shared" si="87"/>
        <v>4.4215180545320561E-3</v>
      </c>
      <c r="F227" s="32" t="str">
        <f t="shared" si="88"/>
        <v/>
      </c>
      <c r="G227" s="33" t="str">
        <f t="shared" si="59"/>
        <v>0</v>
      </c>
      <c r="H227" s="25">
        <f t="shared" si="60"/>
        <v>0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17</v>
      </c>
      <c r="D229" s="7">
        <v>54</v>
      </c>
      <c r="E229" s="32">
        <f t="shared" si="87"/>
        <v>1.2527634487840826E-2</v>
      </c>
      <c r="F229" s="32">
        <f t="shared" si="88"/>
        <v>3.2490974729241874E-2</v>
      </c>
      <c r="G229" s="33">
        <f t="shared" si="59"/>
        <v>2.1764705882352939</v>
      </c>
      <c r="H229" s="25">
        <f t="shared" si="60"/>
        <v>2.7266028002947678E-2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20</v>
      </c>
      <c r="D231" s="7">
        <v>15</v>
      </c>
      <c r="E231" s="32">
        <f t="shared" si="87"/>
        <v>1.4738393515106854E-2</v>
      </c>
      <c r="F231" s="32">
        <f t="shared" si="88"/>
        <v>9.0252707581227436E-3</v>
      </c>
      <c r="G231" s="33">
        <f t="shared" si="59"/>
        <v>-0.25</v>
      </c>
      <c r="H231" s="25">
        <f t="shared" si="60"/>
        <v>-3.6845983787767134E-3</v>
      </c>
    </row>
    <row r="232" spans="1:8" s="34" customFormat="1" ht="15" x14ac:dyDescent="0.2">
      <c r="A232" s="41"/>
      <c r="B232" s="43" t="s">
        <v>53</v>
      </c>
      <c r="C232" s="31">
        <v>0</v>
      </c>
      <c r="D232" s="7">
        <v>32</v>
      </c>
      <c r="E232" s="32" t="str">
        <f t="shared" si="87"/>
        <v/>
      </c>
      <c r="F232" s="32">
        <f t="shared" si="88"/>
        <v>1.9253910950661854E-2</v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10</v>
      </c>
      <c r="D235" s="7">
        <v>3</v>
      </c>
      <c r="E235" s="32">
        <f t="shared" si="87"/>
        <v>7.3691967575534268E-3</v>
      </c>
      <c r="F235" s="32">
        <f t="shared" si="88"/>
        <v>1.8050541516245488E-3</v>
      </c>
      <c r="G235" s="33">
        <f t="shared" si="59"/>
        <v>-0.7</v>
      </c>
      <c r="H235" s="25">
        <f t="shared" si="60"/>
        <v>-5.1584377302873984E-3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5</v>
      </c>
      <c r="E237" s="32" t="str">
        <f t="shared" si="87"/>
        <v/>
      </c>
      <c r="F237" s="32">
        <f t="shared" si="88"/>
        <v>3.0084235860409147E-3</v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2</v>
      </c>
      <c r="E239" s="32" t="str">
        <f t="shared" si="87"/>
        <v/>
      </c>
      <c r="F239" s="32">
        <f t="shared" si="88"/>
        <v>1.2033694344163659E-3</v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1</v>
      </c>
      <c r="D240" s="7">
        <v>3</v>
      </c>
      <c r="E240" s="32">
        <f t="shared" si="87"/>
        <v>7.3691967575534268E-4</v>
      </c>
      <c r="F240" s="32">
        <f t="shared" si="88"/>
        <v>1.8050541516245488E-3</v>
      </c>
      <c r="G240" s="33">
        <f t="shared" si="91"/>
        <v>2</v>
      </c>
      <c r="H240" s="25">
        <f t="shared" si="92"/>
        <v>1.4738393515106854E-3</v>
      </c>
    </row>
    <row r="241" spans="1:8" s="34" customFormat="1" ht="15" x14ac:dyDescent="0.2">
      <c r="A241" s="41"/>
      <c r="B241" s="43" t="s">
        <v>459</v>
      </c>
      <c r="C241" s="31">
        <v>1</v>
      </c>
      <c r="D241" s="7">
        <v>3</v>
      </c>
      <c r="E241" s="32">
        <f t="shared" si="87"/>
        <v>7.3691967575534268E-4</v>
      </c>
      <c r="F241" s="32">
        <f t="shared" si="88"/>
        <v>1.8050541516245488E-3</v>
      </c>
      <c r="G241" s="33">
        <f t="shared" si="91"/>
        <v>2</v>
      </c>
      <c r="H241" s="25">
        <f t="shared" si="92"/>
        <v>1.4738393515106854E-3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1</v>
      </c>
      <c r="E243" s="32" t="str">
        <f t="shared" si="87"/>
        <v/>
      </c>
      <c r="F243" s="32">
        <f t="shared" si="88"/>
        <v>6.0168471720818293E-4</v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2</v>
      </c>
      <c r="E247" s="32" t="str">
        <f t="shared" si="87"/>
        <v/>
      </c>
      <c r="F247" s="32">
        <f t="shared" si="88"/>
        <v>1.2033694344163659E-3</v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1</v>
      </c>
      <c r="D252" s="7">
        <v>0</v>
      </c>
      <c r="E252" s="32">
        <f t="shared" si="87"/>
        <v>7.3691967575534268E-4</v>
      </c>
      <c r="F252" s="32" t="str">
        <f t="shared" si="88"/>
        <v/>
      </c>
      <c r="G252" s="33" t="str">
        <f t="shared" si="91"/>
        <v>0</v>
      </c>
      <c r="H252" s="25">
        <f t="shared" si="92"/>
        <v>0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15</v>
      </c>
      <c r="D256" s="7">
        <v>15</v>
      </c>
      <c r="E256" s="32">
        <f t="shared" si="97"/>
        <v>1.105379513633014E-2</v>
      </c>
      <c r="F256" s="32">
        <f t="shared" si="97"/>
        <v>9.0252707581227436E-3</v>
      </c>
      <c r="G256" s="33">
        <f t="shared" si="91"/>
        <v>0</v>
      </c>
      <c r="H256" s="25">
        <f t="shared" si="92"/>
        <v>0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36</v>
      </c>
      <c r="D258" s="7">
        <v>11</v>
      </c>
      <c r="E258" s="32">
        <f t="shared" ref="E258:E263" si="98">+IF(C258=0,"",C258/C$165)</f>
        <v>2.6529108327192335E-2</v>
      </c>
      <c r="F258" s="32">
        <f t="shared" ref="F258:F263" si="99">+IF(D258=0,"",D258/D$165)</f>
        <v>6.6185318892900118E-3</v>
      </c>
      <c r="G258" s="33">
        <f t="shared" ref="G258:G263" si="100">+IF(OR(AND(D258=0),(C258=0)),"0",((D258-C258)/C258))</f>
        <v>-0.69444444444444442</v>
      </c>
      <c r="H258" s="25">
        <f t="shared" ref="H258:H263" si="101">+IF(OR(AND(E258=""),(G258="")),"",E258*G258)</f>
        <v>-1.8422991893883564E-2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20</v>
      </c>
      <c r="D263" s="7">
        <v>31</v>
      </c>
      <c r="E263" s="32">
        <f t="shared" si="98"/>
        <v>1.4738393515106854E-2</v>
      </c>
      <c r="F263" s="32">
        <f t="shared" si="99"/>
        <v>1.8652226233453671E-2</v>
      </c>
      <c r="G263" s="33">
        <f t="shared" si="100"/>
        <v>0.55000000000000004</v>
      </c>
      <c r="H263" s="25">
        <f t="shared" si="101"/>
        <v>8.1061164333087708E-3</v>
      </c>
    </row>
    <row r="264" spans="1:8" s="34" customFormat="1" ht="15" x14ac:dyDescent="0.2">
      <c r="A264" s="41"/>
      <c r="B264" s="43" t="s">
        <v>60</v>
      </c>
      <c r="C264" s="31">
        <v>25</v>
      </c>
      <c r="D264" s="7">
        <v>20</v>
      </c>
      <c r="E264" s="32">
        <f t="shared" ref="E264:F268" si="102">+IF(C264=0,"",C264/C$165)</f>
        <v>1.8422991893883568E-2</v>
      </c>
      <c r="F264" s="32">
        <f t="shared" si="102"/>
        <v>1.2033694344163659E-2</v>
      </c>
      <c r="G264" s="33">
        <f t="shared" si="91"/>
        <v>-0.2</v>
      </c>
      <c r="H264" s="25">
        <f t="shared" si="92"/>
        <v>-3.6845983787767139E-3</v>
      </c>
    </row>
    <row r="265" spans="1:8" s="34" customFormat="1" ht="15" x14ac:dyDescent="0.2">
      <c r="A265" s="41"/>
      <c r="B265" s="43" t="s">
        <v>65</v>
      </c>
      <c r="C265" s="31">
        <v>28</v>
      </c>
      <c r="D265" s="7">
        <v>31</v>
      </c>
      <c r="E265" s="32">
        <f t="shared" si="102"/>
        <v>2.0633750921149593E-2</v>
      </c>
      <c r="F265" s="32">
        <f t="shared" si="102"/>
        <v>1.8652226233453671E-2</v>
      </c>
      <c r="G265" s="33">
        <f t="shared" si="91"/>
        <v>0.10714285714285714</v>
      </c>
      <c r="H265" s="25">
        <f t="shared" si="92"/>
        <v>2.2107590272660276E-3</v>
      </c>
    </row>
    <row r="266" spans="1:8" s="34" customFormat="1" ht="15" x14ac:dyDescent="0.2">
      <c r="A266" s="41"/>
      <c r="B266" s="43" t="s">
        <v>61</v>
      </c>
      <c r="C266" s="31">
        <v>7</v>
      </c>
      <c r="D266" s="7">
        <v>14</v>
      </c>
      <c r="E266" s="32">
        <f t="shared" si="102"/>
        <v>5.1584377302873984E-3</v>
      </c>
      <c r="F266" s="32">
        <f t="shared" si="102"/>
        <v>8.4235860409145602E-3</v>
      </c>
      <c r="G266" s="33">
        <f t="shared" si="91"/>
        <v>1</v>
      </c>
      <c r="H266" s="25">
        <f t="shared" si="92"/>
        <v>5.1584377302873984E-3</v>
      </c>
    </row>
    <row r="267" spans="1:8" s="34" customFormat="1" ht="15" x14ac:dyDescent="0.2">
      <c r="A267" s="41"/>
      <c r="B267" s="43" t="s">
        <v>247</v>
      </c>
      <c r="C267" s="31">
        <v>7</v>
      </c>
      <c r="D267" s="7">
        <v>6</v>
      </c>
      <c r="E267" s="32">
        <f t="shared" si="102"/>
        <v>5.1584377302873984E-3</v>
      </c>
      <c r="F267" s="32">
        <f t="shared" si="102"/>
        <v>3.6101083032490976E-3</v>
      </c>
      <c r="G267" s="33">
        <f t="shared" si="91"/>
        <v>-0.14285714285714285</v>
      </c>
      <c r="H267" s="25">
        <f t="shared" si="92"/>
        <v>-7.3691967575534258E-4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2</v>
      </c>
      <c r="D269" s="7">
        <v>1</v>
      </c>
      <c r="E269" s="32">
        <f t="shared" ref="E269" si="103">+IF(C269=0,"",C269/C$165)</f>
        <v>1.4738393515106854E-3</v>
      </c>
      <c r="F269" s="32">
        <f t="shared" ref="F269" si="104">+IF(D269=0,"",D269/D$165)</f>
        <v>6.0168471720818293E-4</v>
      </c>
      <c r="G269" s="33">
        <f t="shared" ref="G269" si="105">+IF(OR(AND(D269=0),(C269=0)),"0",((D269-C269)/C269))</f>
        <v>-0.5</v>
      </c>
      <c r="H269" s="25">
        <f t="shared" ref="H269" si="106">+IF(OR(AND(E269=""),(G269="")),"",E269*G269)</f>
        <v>-7.3691967575534268E-4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2</v>
      </c>
      <c r="E271" s="32" t="str">
        <f t="shared" si="107"/>
        <v/>
      </c>
      <c r="F271" s="32">
        <f t="shared" si="107"/>
        <v>1.2033694344163659E-3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54</v>
      </c>
      <c r="D272" s="7">
        <v>9</v>
      </c>
      <c r="E272" s="32">
        <f t="shared" si="107"/>
        <v>3.9793662490788501E-2</v>
      </c>
      <c r="F272" s="32">
        <f t="shared" si="107"/>
        <v>5.415162454873646E-3</v>
      </c>
      <c r="G272" s="33">
        <f t="shared" si="91"/>
        <v>-0.83333333333333337</v>
      </c>
      <c r="H272" s="25">
        <f t="shared" si="92"/>
        <v>-3.3161385408990419E-2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4</v>
      </c>
      <c r="E273" s="32" t="str">
        <f t="shared" si="107"/>
        <v/>
      </c>
      <c r="F273" s="32">
        <f t="shared" si="107"/>
        <v>2.4067388688327317E-3</v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5</v>
      </c>
      <c r="E274" s="32" t="str">
        <f t="shared" si="107"/>
        <v/>
      </c>
      <c r="F274" s="32">
        <f t="shared" si="107"/>
        <v>3.0084235860409147E-3</v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11</v>
      </c>
      <c r="D275" s="7">
        <v>65</v>
      </c>
      <c r="E275" s="32">
        <f t="shared" si="107"/>
        <v>8.1061164333087691E-3</v>
      </c>
      <c r="F275" s="32">
        <f t="shared" si="107"/>
        <v>3.9109506618531888E-2</v>
      </c>
      <c r="G275" s="33">
        <f t="shared" si="91"/>
        <v>4.9090909090909092</v>
      </c>
      <c r="H275" s="25">
        <f t="shared" si="92"/>
        <v>3.9793662490788501E-2</v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4</v>
      </c>
      <c r="E276" s="32" t="str">
        <f t="shared" si="107"/>
        <v/>
      </c>
      <c r="F276" s="32">
        <f t="shared" si="107"/>
        <v>2.4067388688327317E-3</v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4</v>
      </c>
      <c r="D277" s="7">
        <v>0</v>
      </c>
      <c r="E277" s="32">
        <f t="shared" ref="E277:E278" si="108">+IF(C277=0,"",C277/C$165)</f>
        <v>2.9476787030213707E-3</v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>
        <f t="shared" ref="H277:H278" si="111">+IF(OR(AND(E277=""),(G277="")),"",E277*G277)</f>
        <v>0</v>
      </c>
    </row>
    <row r="278" spans="1:8" s="34" customFormat="1" ht="15" x14ac:dyDescent="0.2">
      <c r="A278" s="41"/>
      <c r="B278" s="43" t="s">
        <v>555</v>
      </c>
      <c r="C278" s="31">
        <v>1</v>
      </c>
      <c r="D278" s="7">
        <v>3</v>
      </c>
      <c r="E278" s="32">
        <f t="shared" si="108"/>
        <v>7.3691967575534268E-4</v>
      </c>
      <c r="F278" s="32">
        <f t="shared" si="109"/>
        <v>1.8050541516245488E-3</v>
      </c>
      <c r="G278" s="33">
        <f t="shared" si="110"/>
        <v>2</v>
      </c>
      <c r="H278" s="25">
        <f t="shared" si="111"/>
        <v>1.4738393515106854E-3</v>
      </c>
    </row>
    <row r="279" spans="1:8" s="34" customFormat="1" ht="15" x14ac:dyDescent="0.2">
      <c r="A279" s="41"/>
      <c r="B279" s="43" t="s">
        <v>67</v>
      </c>
      <c r="C279" s="31">
        <v>30</v>
      </c>
      <c r="D279" s="7">
        <v>37</v>
      </c>
      <c r="E279" s="32">
        <f>+IF(C279=0,"",C279/C$165)</f>
        <v>2.210759027266028E-2</v>
      </c>
      <c r="F279" s="32">
        <f>+IF(D279=0,"",D279/D$165)</f>
        <v>2.2262334536702767E-2</v>
      </c>
      <c r="G279" s="33">
        <f t="shared" si="91"/>
        <v>0.23333333333333334</v>
      </c>
      <c r="H279" s="25">
        <f t="shared" si="92"/>
        <v>5.1584377302873984E-3</v>
      </c>
    </row>
    <row r="280" spans="1:8" s="34" customFormat="1" ht="15" x14ac:dyDescent="0.2">
      <c r="A280" s="41"/>
      <c r="B280" s="43" t="s">
        <v>62</v>
      </c>
      <c r="C280" s="31">
        <v>10</v>
      </c>
      <c r="D280" s="7">
        <v>15</v>
      </c>
      <c r="E280" s="32">
        <f>+IF(C280=0,"",C280/C$165)</f>
        <v>7.3691967575534268E-3</v>
      </c>
      <c r="F280" s="32">
        <f>+IF(D280=0,"",D280/D$165)</f>
        <v>9.0252707581227436E-3</v>
      </c>
      <c r="G280" s="33">
        <f t="shared" si="91"/>
        <v>0.5</v>
      </c>
      <c r="H280" s="25">
        <f t="shared" si="92"/>
        <v>3.6845983787767134E-3</v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7</v>
      </c>
      <c r="E282" s="32" t="str">
        <f t="shared" si="112"/>
        <v/>
      </c>
      <c r="F282" s="32">
        <f t="shared" si="113"/>
        <v>4.2117930204572801E-3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5</v>
      </c>
      <c r="E283" s="32" t="str">
        <f t="shared" si="112"/>
        <v/>
      </c>
      <c r="F283" s="32">
        <f t="shared" si="113"/>
        <v>3.0084235860409147E-3</v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13</v>
      </c>
      <c r="E286" s="32" t="str">
        <f>+IF(C286=0,"",C286/C$165)</f>
        <v/>
      </c>
      <c r="F286" s="32">
        <f>+IF(D286=0,"",D286/D$165)</f>
        <v>7.8219013237063786E-3</v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108</v>
      </c>
      <c r="D287" s="7">
        <v>105</v>
      </c>
      <c r="E287" s="32">
        <f>+IF(C287=0,"",C287/C$165)</f>
        <v>7.9587324981577001E-2</v>
      </c>
      <c r="F287" s="32">
        <f>+IF(D287=0,"",D287/D$165)</f>
        <v>6.3176895306859202E-2</v>
      </c>
      <c r="G287" s="33">
        <f t="shared" si="91"/>
        <v>-2.7777777777777776E-2</v>
      </c>
      <c r="H287" s="25">
        <f t="shared" si="92"/>
        <v>-2.2107590272660276E-3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10</v>
      </c>
      <c r="D289" s="7">
        <v>9</v>
      </c>
      <c r="E289" s="32">
        <f t="shared" ref="E289:E311" si="124">+IF(C289=0,"",C289/C$165)</f>
        <v>7.3691967575534268E-3</v>
      </c>
      <c r="F289" s="32">
        <f t="shared" ref="F289:F311" si="125">+IF(D289=0,"",D289/D$165)</f>
        <v>5.415162454873646E-3</v>
      </c>
      <c r="G289" s="33">
        <f t="shared" si="91"/>
        <v>-0.1</v>
      </c>
      <c r="H289" s="25">
        <f t="shared" si="92"/>
        <v>-7.3691967575534268E-4</v>
      </c>
    </row>
    <row r="290" spans="1:8" s="34" customFormat="1" ht="15" x14ac:dyDescent="0.2">
      <c r="A290" s="41"/>
      <c r="B290" s="43" t="s">
        <v>474</v>
      </c>
      <c r="C290" s="31">
        <v>1</v>
      </c>
      <c r="D290" s="7">
        <v>1</v>
      </c>
      <c r="E290" s="32">
        <f t="shared" si="124"/>
        <v>7.3691967575534268E-4</v>
      </c>
      <c r="F290" s="32">
        <f t="shared" si="125"/>
        <v>6.0168471720818293E-4</v>
      </c>
      <c r="G290" s="33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2</v>
      </c>
      <c r="D291" s="7">
        <v>0</v>
      </c>
      <c r="E291" s="32">
        <f t="shared" si="124"/>
        <v>1.4738393515106854E-3</v>
      </c>
      <c r="F291" s="32" t="str">
        <f t="shared" si="125"/>
        <v/>
      </c>
      <c r="G291" s="33" t="str">
        <f t="shared" si="91"/>
        <v>0</v>
      </c>
      <c r="H291" s="25">
        <f t="shared" si="92"/>
        <v>0</v>
      </c>
    </row>
    <row r="292" spans="1:8" s="34" customFormat="1" ht="15" x14ac:dyDescent="0.2">
      <c r="A292" s="41"/>
      <c r="B292" s="43" t="s">
        <v>68</v>
      </c>
      <c r="C292" s="31">
        <v>58</v>
      </c>
      <c r="D292" s="7">
        <v>15</v>
      </c>
      <c r="E292" s="32">
        <f t="shared" si="124"/>
        <v>4.2741341193809873E-2</v>
      </c>
      <c r="F292" s="32">
        <f t="shared" si="125"/>
        <v>9.0252707581227436E-3</v>
      </c>
      <c r="G292" s="33">
        <f t="shared" si="91"/>
        <v>-0.74137931034482762</v>
      </c>
      <c r="H292" s="25">
        <f t="shared" si="92"/>
        <v>-3.1687546057479733E-2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1</v>
      </c>
      <c r="E294" s="32" t="str">
        <f t="shared" si="124"/>
        <v/>
      </c>
      <c r="F294" s="32">
        <f t="shared" si="125"/>
        <v>6.0168471720818293E-4</v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12</v>
      </c>
      <c r="D297" s="7">
        <v>8</v>
      </c>
      <c r="E297" s="32">
        <f t="shared" si="124"/>
        <v>8.8430361090641122E-3</v>
      </c>
      <c r="F297" s="32">
        <f t="shared" si="125"/>
        <v>4.8134777376654635E-3</v>
      </c>
      <c r="G297" s="33">
        <f t="shared" si="91"/>
        <v>-0.33333333333333331</v>
      </c>
      <c r="H297" s="25">
        <f t="shared" si="92"/>
        <v>-2.9476787030213707E-3</v>
      </c>
    </row>
    <row r="298" spans="1:8" s="34" customFormat="1" ht="15" x14ac:dyDescent="0.2">
      <c r="A298" s="41"/>
      <c r="B298" s="43" t="s">
        <v>478</v>
      </c>
      <c r="C298" s="31">
        <v>7</v>
      </c>
      <c r="D298" s="7">
        <v>1</v>
      </c>
      <c r="E298" s="32">
        <f t="shared" si="124"/>
        <v>5.1584377302873984E-3</v>
      </c>
      <c r="F298" s="32">
        <f t="shared" si="125"/>
        <v>6.0168471720818293E-4</v>
      </c>
      <c r="G298" s="33">
        <f t="shared" si="91"/>
        <v>-0.8571428571428571</v>
      </c>
      <c r="H298" s="25">
        <f t="shared" si="92"/>
        <v>-4.4215180545320552E-3</v>
      </c>
    </row>
    <row r="299" spans="1:8" s="34" customFormat="1" ht="30" x14ac:dyDescent="0.2">
      <c r="A299" s="41"/>
      <c r="B299" s="43" t="s">
        <v>479</v>
      </c>
      <c r="C299" s="31">
        <v>1</v>
      </c>
      <c r="D299" s="7">
        <v>0</v>
      </c>
      <c r="E299" s="32">
        <f t="shared" si="124"/>
        <v>7.3691967575534268E-4</v>
      </c>
      <c r="F299" s="32" t="str">
        <f t="shared" si="125"/>
        <v/>
      </c>
      <c r="G299" s="33" t="str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25</v>
      </c>
      <c r="D301" s="7">
        <v>45</v>
      </c>
      <c r="E301" s="32">
        <f t="shared" si="124"/>
        <v>1.8422991893883568E-2</v>
      </c>
      <c r="F301" s="32">
        <f t="shared" si="125"/>
        <v>2.7075812274368231E-2</v>
      </c>
      <c r="G301" s="33">
        <f t="shared" si="91"/>
        <v>0.8</v>
      </c>
      <c r="H301" s="25">
        <f t="shared" si="92"/>
        <v>1.4738393515106855E-2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16</v>
      </c>
      <c r="D303" s="7">
        <v>134</v>
      </c>
      <c r="E303" s="32">
        <f t="shared" si="124"/>
        <v>1.1790714812085483E-2</v>
      </c>
      <c r="F303" s="32">
        <f t="shared" si="125"/>
        <v>8.0625752105896509E-2</v>
      </c>
      <c r="G303" s="33">
        <f t="shared" si="91"/>
        <v>7.375</v>
      </c>
      <c r="H303" s="25">
        <f t="shared" si="92"/>
        <v>8.6956521739130432E-2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3</v>
      </c>
      <c r="D305" s="7">
        <v>3</v>
      </c>
      <c r="E305" s="32">
        <f t="shared" si="124"/>
        <v>2.2107590272660281E-3</v>
      </c>
      <c r="F305" s="32">
        <f t="shared" si="125"/>
        <v>1.8050541516245488E-3</v>
      </c>
      <c r="G305" s="33">
        <f t="shared" si="91"/>
        <v>0</v>
      </c>
      <c r="H305" s="25">
        <f t="shared" si="92"/>
        <v>0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5</v>
      </c>
      <c r="D307" s="7">
        <v>2</v>
      </c>
      <c r="E307" s="32">
        <f t="shared" si="124"/>
        <v>3.6845983787767134E-3</v>
      </c>
      <c r="F307" s="32">
        <f t="shared" si="125"/>
        <v>1.2033694344163659E-3</v>
      </c>
      <c r="G307" s="33">
        <f t="shared" si="91"/>
        <v>-0.6</v>
      </c>
      <c r="H307" s="25">
        <f t="shared" si="92"/>
        <v>-2.2107590272660281E-3</v>
      </c>
    </row>
    <row r="308" spans="1:8" s="34" customFormat="1" ht="15" x14ac:dyDescent="0.2">
      <c r="A308" s="41"/>
      <c r="B308" s="43" t="s">
        <v>485</v>
      </c>
      <c r="C308" s="31">
        <v>9</v>
      </c>
      <c r="D308" s="7">
        <v>4</v>
      </c>
      <c r="E308" s="32">
        <f t="shared" si="124"/>
        <v>6.6322770817980837E-3</v>
      </c>
      <c r="F308" s="32">
        <f t="shared" si="125"/>
        <v>2.4067388688327317E-3</v>
      </c>
      <c r="G308" s="33">
        <f t="shared" si="91"/>
        <v>-0.55555555555555558</v>
      </c>
      <c r="H308" s="25">
        <f t="shared" si="92"/>
        <v>-3.6845983787767134E-3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8</v>
      </c>
      <c r="D312" s="7">
        <v>45</v>
      </c>
      <c r="E312" s="32">
        <f t="shared" ref="E312" si="126">+IF(C312=0,"",C312/C$165)</f>
        <v>5.8953574060427415E-3</v>
      </c>
      <c r="F312" s="32">
        <f t="shared" ref="F312" si="127">+IF(D312=0,"",D312/D$165)</f>
        <v>2.7075812274368231E-2</v>
      </c>
      <c r="G312" s="33">
        <f t="shared" ref="G312" si="128">+IF(OR(AND(D312=0),(C312=0)),"0",((D312-C312)/C312))</f>
        <v>4.625</v>
      </c>
      <c r="H312" s="25">
        <f t="shared" ref="H312" si="129">+IF(OR(AND(E312=""),(G312="")),"",E312*G312)</f>
        <v>2.7266028002947678E-2</v>
      </c>
    </row>
    <row r="313" spans="1:8" s="34" customFormat="1" ht="15" x14ac:dyDescent="0.2">
      <c r="A313" s="41"/>
      <c r="B313" s="43" t="s">
        <v>489</v>
      </c>
      <c r="C313" s="31">
        <v>1</v>
      </c>
      <c r="D313" s="7">
        <v>3</v>
      </c>
      <c r="E313" s="32">
        <f t="shared" ref="E313:F316" si="130">+IF(C313=0,"",C313/C$165)</f>
        <v>7.3691967575534268E-4</v>
      </c>
      <c r="F313" s="32">
        <f t="shared" si="130"/>
        <v>1.8050541516245488E-3</v>
      </c>
      <c r="G313" s="33">
        <f t="shared" si="91"/>
        <v>2</v>
      </c>
      <c r="H313" s="25">
        <f t="shared" si="92"/>
        <v>1.4738393515106854E-3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2</v>
      </c>
      <c r="E319" s="32" t="str">
        <f t="shared" si="131"/>
        <v/>
      </c>
      <c r="F319" s="32">
        <f t="shared" si="132"/>
        <v>1.2033694344163659E-3</v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14</v>
      </c>
      <c r="D322" s="7">
        <v>17</v>
      </c>
      <c r="E322" s="32">
        <f t="shared" si="131"/>
        <v>1.0316875460574797E-2</v>
      </c>
      <c r="F322" s="32">
        <f t="shared" si="132"/>
        <v>1.022864019253911E-2</v>
      </c>
      <c r="G322" s="33">
        <f t="shared" si="133"/>
        <v>0.21428571428571427</v>
      </c>
      <c r="H322" s="25">
        <f t="shared" si="134"/>
        <v>2.2107590272660276E-3</v>
      </c>
    </row>
    <row r="323" spans="1:8" s="34" customFormat="1" ht="15" x14ac:dyDescent="0.2">
      <c r="A323" s="41"/>
      <c r="B323" s="43" t="s">
        <v>254</v>
      </c>
      <c r="C323" s="31">
        <v>1</v>
      </c>
      <c r="D323" s="7">
        <v>0</v>
      </c>
      <c r="E323" s="32">
        <f t="shared" si="131"/>
        <v>7.3691967575534268E-4</v>
      </c>
      <c r="F323" s="32" t="str">
        <f t="shared" si="132"/>
        <v/>
      </c>
      <c r="G323" s="33" t="str">
        <f t="shared" si="133"/>
        <v>0</v>
      </c>
      <c r="H323" s="25">
        <f t="shared" si="134"/>
        <v>0</v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4776</v>
      </c>
      <c r="D333" s="71">
        <f>SUM(D334:D547)</f>
        <v>5610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0.17462311557788945</v>
      </c>
      <c r="H333" s="73">
        <f>+IF(OR(AND(E333=""),(G333="")),"",E333*G333)</f>
        <v>0.17462311557788945</v>
      </c>
    </row>
    <row r="334" spans="1:8" s="34" customFormat="1" ht="15" x14ac:dyDescent="0.2">
      <c r="A334" s="41"/>
      <c r="B334" s="30" t="s">
        <v>75</v>
      </c>
      <c r="C334" s="31">
        <v>63</v>
      </c>
      <c r="D334" s="7">
        <v>41</v>
      </c>
      <c r="E334" s="32">
        <f t="shared" si="139"/>
        <v>1.3190954773869347E-2</v>
      </c>
      <c r="F334" s="32">
        <f t="shared" si="140"/>
        <v>7.3083778966131904E-3</v>
      </c>
      <c r="G334" s="33">
        <f>+IF(OR(AND(D334=0),(C334=0)),"0",((D334-C334)/C334))</f>
        <v>-0.34920634920634919</v>
      </c>
      <c r="H334" s="25">
        <f>+IF(OR(AND(E334=""),(G334="")),"",E334*G334)</f>
        <v>-4.6063651591289776E-3</v>
      </c>
    </row>
    <row r="335" spans="1:8" s="34" customFormat="1" ht="15" x14ac:dyDescent="0.2">
      <c r="A335" s="41"/>
      <c r="B335" s="30" t="s">
        <v>79</v>
      </c>
      <c r="C335" s="31">
        <v>7</v>
      </c>
      <c r="D335" s="7">
        <v>11</v>
      </c>
      <c r="E335" s="32">
        <f t="shared" si="139"/>
        <v>1.4656616415410384E-3</v>
      </c>
      <c r="F335" s="32">
        <f t="shared" si="140"/>
        <v>1.9607843137254902E-3</v>
      </c>
      <c r="G335" s="33">
        <f t="shared" ref="G335:G400" si="141">+IF(OR(AND(D335=0),(C335=0)),"0",((D335-C335)/C335))</f>
        <v>0.5714285714285714</v>
      </c>
      <c r="H335" s="25">
        <f t="shared" ref="H335:H400" si="142">+IF(OR(AND(E335=""),(G335="")),"",E335*G335)</f>
        <v>8.3752093802345049E-4</v>
      </c>
    </row>
    <row r="336" spans="1:8" s="34" customFormat="1" ht="15" x14ac:dyDescent="0.2">
      <c r="A336" s="41"/>
      <c r="B336" s="30" t="s">
        <v>71</v>
      </c>
      <c r="C336" s="31">
        <v>7</v>
      </c>
      <c r="D336" s="7">
        <v>12</v>
      </c>
      <c r="E336" s="32">
        <f t="shared" si="139"/>
        <v>1.4656616415410384E-3</v>
      </c>
      <c r="F336" s="32">
        <f t="shared" si="140"/>
        <v>2.1390374331550803E-3</v>
      </c>
      <c r="G336" s="33">
        <f t="shared" si="141"/>
        <v>0.7142857142857143</v>
      </c>
      <c r="H336" s="25">
        <f t="shared" si="142"/>
        <v>1.0469011725293131E-3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157</v>
      </c>
      <c r="D339" s="7">
        <v>154</v>
      </c>
      <c r="E339" s="32">
        <f t="shared" si="139"/>
        <v>3.2872696817420437E-2</v>
      </c>
      <c r="F339" s="32">
        <f t="shared" si="140"/>
        <v>2.7450980392156862E-2</v>
      </c>
      <c r="G339" s="33">
        <f t="shared" si="141"/>
        <v>-1.9108280254777069E-2</v>
      </c>
      <c r="H339" s="25">
        <f t="shared" si="142"/>
        <v>-6.2814070351758795E-4</v>
      </c>
    </row>
    <row r="340" spans="1:8" s="34" customFormat="1" ht="15" x14ac:dyDescent="0.2">
      <c r="A340" s="41"/>
      <c r="B340" s="30" t="s">
        <v>82</v>
      </c>
      <c r="C340" s="31">
        <v>10</v>
      </c>
      <c r="D340" s="7">
        <v>50</v>
      </c>
      <c r="E340" s="32">
        <f t="shared" si="139"/>
        <v>2.0938023450586263E-3</v>
      </c>
      <c r="F340" s="32">
        <f t="shared" si="140"/>
        <v>8.9126559714795012E-3</v>
      </c>
      <c r="G340" s="33">
        <f t="shared" si="141"/>
        <v>4</v>
      </c>
      <c r="H340" s="25">
        <f t="shared" si="142"/>
        <v>8.3752093802345051E-3</v>
      </c>
    </row>
    <row r="341" spans="1:8" s="34" customFormat="1" ht="15" x14ac:dyDescent="0.2">
      <c r="A341" s="41"/>
      <c r="B341" s="30" t="s">
        <v>600</v>
      </c>
      <c r="C341" s="31">
        <v>5</v>
      </c>
      <c r="D341" s="7">
        <v>10</v>
      </c>
      <c r="E341" s="32">
        <f t="shared" si="139"/>
        <v>1.0469011725293131E-3</v>
      </c>
      <c r="F341" s="32">
        <f t="shared" si="140"/>
        <v>1.7825311942959001E-3</v>
      </c>
      <c r="G341" s="33">
        <f t="shared" si="141"/>
        <v>1</v>
      </c>
      <c r="H341" s="25">
        <f t="shared" si="142"/>
        <v>1.0469011725293131E-3</v>
      </c>
    </row>
    <row r="342" spans="1:8" s="34" customFormat="1" ht="15" x14ac:dyDescent="0.2">
      <c r="A342" s="41"/>
      <c r="B342" s="30" t="s">
        <v>81</v>
      </c>
      <c r="C342" s="31">
        <v>15</v>
      </c>
      <c r="D342" s="7">
        <v>12</v>
      </c>
      <c r="E342" s="32">
        <f t="shared" si="139"/>
        <v>3.1407035175879399E-3</v>
      </c>
      <c r="F342" s="32">
        <f t="shared" si="140"/>
        <v>2.1390374331550803E-3</v>
      </c>
      <c r="G342" s="33">
        <f t="shared" si="141"/>
        <v>-0.2</v>
      </c>
      <c r="H342" s="25">
        <f t="shared" si="142"/>
        <v>-6.2814070351758806E-4</v>
      </c>
    </row>
    <row r="343" spans="1:8" s="34" customFormat="1" ht="15" x14ac:dyDescent="0.2">
      <c r="A343" s="41"/>
      <c r="B343" s="30" t="s">
        <v>256</v>
      </c>
      <c r="C343" s="31">
        <v>5</v>
      </c>
      <c r="D343" s="7">
        <v>3</v>
      </c>
      <c r="E343" s="32">
        <f t="shared" si="139"/>
        <v>1.0469011725293131E-3</v>
      </c>
      <c r="F343" s="32">
        <f t="shared" si="140"/>
        <v>5.3475935828877007E-4</v>
      </c>
      <c r="G343" s="33">
        <f t="shared" si="141"/>
        <v>-0.4</v>
      </c>
      <c r="H343" s="25">
        <f t="shared" si="142"/>
        <v>-4.187604690117253E-4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161</v>
      </c>
      <c r="D345" s="7">
        <v>133</v>
      </c>
      <c r="E345" s="32">
        <f t="shared" si="139"/>
        <v>3.3710217755443889E-2</v>
      </c>
      <c r="F345" s="32">
        <f t="shared" si="140"/>
        <v>2.3707664884135473E-2</v>
      </c>
      <c r="G345" s="33">
        <f t="shared" si="141"/>
        <v>-0.17391304347826086</v>
      </c>
      <c r="H345" s="25">
        <f t="shared" si="142"/>
        <v>-5.8626465661641546E-3</v>
      </c>
    </row>
    <row r="346" spans="1:8" s="34" customFormat="1" ht="15" x14ac:dyDescent="0.2">
      <c r="A346" s="41"/>
      <c r="B346" s="30" t="s">
        <v>601</v>
      </c>
      <c r="C346" s="31">
        <v>7</v>
      </c>
      <c r="D346" s="7">
        <v>20</v>
      </c>
      <c r="E346" s="32">
        <f t="shared" si="139"/>
        <v>1.4656616415410384E-3</v>
      </c>
      <c r="F346" s="32">
        <f t="shared" si="140"/>
        <v>3.5650623885918001E-3</v>
      </c>
      <c r="G346" s="33">
        <f t="shared" si="141"/>
        <v>1.8571428571428572</v>
      </c>
      <c r="H346" s="25">
        <f t="shared" si="142"/>
        <v>2.7219430485762143E-3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18</v>
      </c>
      <c r="D348" s="7">
        <v>4</v>
      </c>
      <c r="E348" s="32">
        <f t="shared" si="139"/>
        <v>3.7688442211055275E-3</v>
      </c>
      <c r="F348" s="32">
        <f t="shared" si="140"/>
        <v>7.1301247771836005E-4</v>
      </c>
      <c r="G348" s="33">
        <f t="shared" si="141"/>
        <v>-0.77777777777777779</v>
      </c>
      <c r="H348" s="25">
        <f t="shared" si="142"/>
        <v>-2.9313232830820769E-3</v>
      </c>
    </row>
    <row r="349" spans="1:8" s="34" customFormat="1" ht="15" x14ac:dyDescent="0.2">
      <c r="A349" s="41"/>
      <c r="B349" s="30" t="s">
        <v>77</v>
      </c>
      <c r="C349" s="31">
        <v>19</v>
      </c>
      <c r="D349" s="7">
        <v>26</v>
      </c>
      <c r="E349" s="32">
        <f t="shared" si="139"/>
        <v>3.9782244556113905E-3</v>
      </c>
      <c r="F349" s="32">
        <f t="shared" si="140"/>
        <v>4.6345811051693407E-3</v>
      </c>
      <c r="G349" s="33">
        <f t="shared" si="141"/>
        <v>0.36842105263157893</v>
      </c>
      <c r="H349" s="25">
        <f t="shared" si="142"/>
        <v>1.4656616415410384E-3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5</v>
      </c>
      <c r="E351" s="32" t="str">
        <f t="shared" si="139"/>
        <v/>
      </c>
      <c r="F351" s="32">
        <f t="shared" si="140"/>
        <v>8.9126559714795004E-4</v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1</v>
      </c>
      <c r="E352" s="32" t="str">
        <f t="shared" si="139"/>
        <v/>
      </c>
      <c r="F352" s="32">
        <f t="shared" si="140"/>
        <v>1.7825311942959001E-4</v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54</v>
      </c>
      <c r="D353" s="7">
        <v>41</v>
      </c>
      <c r="E353" s="32">
        <f t="shared" si="139"/>
        <v>1.1306532663316583E-2</v>
      </c>
      <c r="F353" s="32">
        <f t="shared" si="140"/>
        <v>7.3083778966131904E-3</v>
      </c>
      <c r="G353" s="33">
        <f t="shared" si="141"/>
        <v>-0.24074074074074073</v>
      </c>
      <c r="H353" s="25">
        <f t="shared" si="142"/>
        <v>-2.7219430485762143E-3</v>
      </c>
    </row>
    <row r="354" spans="1:8" s="34" customFormat="1" ht="15" x14ac:dyDescent="0.2">
      <c r="A354" s="41"/>
      <c r="B354" s="30" t="s">
        <v>259</v>
      </c>
      <c r="C354" s="31">
        <v>18</v>
      </c>
      <c r="D354" s="7">
        <v>161</v>
      </c>
      <c r="E354" s="32">
        <f t="shared" si="139"/>
        <v>3.7688442211055275E-3</v>
      </c>
      <c r="F354" s="32">
        <f t="shared" si="140"/>
        <v>2.8698752228163992E-2</v>
      </c>
      <c r="G354" s="33">
        <f t="shared" si="141"/>
        <v>7.9444444444444446</v>
      </c>
      <c r="H354" s="25">
        <f t="shared" si="142"/>
        <v>2.9941373534338359E-2</v>
      </c>
    </row>
    <row r="355" spans="1:8" s="34" customFormat="1" ht="15" x14ac:dyDescent="0.2">
      <c r="A355" s="41"/>
      <c r="B355" s="30" t="s">
        <v>76</v>
      </c>
      <c r="C355" s="31">
        <v>3</v>
      </c>
      <c r="D355" s="7">
        <v>0</v>
      </c>
      <c r="E355" s="32">
        <f t="shared" si="139"/>
        <v>6.2814070351758795E-4</v>
      </c>
      <c r="F355" s="32" t="str">
        <f t="shared" si="140"/>
        <v/>
      </c>
      <c r="G355" s="33" t="str">
        <f t="shared" si="141"/>
        <v>0</v>
      </c>
      <c r="H355" s="25">
        <f t="shared" si="142"/>
        <v>0</v>
      </c>
    </row>
    <row r="356" spans="1:8" s="34" customFormat="1" ht="15" x14ac:dyDescent="0.2">
      <c r="A356" s="41"/>
      <c r="B356" s="30" t="s">
        <v>78</v>
      </c>
      <c r="C356" s="31">
        <v>20</v>
      </c>
      <c r="D356" s="7">
        <v>25</v>
      </c>
      <c r="E356" s="32">
        <f t="shared" si="139"/>
        <v>4.1876046901172526E-3</v>
      </c>
      <c r="F356" s="32">
        <f t="shared" si="140"/>
        <v>4.4563279857397506E-3</v>
      </c>
      <c r="G356" s="33">
        <f t="shared" si="141"/>
        <v>0.25</v>
      </c>
      <c r="H356" s="25">
        <f t="shared" si="142"/>
        <v>1.0469011725293131E-3</v>
      </c>
    </row>
    <row r="357" spans="1:8" s="34" customFormat="1" ht="15" x14ac:dyDescent="0.2">
      <c r="A357" s="41"/>
      <c r="B357" s="30" t="s">
        <v>602</v>
      </c>
      <c r="C357" s="31">
        <v>149</v>
      </c>
      <c r="D357" s="7">
        <v>175</v>
      </c>
      <c r="E357" s="32">
        <f t="shared" si="139"/>
        <v>3.1197654941373533E-2</v>
      </c>
      <c r="F357" s="32">
        <f t="shared" si="140"/>
        <v>3.1194295900178252E-2</v>
      </c>
      <c r="G357" s="33">
        <f t="shared" si="141"/>
        <v>0.17449664429530201</v>
      </c>
      <c r="H357" s="25">
        <f t="shared" si="142"/>
        <v>5.4438860971524287E-3</v>
      </c>
    </row>
    <row r="358" spans="1:8" s="34" customFormat="1" ht="15" x14ac:dyDescent="0.2">
      <c r="A358" s="41"/>
      <c r="B358" s="30" t="s">
        <v>87</v>
      </c>
      <c r="C358" s="31">
        <v>21</v>
      </c>
      <c r="D358" s="7">
        <v>175</v>
      </c>
      <c r="E358" s="32">
        <f t="shared" si="139"/>
        <v>4.3969849246231155E-3</v>
      </c>
      <c r="F358" s="32">
        <f t="shared" si="140"/>
        <v>3.1194295900178252E-2</v>
      </c>
      <c r="G358" s="33">
        <f t="shared" si="141"/>
        <v>7.333333333333333</v>
      </c>
      <c r="H358" s="25">
        <f t="shared" si="142"/>
        <v>3.2244556113902846E-2</v>
      </c>
    </row>
    <row r="359" spans="1:8" s="34" customFormat="1" ht="15" x14ac:dyDescent="0.2">
      <c r="A359" s="41"/>
      <c r="B359" s="30" t="s">
        <v>86</v>
      </c>
      <c r="C359" s="31">
        <v>9</v>
      </c>
      <c r="D359" s="7">
        <v>1</v>
      </c>
      <c r="E359" s="32">
        <f t="shared" si="139"/>
        <v>1.8844221105527637E-3</v>
      </c>
      <c r="F359" s="32">
        <f t="shared" si="140"/>
        <v>1.7825311942959001E-4</v>
      </c>
      <c r="G359" s="33">
        <f t="shared" si="141"/>
        <v>-0.88888888888888884</v>
      </c>
      <c r="H359" s="25">
        <f t="shared" si="142"/>
        <v>-1.675041876046901E-3</v>
      </c>
    </row>
    <row r="360" spans="1:8" s="34" customFormat="1" ht="15" x14ac:dyDescent="0.2">
      <c r="A360" s="41"/>
      <c r="B360" s="30" t="s">
        <v>74</v>
      </c>
      <c r="C360" s="31">
        <v>1</v>
      </c>
      <c r="D360" s="7">
        <v>1</v>
      </c>
      <c r="E360" s="32">
        <f t="shared" si="139"/>
        <v>2.0938023450586265E-4</v>
      </c>
      <c r="F360" s="32">
        <f t="shared" si="140"/>
        <v>1.7825311942959001E-4</v>
      </c>
      <c r="G360" s="33">
        <f t="shared" si="141"/>
        <v>0</v>
      </c>
      <c r="H360" s="25">
        <f t="shared" si="142"/>
        <v>0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2</v>
      </c>
      <c r="E361" s="32" t="str">
        <f t="shared" si="139"/>
        <v/>
      </c>
      <c r="F361" s="32">
        <f t="shared" si="140"/>
        <v>3.5650623885918003E-4</v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1</v>
      </c>
      <c r="E362" s="32" t="str">
        <f t="shared" si="139"/>
        <v/>
      </c>
      <c r="F362" s="32">
        <f t="shared" si="140"/>
        <v>1.7825311942959001E-4</v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12</v>
      </c>
      <c r="D363" s="7">
        <v>10</v>
      </c>
      <c r="E363" s="32">
        <f t="shared" si="139"/>
        <v>2.5125628140703518E-3</v>
      </c>
      <c r="F363" s="32">
        <f t="shared" si="140"/>
        <v>1.7825311942959001E-3</v>
      </c>
      <c r="G363" s="33">
        <f t="shared" si="141"/>
        <v>-0.16666666666666666</v>
      </c>
      <c r="H363" s="25">
        <f t="shared" si="142"/>
        <v>-4.187604690117253E-4</v>
      </c>
    </row>
    <row r="364" spans="1:8" s="34" customFormat="1" ht="15" x14ac:dyDescent="0.2">
      <c r="A364" s="41"/>
      <c r="B364" s="30" t="s">
        <v>499</v>
      </c>
      <c r="C364" s="31">
        <v>5</v>
      </c>
      <c r="D364" s="7">
        <v>1</v>
      </c>
      <c r="E364" s="32">
        <f t="shared" si="139"/>
        <v>1.0469011725293131E-3</v>
      </c>
      <c r="F364" s="32">
        <f t="shared" si="140"/>
        <v>1.7825311942959001E-4</v>
      </c>
      <c r="G364" s="33">
        <f t="shared" si="141"/>
        <v>-0.8</v>
      </c>
      <c r="H364" s="25">
        <f t="shared" si="142"/>
        <v>-8.375209380234506E-4</v>
      </c>
    </row>
    <row r="365" spans="1:8" s="34" customFormat="1" ht="15" x14ac:dyDescent="0.2">
      <c r="A365" s="41"/>
      <c r="B365" s="30" t="s">
        <v>500</v>
      </c>
      <c r="C365" s="31">
        <v>135</v>
      </c>
      <c r="D365" s="7">
        <v>81</v>
      </c>
      <c r="E365" s="32">
        <f t="shared" ref="E365:E387" si="145">+IF(C365=0,"",C365/C$333)</f>
        <v>2.8266331658291458E-2</v>
      </c>
      <c r="F365" s="32">
        <f t="shared" ref="F365:F387" si="146">+IF(D365=0,"",D365/D$333)</f>
        <v>1.4438502673796792E-2</v>
      </c>
      <c r="G365" s="33">
        <f t="shared" si="141"/>
        <v>-0.4</v>
      </c>
      <c r="H365" s="25">
        <f t="shared" si="142"/>
        <v>-1.1306532663316583E-2</v>
      </c>
    </row>
    <row r="366" spans="1:8" s="34" customFormat="1" ht="15" x14ac:dyDescent="0.2">
      <c r="A366" s="41"/>
      <c r="B366" s="30" t="s">
        <v>501</v>
      </c>
      <c r="C366" s="31">
        <v>2</v>
      </c>
      <c r="D366" s="7">
        <v>6</v>
      </c>
      <c r="E366" s="32">
        <f t="shared" si="145"/>
        <v>4.187604690117253E-4</v>
      </c>
      <c r="F366" s="32">
        <f t="shared" si="146"/>
        <v>1.0695187165775401E-3</v>
      </c>
      <c r="G366" s="33">
        <f t="shared" si="141"/>
        <v>2</v>
      </c>
      <c r="H366" s="25">
        <f t="shared" si="142"/>
        <v>8.375209380234506E-4</v>
      </c>
    </row>
    <row r="367" spans="1:8" s="34" customFormat="1" ht="15" x14ac:dyDescent="0.2">
      <c r="A367" s="41"/>
      <c r="B367" s="30" t="s">
        <v>502</v>
      </c>
      <c r="C367" s="31">
        <v>25</v>
      </c>
      <c r="D367" s="7">
        <v>0</v>
      </c>
      <c r="E367" s="32">
        <f t="shared" si="145"/>
        <v>5.2345058626465666E-3</v>
      </c>
      <c r="F367" s="32" t="str">
        <f t="shared" si="146"/>
        <v/>
      </c>
      <c r="G367" s="33" t="str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5</v>
      </c>
      <c r="D368" s="7">
        <v>1</v>
      </c>
      <c r="E368" s="32">
        <f t="shared" si="145"/>
        <v>1.0469011725293131E-3</v>
      </c>
      <c r="F368" s="32">
        <f t="shared" si="146"/>
        <v>1.7825311942959001E-4</v>
      </c>
      <c r="G368" s="33">
        <f t="shared" si="141"/>
        <v>-0.8</v>
      </c>
      <c r="H368" s="25">
        <f t="shared" si="142"/>
        <v>-8.375209380234506E-4</v>
      </c>
    </row>
    <row r="369" spans="1:8" s="34" customFormat="1" ht="15" x14ac:dyDescent="0.2">
      <c r="A369" s="41"/>
      <c r="B369" s="30" t="s">
        <v>262</v>
      </c>
      <c r="C369" s="31">
        <v>14</v>
      </c>
      <c r="D369" s="7">
        <v>20</v>
      </c>
      <c r="E369" s="32">
        <f t="shared" si="145"/>
        <v>2.9313232830820769E-3</v>
      </c>
      <c r="F369" s="32">
        <f t="shared" si="146"/>
        <v>3.5650623885918001E-3</v>
      </c>
      <c r="G369" s="33">
        <f t="shared" si="141"/>
        <v>0.42857142857142855</v>
      </c>
      <c r="H369" s="25">
        <f t="shared" si="142"/>
        <v>1.2562814070351757E-3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73</v>
      </c>
      <c r="E371" s="32" t="str">
        <f t="shared" si="145"/>
        <v/>
      </c>
      <c r="F371" s="32">
        <f t="shared" si="146"/>
        <v>1.3012477718360071E-2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743</v>
      </c>
      <c r="D372" s="7">
        <v>551</v>
      </c>
      <c r="E372" s="32">
        <f t="shared" si="145"/>
        <v>0.15556951423785595</v>
      </c>
      <c r="F372" s="32">
        <f t="shared" si="146"/>
        <v>9.8217468805704103E-2</v>
      </c>
      <c r="G372" s="33">
        <f t="shared" si="141"/>
        <v>-0.25841184387617766</v>
      </c>
      <c r="H372" s="25">
        <f t="shared" si="142"/>
        <v>-4.0201005025125629E-2</v>
      </c>
    </row>
    <row r="373" spans="1:8" s="34" customFormat="1" ht="15" x14ac:dyDescent="0.2">
      <c r="A373" s="41"/>
      <c r="B373" s="30" t="s">
        <v>95</v>
      </c>
      <c r="C373" s="31">
        <v>149</v>
      </c>
      <c r="D373" s="7">
        <v>269</v>
      </c>
      <c r="E373" s="32">
        <f t="shared" si="145"/>
        <v>3.1197654941373533E-2</v>
      </c>
      <c r="F373" s="32">
        <f t="shared" si="146"/>
        <v>4.7950089126559715E-2</v>
      </c>
      <c r="G373" s="33">
        <f t="shared" si="141"/>
        <v>0.80536912751677847</v>
      </c>
      <c r="H373" s="25">
        <f t="shared" si="142"/>
        <v>2.5125628140703515E-2</v>
      </c>
    </row>
    <row r="374" spans="1:8" s="34" customFormat="1" ht="15" x14ac:dyDescent="0.2">
      <c r="A374" s="41"/>
      <c r="B374" s="30" t="s">
        <v>88</v>
      </c>
      <c r="C374" s="31">
        <v>73</v>
      </c>
      <c r="D374" s="7">
        <v>122</v>
      </c>
      <c r="E374" s="32">
        <f t="shared" si="145"/>
        <v>1.5284757118927973E-2</v>
      </c>
      <c r="F374" s="32">
        <f t="shared" si="146"/>
        <v>2.1746880570409983E-2</v>
      </c>
      <c r="G374" s="33">
        <f t="shared" si="141"/>
        <v>0.67123287671232879</v>
      </c>
      <c r="H374" s="25">
        <f t="shared" si="142"/>
        <v>1.025963149078727E-2</v>
      </c>
    </row>
    <row r="375" spans="1:8" s="34" customFormat="1" ht="15" x14ac:dyDescent="0.2">
      <c r="A375" s="41"/>
      <c r="B375" s="30" t="s">
        <v>94</v>
      </c>
      <c r="C375" s="31">
        <v>179</v>
      </c>
      <c r="D375" s="7">
        <v>125</v>
      </c>
      <c r="E375" s="32">
        <f t="shared" si="145"/>
        <v>3.7479061976549412E-2</v>
      </c>
      <c r="F375" s="32">
        <f t="shared" si="146"/>
        <v>2.2281639928698752E-2</v>
      </c>
      <c r="G375" s="33">
        <f t="shared" si="141"/>
        <v>-0.3016759776536313</v>
      </c>
      <c r="H375" s="25">
        <f t="shared" si="142"/>
        <v>-1.1306532663316583E-2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3</v>
      </c>
      <c r="D377" s="7">
        <v>2</v>
      </c>
      <c r="E377" s="32">
        <f t="shared" si="145"/>
        <v>6.2814070351758795E-4</v>
      </c>
      <c r="F377" s="32">
        <f t="shared" si="146"/>
        <v>3.5650623885918003E-4</v>
      </c>
      <c r="G377" s="33">
        <f t="shared" si="141"/>
        <v>-0.33333333333333331</v>
      </c>
      <c r="H377" s="25">
        <f t="shared" si="142"/>
        <v>-2.0938023450586265E-4</v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1</v>
      </c>
      <c r="E378" s="32" t="str">
        <f t="shared" si="145"/>
        <v/>
      </c>
      <c r="F378" s="32">
        <f t="shared" si="146"/>
        <v>1.7825311942959001E-4</v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23</v>
      </c>
      <c r="D379" s="7">
        <v>20</v>
      </c>
      <c r="E379" s="32">
        <f t="shared" si="145"/>
        <v>4.8157453936348406E-3</v>
      </c>
      <c r="F379" s="32">
        <f t="shared" si="146"/>
        <v>3.5650623885918001E-3</v>
      </c>
      <c r="G379" s="33">
        <f t="shared" si="141"/>
        <v>-0.13043478260869565</v>
      </c>
      <c r="H379" s="25">
        <f t="shared" si="142"/>
        <v>-6.2814070351758784E-4</v>
      </c>
    </row>
    <row r="380" spans="1:8" s="34" customFormat="1" ht="15" x14ac:dyDescent="0.2">
      <c r="A380" s="41"/>
      <c r="B380" s="30" t="s">
        <v>603</v>
      </c>
      <c r="C380" s="31">
        <v>1</v>
      </c>
      <c r="D380" s="7">
        <v>0</v>
      </c>
      <c r="E380" s="32">
        <f t="shared" si="145"/>
        <v>2.0938023450586265E-4</v>
      </c>
      <c r="F380" s="32" t="str">
        <f t="shared" si="146"/>
        <v/>
      </c>
      <c r="G380" s="33" t="str">
        <f t="shared" si="141"/>
        <v>0</v>
      </c>
      <c r="H380" s="25">
        <f t="shared" si="142"/>
        <v>0</v>
      </c>
    </row>
    <row r="381" spans="1:8" s="34" customFormat="1" ht="15" x14ac:dyDescent="0.2">
      <c r="A381" s="41"/>
      <c r="B381" s="30" t="s">
        <v>604</v>
      </c>
      <c r="C381" s="31">
        <v>3</v>
      </c>
      <c r="D381" s="7">
        <v>4</v>
      </c>
      <c r="E381" s="32">
        <f t="shared" si="145"/>
        <v>6.2814070351758795E-4</v>
      </c>
      <c r="F381" s="32">
        <f t="shared" si="146"/>
        <v>7.1301247771836005E-4</v>
      </c>
      <c r="G381" s="33">
        <f t="shared" si="141"/>
        <v>0.33333333333333331</v>
      </c>
      <c r="H381" s="25">
        <f t="shared" si="142"/>
        <v>2.0938023450586265E-4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29</v>
      </c>
      <c r="D383" s="7">
        <v>20</v>
      </c>
      <c r="E383" s="32">
        <f t="shared" si="145"/>
        <v>6.0720268006700167E-3</v>
      </c>
      <c r="F383" s="32">
        <f t="shared" si="146"/>
        <v>3.5650623885918001E-3</v>
      </c>
      <c r="G383" s="33">
        <f t="shared" si="141"/>
        <v>-0.31034482758620691</v>
      </c>
      <c r="H383" s="25">
        <f t="shared" si="142"/>
        <v>-1.884422110552764E-3</v>
      </c>
    </row>
    <row r="384" spans="1:8" s="34" customFormat="1" ht="15" x14ac:dyDescent="0.2">
      <c r="A384" s="41"/>
      <c r="B384" s="30" t="s">
        <v>96</v>
      </c>
      <c r="C384" s="31">
        <v>27</v>
      </c>
      <c r="D384" s="7">
        <v>25</v>
      </c>
      <c r="E384" s="32">
        <f t="shared" si="145"/>
        <v>5.6532663316582916E-3</v>
      </c>
      <c r="F384" s="32">
        <f t="shared" si="146"/>
        <v>4.4563279857397506E-3</v>
      </c>
      <c r="G384" s="33">
        <f t="shared" si="141"/>
        <v>-7.407407407407407E-2</v>
      </c>
      <c r="H384" s="25">
        <f t="shared" si="142"/>
        <v>-4.187604690117253E-4</v>
      </c>
    </row>
    <row r="385" spans="1:8" s="34" customFormat="1" ht="15" x14ac:dyDescent="0.2">
      <c r="A385" s="41"/>
      <c r="B385" s="30" t="s">
        <v>266</v>
      </c>
      <c r="C385" s="31">
        <v>111</v>
      </c>
      <c r="D385" s="7">
        <v>228</v>
      </c>
      <c r="E385" s="32">
        <f t="shared" si="145"/>
        <v>2.3241206030150754E-2</v>
      </c>
      <c r="F385" s="32">
        <f t="shared" si="146"/>
        <v>4.0641711229946524E-2</v>
      </c>
      <c r="G385" s="33">
        <f t="shared" si="141"/>
        <v>1.0540540540540539</v>
      </c>
      <c r="H385" s="25">
        <f t="shared" si="142"/>
        <v>2.4497487437185928E-2</v>
      </c>
    </row>
    <row r="386" spans="1:8" s="34" customFormat="1" ht="15" x14ac:dyDescent="0.2">
      <c r="A386" s="41"/>
      <c r="B386" s="30" t="s">
        <v>605</v>
      </c>
      <c r="C386" s="31">
        <v>3</v>
      </c>
      <c r="D386" s="7">
        <v>2</v>
      </c>
      <c r="E386" s="32">
        <f t="shared" si="145"/>
        <v>6.2814070351758795E-4</v>
      </c>
      <c r="F386" s="32">
        <f t="shared" si="146"/>
        <v>3.5650623885918003E-4</v>
      </c>
      <c r="G386" s="33">
        <f t="shared" si="141"/>
        <v>-0.33333333333333331</v>
      </c>
      <c r="H386" s="25">
        <f t="shared" si="142"/>
        <v>-2.0938023450586265E-4</v>
      </c>
    </row>
    <row r="387" spans="1:8" s="34" customFormat="1" ht="15" x14ac:dyDescent="0.2">
      <c r="A387" s="41"/>
      <c r="B387" s="30" t="s">
        <v>90</v>
      </c>
      <c r="C387" s="31">
        <v>45</v>
      </c>
      <c r="D387" s="7">
        <v>152</v>
      </c>
      <c r="E387" s="32">
        <f t="shared" si="145"/>
        <v>9.4221105527638183E-3</v>
      </c>
      <c r="F387" s="32">
        <f t="shared" si="146"/>
        <v>2.7094474153297684E-2</v>
      </c>
      <c r="G387" s="33">
        <f t="shared" si="141"/>
        <v>2.3777777777777778</v>
      </c>
      <c r="H387" s="25">
        <f t="shared" si="142"/>
        <v>2.2403685092127302E-2</v>
      </c>
    </row>
    <row r="388" spans="1:8" s="34" customFormat="1" ht="15" x14ac:dyDescent="0.2">
      <c r="A388" s="41"/>
      <c r="B388" s="30" t="s">
        <v>559</v>
      </c>
      <c r="C388" s="31">
        <v>3</v>
      </c>
      <c r="D388" s="7">
        <v>24</v>
      </c>
      <c r="E388" s="32">
        <f t="shared" ref="E388" si="149">+IF(C388=0,"",C388/C$333)</f>
        <v>6.2814070351758795E-4</v>
      </c>
      <c r="F388" s="32">
        <f t="shared" ref="F388" si="150">+IF(D388=0,"",D388/D$333)</f>
        <v>4.2780748663101605E-3</v>
      </c>
      <c r="G388" s="33">
        <f t="shared" ref="G388" si="151">+IF(OR(AND(D388=0),(C388=0)),"0",((D388-C388)/C388))</f>
        <v>7</v>
      </c>
      <c r="H388" s="25">
        <f t="shared" ref="H388" si="152">+IF(OR(AND(E388=""),(G388="")),"",E388*G388)</f>
        <v>4.3969849246231155E-3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2</v>
      </c>
      <c r="E390" s="32" t="str">
        <f t="shared" si="153"/>
        <v/>
      </c>
      <c r="F390" s="32">
        <f t="shared" si="154"/>
        <v>3.5650623885918003E-4</v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4</v>
      </c>
      <c r="D391" s="7">
        <v>1</v>
      </c>
      <c r="E391" s="32">
        <f t="shared" si="153"/>
        <v>8.375209380234506E-4</v>
      </c>
      <c r="F391" s="32">
        <f t="shared" si="154"/>
        <v>1.7825311942959001E-4</v>
      </c>
      <c r="G391" s="33">
        <f t="shared" si="141"/>
        <v>-0.75</v>
      </c>
      <c r="H391" s="25">
        <f t="shared" si="142"/>
        <v>-6.2814070351758795E-4</v>
      </c>
    </row>
    <row r="392" spans="1:8" s="34" customFormat="1" ht="15" x14ac:dyDescent="0.2">
      <c r="A392" s="41"/>
      <c r="B392" s="30" t="s">
        <v>89</v>
      </c>
      <c r="C392" s="31">
        <v>1</v>
      </c>
      <c r="D392" s="7">
        <v>0</v>
      </c>
      <c r="E392" s="32">
        <f t="shared" si="153"/>
        <v>2.0938023450586265E-4</v>
      </c>
      <c r="F392" s="32" t="str">
        <f t="shared" si="154"/>
        <v/>
      </c>
      <c r="G392" s="33" t="str">
        <f t="shared" si="141"/>
        <v>0</v>
      </c>
      <c r="H392" s="25">
        <f t="shared" si="142"/>
        <v>0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495</v>
      </c>
      <c r="D395" s="7">
        <v>580</v>
      </c>
      <c r="E395" s="32">
        <f t="shared" si="153"/>
        <v>0.10364321608040201</v>
      </c>
      <c r="F395" s="32">
        <f t="shared" si="154"/>
        <v>0.10338680926916222</v>
      </c>
      <c r="G395" s="33">
        <f t="shared" si="141"/>
        <v>0.17171717171717171</v>
      </c>
      <c r="H395" s="25">
        <f t="shared" si="142"/>
        <v>1.7797319932998327E-2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2</v>
      </c>
      <c r="E396" s="32" t="str">
        <f t="shared" si="153"/>
        <v/>
      </c>
      <c r="F396" s="32">
        <f t="shared" si="154"/>
        <v>3.5650623885918003E-4</v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4</v>
      </c>
      <c r="E397" s="32" t="str">
        <f t="shared" si="153"/>
        <v/>
      </c>
      <c r="F397" s="32">
        <f t="shared" si="154"/>
        <v>7.1301247771836005E-4</v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5</v>
      </c>
      <c r="D398" s="7">
        <v>0</v>
      </c>
      <c r="E398" s="32">
        <f t="shared" si="153"/>
        <v>1.0469011725293131E-3</v>
      </c>
      <c r="F398" s="32" t="str">
        <f t="shared" si="154"/>
        <v/>
      </c>
      <c r="G398" s="33" t="str">
        <f t="shared" si="141"/>
        <v>0</v>
      </c>
      <c r="H398" s="25">
        <f t="shared" si="142"/>
        <v>0</v>
      </c>
    </row>
    <row r="399" spans="1:8" s="34" customFormat="1" ht="15" x14ac:dyDescent="0.2">
      <c r="A399" s="41"/>
      <c r="B399" s="30" t="s">
        <v>507</v>
      </c>
      <c r="C399" s="31">
        <v>27</v>
      </c>
      <c r="D399" s="7">
        <v>37</v>
      </c>
      <c r="E399" s="32">
        <f t="shared" si="153"/>
        <v>5.6532663316582916E-3</v>
      </c>
      <c r="F399" s="32">
        <f t="shared" si="154"/>
        <v>6.5953654188948309E-3</v>
      </c>
      <c r="G399" s="33">
        <f t="shared" si="141"/>
        <v>0.37037037037037035</v>
      </c>
      <c r="H399" s="25">
        <f t="shared" si="142"/>
        <v>2.0938023450586263E-3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1</v>
      </c>
      <c r="E400" s="32" t="str">
        <f t="shared" si="153"/>
        <v/>
      </c>
      <c r="F400" s="32">
        <f t="shared" si="154"/>
        <v>1.7825311942959001E-4</v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6</v>
      </c>
      <c r="D403" s="7">
        <v>33</v>
      </c>
      <c r="E403" s="32">
        <f t="shared" ref="E403:E405" si="159">+IF(C403=0,"",C403/C$333)</f>
        <v>1.2562814070351759E-3</v>
      </c>
      <c r="F403" s="32">
        <f t="shared" ref="F403:F405" si="160">+IF(D403=0,"",D403/D$333)</f>
        <v>5.8823529411764705E-3</v>
      </c>
      <c r="G403" s="33">
        <f t="shared" ref="G403:G405" si="161">+IF(OR(AND(D403=0),(C403=0)),"0",((D403-C403)/C403))</f>
        <v>4.5</v>
      </c>
      <c r="H403" s="25">
        <f t="shared" ref="H403:H405" si="162">+IF(OR(AND(E403=""),(G403="")),"",E403*G403)</f>
        <v>5.6532663316582916E-3</v>
      </c>
    </row>
    <row r="404" spans="1:8" s="34" customFormat="1" ht="15" x14ac:dyDescent="0.2">
      <c r="A404" s="41"/>
      <c r="B404" s="30" t="s">
        <v>561</v>
      </c>
      <c r="C404" s="31">
        <v>1</v>
      </c>
      <c r="D404" s="7">
        <v>3</v>
      </c>
      <c r="E404" s="32">
        <f t="shared" si="159"/>
        <v>2.0938023450586265E-4</v>
      </c>
      <c r="F404" s="32">
        <f t="shared" si="160"/>
        <v>5.3475935828877007E-4</v>
      </c>
      <c r="G404" s="33">
        <f t="shared" si="161"/>
        <v>2</v>
      </c>
      <c r="H404" s="25">
        <f t="shared" si="162"/>
        <v>4.187604690117253E-4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319</v>
      </c>
      <c r="D407" s="7">
        <v>235</v>
      </c>
      <c r="E407" s="32">
        <f t="shared" si="155"/>
        <v>6.6792294807370187E-2</v>
      </c>
      <c r="F407" s="32">
        <f t="shared" si="156"/>
        <v>4.1889483065953657E-2</v>
      </c>
      <c r="G407" s="33">
        <f t="shared" si="157"/>
        <v>-0.26332288401253917</v>
      </c>
      <c r="H407" s="25">
        <f t="shared" si="158"/>
        <v>-1.7587939698492462E-2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5</v>
      </c>
      <c r="E408" s="32" t="str">
        <f t="shared" si="155"/>
        <v/>
      </c>
      <c r="F408" s="32">
        <f t="shared" si="156"/>
        <v>8.9126559714795004E-4</v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126</v>
      </c>
      <c r="D409" s="7">
        <v>99</v>
      </c>
      <c r="E409" s="32">
        <f t="shared" si="155"/>
        <v>2.6381909547738693E-2</v>
      </c>
      <c r="F409" s="32">
        <f t="shared" si="156"/>
        <v>1.7647058823529412E-2</v>
      </c>
      <c r="G409" s="33">
        <f t="shared" si="157"/>
        <v>-0.21428571428571427</v>
      </c>
      <c r="H409" s="25">
        <f t="shared" si="158"/>
        <v>-5.6532663316582908E-3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7</v>
      </c>
      <c r="E410" s="32" t="str">
        <f t="shared" si="155"/>
        <v/>
      </c>
      <c r="F410" s="32">
        <f t="shared" si="156"/>
        <v>1.2477718360071302E-3</v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2</v>
      </c>
      <c r="D412" s="7">
        <v>0</v>
      </c>
      <c r="E412" s="32">
        <f t="shared" si="155"/>
        <v>4.187604690117253E-4</v>
      </c>
      <c r="F412" s="32" t="str">
        <f t="shared" si="156"/>
        <v/>
      </c>
      <c r="G412" s="33" t="str">
        <f t="shared" si="157"/>
        <v>0</v>
      </c>
      <c r="H412" s="25">
        <f t="shared" si="158"/>
        <v>0</v>
      </c>
    </row>
    <row r="413" spans="1:8" s="34" customFormat="1" ht="15" x14ac:dyDescent="0.2">
      <c r="A413" s="41"/>
      <c r="B413" s="30" t="s">
        <v>277</v>
      </c>
      <c r="C413" s="31">
        <v>18</v>
      </c>
      <c r="D413" s="7">
        <v>32</v>
      </c>
      <c r="E413" s="32">
        <f t="shared" si="155"/>
        <v>3.7688442211055275E-3</v>
      </c>
      <c r="F413" s="32">
        <f t="shared" si="156"/>
        <v>5.7040998217468804E-3</v>
      </c>
      <c r="G413" s="33">
        <f t="shared" si="157"/>
        <v>0.77777777777777779</v>
      </c>
      <c r="H413" s="25">
        <f t="shared" si="158"/>
        <v>2.9313232830820769E-3</v>
      </c>
    </row>
    <row r="414" spans="1:8" s="34" customFormat="1" ht="15" x14ac:dyDescent="0.2">
      <c r="A414" s="41"/>
      <c r="B414" s="30" t="s">
        <v>278</v>
      </c>
      <c r="C414" s="31">
        <v>62</v>
      </c>
      <c r="D414" s="7">
        <v>37</v>
      </c>
      <c r="E414" s="32">
        <f t="shared" si="155"/>
        <v>1.2981574539363484E-2</v>
      </c>
      <c r="F414" s="32">
        <f t="shared" si="156"/>
        <v>6.5953654188948309E-3</v>
      </c>
      <c r="G414" s="33">
        <f t="shared" si="157"/>
        <v>-0.40322580645161288</v>
      </c>
      <c r="H414" s="25">
        <f t="shared" si="158"/>
        <v>-5.2345058626465657E-3</v>
      </c>
    </row>
    <row r="415" spans="1:8" s="34" customFormat="1" ht="15" x14ac:dyDescent="0.2">
      <c r="A415" s="41"/>
      <c r="B415" s="30" t="s">
        <v>100</v>
      </c>
      <c r="C415" s="31">
        <v>5</v>
      </c>
      <c r="D415" s="7">
        <v>2</v>
      </c>
      <c r="E415" s="32">
        <f t="shared" si="155"/>
        <v>1.0469011725293131E-3</v>
      </c>
      <c r="F415" s="32">
        <f t="shared" si="156"/>
        <v>3.5650623885918003E-4</v>
      </c>
      <c r="G415" s="33">
        <f t="shared" si="157"/>
        <v>-0.6</v>
      </c>
      <c r="H415" s="25">
        <f t="shared" si="158"/>
        <v>-6.2814070351758784E-4</v>
      </c>
    </row>
    <row r="416" spans="1:8" s="34" customFormat="1" ht="15" x14ac:dyDescent="0.2">
      <c r="A416" s="41"/>
      <c r="B416" s="30" t="s">
        <v>101</v>
      </c>
      <c r="C416" s="31">
        <v>3</v>
      </c>
      <c r="D416" s="7">
        <v>0</v>
      </c>
      <c r="E416" s="32">
        <f t="shared" si="155"/>
        <v>6.2814070351758795E-4</v>
      </c>
      <c r="F416" s="32" t="str">
        <f t="shared" si="156"/>
        <v/>
      </c>
      <c r="G416" s="33" t="str">
        <f t="shared" si="157"/>
        <v>0</v>
      </c>
      <c r="H416" s="25">
        <f t="shared" si="158"/>
        <v>0</v>
      </c>
    </row>
    <row r="417" spans="1:8" s="34" customFormat="1" ht="15" x14ac:dyDescent="0.2">
      <c r="A417" s="41"/>
      <c r="B417" s="30" t="s">
        <v>102</v>
      </c>
      <c r="C417" s="31">
        <v>18</v>
      </c>
      <c r="D417" s="7">
        <v>51</v>
      </c>
      <c r="E417" s="32">
        <f t="shared" si="155"/>
        <v>3.7688442211055275E-3</v>
      </c>
      <c r="F417" s="32">
        <f t="shared" si="156"/>
        <v>9.0909090909090905E-3</v>
      </c>
      <c r="G417" s="33">
        <f t="shared" si="157"/>
        <v>1.8333333333333333</v>
      </c>
      <c r="H417" s="25">
        <f t="shared" si="158"/>
        <v>6.9095477386934669E-3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10</v>
      </c>
      <c r="D422" s="7">
        <v>2</v>
      </c>
      <c r="E422" s="32">
        <f t="shared" ref="E422:E424" si="171">+IF(C422=0,"",C422/C$333)</f>
        <v>2.0938023450586263E-3</v>
      </c>
      <c r="F422" s="32">
        <f t="shared" ref="F422:F424" si="172">+IF(D422=0,"",D422/D$333)</f>
        <v>3.5650623885918003E-4</v>
      </c>
      <c r="G422" s="33">
        <f t="shared" ref="G422:G424" si="173">+IF(OR(AND(D422=0),(C422=0)),"0",((D422-C422)/C422))</f>
        <v>-0.8</v>
      </c>
      <c r="H422" s="25">
        <f t="shared" ref="H422:H424" si="174">+IF(OR(AND(E422=""),(G422="")),"",E422*G422)</f>
        <v>-1.6750418760469012E-3</v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25</v>
      </c>
      <c r="D427" s="7">
        <v>1</v>
      </c>
      <c r="E427" s="32">
        <f t="shared" si="155"/>
        <v>5.2345058626465666E-3</v>
      </c>
      <c r="F427" s="32">
        <f t="shared" si="156"/>
        <v>1.7825311942959001E-4</v>
      </c>
      <c r="G427" s="33">
        <f t="shared" si="157"/>
        <v>-0.96</v>
      </c>
      <c r="H427" s="25">
        <f t="shared" si="158"/>
        <v>-5.0251256281407036E-3</v>
      </c>
    </row>
    <row r="428" spans="1:8" s="34" customFormat="1" ht="15" x14ac:dyDescent="0.2">
      <c r="A428" s="41"/>
      <c r="B428" s="30" t="s">
        <v>114</v>
      </c>
      <c r="C428" s="31">
        <v>14</v>
      </c>
      <c r="D428" s="7">
        <v>17</v>
      </c>
      <c r="E428" s="32">
        <f t="shared" si="155"/>
        <v>2.9313232830820769E-3</v>
      </c>
      <c r="F428" s="32">
        <f t="shared" si="156"/>
        <v>3.0303030303030303E-3</v>
      </c>
      <c r="G428" s="33">
        <f t="shared" si="157"/>
        <v>0.21428571428571427</v>
      </c>
      <c r="H428" s="25">
        <f t="shared" si="158"/>
        <v>6.2814070351758784E-4</v>
      </c>
    </row>
    <row r="429" spans="1:8" s="34" customFormat="1" ht="15" x14ac:dyDescent="0.2">
      <c r="A429" s="41"/>
      <c r="B429" s="30" t="s">
        <v>280</v>
      </c>
      <c r="C429" s="31">
        <v>73</v>
      </c>
      <c r="D429" s="7">
        <v>31</v>
      </c>
      <c r="E429" s="32">
        <f t="shared" si="155"/>
        <v>1.5284757118927973E-2</v>
      </c>
      <c r="F429" s="32">
        <f t="shared" si="156"/>
        <v>5.5258467023172903E-3</v>
      </c>
      <c r="G429" s="33">
        <f t="shared" si="157"/>
        <v>-0.57534246575342463</v>
      </c>
      <c r="H429" s="25">
        <f t="shared" si="158"/>
        <v>-8.7939698492462311E-3</v>
      </c>
    </row>
    <row r="430" spans="1:8" s="34" customFormat="1" ht="15" x14ac:dyDescent="0.2">
      <c r="A430" s="41"/>
      <c r="B430" s="30" t="s">
        <v>511</v>
      </c>
      <c r="C430" s="31">
        <v>2</v>
      </c>
      <c r="D430" s="7">
        <v>8</v>
      </c>
      <c r="E430" s="32">
        <f t="shared" si="155"/>
        <v>4.187604690117253E-4</v>
      </c>
      <c r="F430" s="32">
        <f t="shared" si="156"/>
        <v>1.4260249554367201E-3</v>
      </c>
      <c r="G430" s="33">
        <f t="shared" si="157"/>
        <v>3</v>
      </c>
      <c r="H430" s="25">
        <f t="shared" si="158"/>
        <v>1.2562814070351759E-3</v>
      </c>
    </row>
    <row r="431" spans="1:8" s="34" customFormat="1" ht="30" x14ac:dyDescent="0.2">
      <c r="A431" s="41"/>
      <c r="B431" s="30" t="s">
        <v>512</v>
      </c>
      <c r="C431" s="31">
        <v>4</v>
      </c>
      <c r="D431" s="7">
        <v>14</v>
      </c>
      <c r="E431" s="32">
        <f t="shared" si="155"/>
        <v>8.375209380234506E-4</v>
      </c>
      <c r="F431" s="32">
        <f t="shared" si="156"/>
        <v>2.4955436720142605E-3</v>
      </c>
      <c r="G431" s="33">
        <f t="shared" si="157"/>
        <v>2.5</v>
      </c>
      <c r="H431" s="25">
        <f t="shared" si="158"/>
        <v>2.0938023450586263E-3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22</v>
      </c>
      <c r="D433" s="7">
        <v>3</v>
      </c>
      <c r="E433" s="32">
        <f t="shared" si="155"/>
        <v>4.6063651591289785E-3</v>
      </c>
      <c r="F433" s="32">
        <f t="shared" si="156"/>
        <v>5.3475935828877007E-4</v>
      </c>
      <c r="G433" s="33">
        <f t="shared" si="157"/>
        <v>-0.86363636363636365</v>
      </c>
      <c r="H433" s="25">
        <f t="shared" si="158"/>
        <v>-3.9782244556113905E-3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10</v>
      </c>
      <c r="D435" s="7">
        <v>8</v>
      </c>
      <c r="E435" s="32">
        <f t="shared" si="155"/>
        <v>2.0938023450586263E-3</v>
      </c>
      <c r="F435" s="32">
        <f t="shared" si="156"/>
        <v>1.4260249554367201E-3</v>
      </c>
      <c r="G435" s="33">
        <f t="shared" si="157"/>
        <v>-0.2</v>
      </c>
      <c r="H435" s="25">
        <f t="shared" si="158"/>
        <v>-4.187604690117253E-4</v>
      </c>
    </row>
    <row r="436" spans="1:8" s="34" customFormat="1" ht="15" x14ac:dyDescent="0.2">
      <c r="A436" s="41"/>
      <c r="B436" s="30" t="s">
        <v>431</v>
      </c>
      <c r="C436" s="31">
        <v>1</v>
      </c>
      <c r="D436" s="7">
        <v>7</v>
      </c>
      <c r="E436" s="32">
        <f t="shared" si="155"/>
        <v>2.0938023450586265E-4</v>
      </c>
      <c r="F436" s="32">
        <f t="shared" si="156"/>
        <v>1.2477718360071302E-3</v>
      </c>
      <c r="G436" s="33">
        <f t="shared" si="157"/>
        <v>6</v>
      </c>
      <c r="H436" s="25">
        <f t="shared" si="158"/>
        <v>1.2562814070351759E-3</v>
      </c>
    </row>
    <row r="437" spans="1:8" s="34" customFormat="1" ht="15" x14ac:dyDescent="0.2">
      <c r="A437" s="41"/>
      <c r="B437" s="30" t="s">
        <v>109</v>
      </c>
      <c r="C437" s="31">
        <v>88</v>
      </c>
      <c r="D437" s="7">
        <v>122</v>
      </c>
      <c r="E437" s="32">
        <f t="shared" si="155"/>
        <v>1.8425460636515914E-2</v>
      </c>
      <c r="F437" s="32">
        <f t="shared" si="156"/>
        <v>2.1746880570409983E-2</v>
      </c>
      <c r="G437" s="33">
        <f t="shared" si="157"/>
        <v>0.38636363636363635</v>
      </c>
      <c r="H437" s="25">
        <f t="shared" si="158"/>
        <v>7.1189279731993299E-3</v>
      </c>
    </row>
    <row r="438" spans="1:8" s="34" customFormat="1" ht="15" x14ac:dyDescent="0.2">
      <c r="A438" s="41"/>
      <c r="B438" s="30" t="s">
        <v>282</v>
      </c>
      <c r="C438" s="31">
        <v>2</v>
      </c>
      <c r="D438" s="7">
        <v>8</v>
      </c>
      <c r="E438" s="32">
        <f t="shared" si="155"/>
        <v>4.187604690117253E-4</v>
      </c>
      <c r="F438" s="32">
        <f t="shared" si="156"/>
        <v>1.4260249554367201E-3</v>
      </c>
      <c r="G438" s="33">
        <f t="shared" si="157"/>
        <v>3</v>
      </c>
      <c r="H438" s="25">
        <f t="shared" si="158"/>
        <v>1.2562814070351759E-3</v>
      </c>
    </row>
    <row r="439" spans="1:8" s="34" customFormat="1" ht="15" x14ac:dyDescent="0.2">
      <c r="A439" s="41"/>
      <c r="B439" s="30" t="s">
        <v>108</v>
      </c>
      <c r="C439" s="31">
        <v>3</v>
      </c>
      <c r="D439" s="7">
        <v>1</v>
      </c>
      <c r="E439" s="32">
        <f t="shared" si="155"/>
        <v>6.2814070351758795E-4</v>
      </c>
      <c r="F439" s="32">
        <f t="shared" si="156"/>
        <v>1.7825311942959001E-4</v>
      </c>
      <c r="G439" s="33">
        <f t="shared" si="157"/>
        <v>-0.66666666666666663</v>
      </c>
      <c r="H439" s="25">
        <f t="shared" si="158"/>
        <v>-4.187604690117253E-4</v>
      </c>
    </row>
    <row r="440" spans="1:8" s="34" customFormat="1" ht="15" x14ac:dyDescent="0.2">
      <c r="A440" s="41"/>
      <c r="B440" s="30" t="s">
        <v>347</v>
      </c>
      <c r="C440" s="31">
        <v>12</v>
      </c>
      <c r="D440" s="7">
        <v>45</v>
      </c>
      <c r="E440" s="32">
        <f t="shared" si="155"/>
        <v>2.5125628140703518E-3</v>
      </c>
      <c r="F440" s="32">
        <f t="shared" si="156"/>
        <v>8.0213903743315516E-3</v>
      </c>
      <c r="G440" s="33">
        <f t="shared" si="157"/>
        <v>2.75</v>
      </c>
      <c r="H440" s="25">
        <f t="shared" si="158"/>
        <v>6.9095477386934678E-3</v>
      </c>
    </row>
    <row r="441" spans="1:8" s="34" customFormat="1" ht="15" x14ac:dyDescent="0.2">
      <c r="A441" s="41"/>
      <c r="B441" s="30" t="s">
        <v>118</v>
      </c>
      <c r="C441" s="31">
        <v>3</v>
      </c>
      <c r="D441" s="7">
        <v>2</v>
      </c>
      <c r="E441" s="32">
        <f t="shared" si="155"/>
        <v>6.2814070351758795E-4</v>
      </c>
      <c r="F441" s="32">
        <f t="shared" si="156"/>
        <v>3.5650623885918003E-4</v>
      </c>
      <c r="G441" s="33">
        <f t="shared" si="157"/>
        <v>-0.33333333333333331</v>
      </c>
      <c r="H441" s="25">
        <f t="shared" si="158"/>
        <v>-2.0938023450586265E-4</v>
      </c>
    </row>
    <row r="442" spans="1:8" s="34" customFormat="1" ht="15" x14ac:dyDescent="0.2">
      <c r="A442" s="41"/>
      <c r="B442" s="30" t="s">
        <v>105</v>
      </c>
      <c r="C442" s="31">
        <v>6</v>
      </c>
      <c r="D442" s="7">
        <v>2</v>
      </c>
      <c r="E442" s="32">
        <f t="shared" si="155"/>
        <v>1.2562814070351759E-3</v>
      </c>
      <c r="F442" s="32">
        <f t="shared" si="156"/>
        <v>3.5650623885918003E-4</v>
      </c>
      <c r="G442" s="33">
        <f t="shared" si="157"/>
        <v>-0.66666666666666663</v>
      </c>
      <c r="H442" s="25">
        <f t="shared" si="158"/>
        <v>-8.375209380234506E-4</v>
      </c>
    </row>
    <row r="443" spans="1:8" s="34" customFormat="1" ht="15" x14ac:dyDescent="0.2">
      <c r="A443" s="41"/>
      <c r="B443" s="30" t="s">
        <v>283</v>
      </c>
      <c r="C443" s="31">
        <v>274</v>
      </c>
      <c r="D443" s="7">
        <v>234</v>
      </c>
      <c r="E443" s="32">
        <f t="shared" si="155"/>
        <v>5.7370184254606368E-2</v>
      </c>
      <c r="F443" s="32">
        <f t="shared" si="156"/>
        <v>4.1711229946524063E-2</v>
      </c>
      <c r="G443" s="33">
        <f t="shared" si="157"/>
        <v>-0.145985401459854</v>
      </c>
      <c r="H443" s="25">
        <f t="shared" si="158"/>
        <v>-8.3752093802345051E-3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1</v>
      </c>
      <c r="D445" s="7">
        <v>0</v>
      </c>
      <c r="E445" s="32">
        <f t="shared" si="155"/>
        <v>2.0938023450586265E-4</v>
      </c>
      <c r="F445" s="32" t="str">
        <f t="shared" si="156"/>
        <v/>
      </c>
      <c r="G445" s="33" t="str">
        <f t="shared" si="157"/>
        <v>0</v>
      </c>
      <c r="H445" s="25">
        <f t="shared" si="158"/>
        <v>0</v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1</v>
      </c>
      <c r="E447" s="32" t="str">
        <f t="shared" si="155"/>
        <v/>
      </c>
      <c r="F447" s="32">
        <f t="shared" si="156"/>
        <v>1.7825311942959001E-4</v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4</v>
      </c>
      <c r="D448" s="7">
        <v>0</v>
      </c>
      <c r="E448" s="32">
        <f t="shared" si="155"/>
        <v>8.375209380234506E-4</v>
      </c>
      <c r="F448" s="32" t="str">
        <f t="shared" si="156"/>
        <v/>
      </c>
      <c r="G448" s="33" t="str">
        <f t="shared" si="157"/>
        <v>0</v>
      </c>
      <c r="H448" s="25">
        <f t="shared" si="158"/>
        <v>0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25</v>
      </c>
      <c r="D451" s="7">
        <v>16</v>
      </c>
      <c r="E451" s="32">
        <f t="shared" si="155"/>
        <v>5.2345058626465666E-3</v>
      </c>
      <c r="F451" s="32">
        <f t="shared" si="156"/>
        <v>2.8520499108734402E-3</v>
      </c>
      <c r="G451" s="33">
        <f t="shared" si="157"/>
        <v>-0.36</v>
      </c>
      <c r="H451" s="25">
        <f t="shared" si="158"/>
        <v>-1.884422110552764E-3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21</v>
      </c>
      <c r="D453" s="7">
        <v>9</v>
      </c>
      <c r="E453" s="32">
        <f t="shared" si="155"/>
        <v>4.3969849246231155E-3</v>
      </c>
      <c r="F453" s="32">
        <f t="shared" si="156"/>
        <v>1.6042780748663102E-3</v>
      </c>
      <c r="G453" s="33">
        <f t="shared" si="157"/>
        <v>-0.5714285714285714</v>
      </c>
      <c r="H453" s="25">
        <f t="shared" si="158"/>
        <v>-2.5125628140703518E-3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3</v>
      </c>
      <c r="D455" s="7">
        <v>10</v>
      </c>
      <c r="E455" s="32">
        <f t="shared" si="155"/>
        <v>6.2814070351758795E-4</v>
      </c>
      <c r="F455" s="32">
        <f t="shared" si="156"/>
        <v>1.7825311942959001E-3</v>
      </c>
      <c r="G455" s="33">
        <f t="shared" si="157"/>
        <v>2.3333333333333335</v>
      </c>
      <c r="H455" s="25">
        <f t="shared" si="158"/>
        <v>1.4656616415410387E-3</v>
      </c>
    </row>
    <row r="456" spans="1:8" s="34" customFormat="1" ht="15" x14ac:dyDescent="0.2">
      <c r="A456" s="41"/>
      <c r="B456" s="30" t="s">
        <v>287</v>
      </c>
      <c r="C456" s="31">
        <v>15</v>
      </c>
      <c r="D456" s="7">
        <v>24</v>
      </c>
      <c r="E456" s="32">
        <f t="shared" si="155"/>
        <v>3.1407035175879399E-3</v>
      </c>
      <c r="F456" s="32">
        <f t="shared" si="156"/>
        <v>4.2780748663101605E-3</v>
      </c>
      <c r="G456" s="33">
        <f t="shared" si="157"/>
        <v>0.6</v>
      </c>
      <c r="H456" s="25">
        <f t="shared" si="158"/>
        <v>1.8844221105527637E-3</v>
      </c>
    </row>
    <row r="457" spans="1:8" s="34" customFormat="1" ht="15" x14ac:dyDescent="0.2">
      <c r="A457" s="41"/>
      <c r="B457" s="30" t="s">
        <v>288</v>
      </c>
      <c r="C457" s="31">
        <v>3</v>
      </c>
      <c r="D457" s="7">
        <v>8</v>
      </c>
      <c r="E457" s="32">
        <f t="shared" si="155"/>
        <v>6.2814070351758795E-4</v>
      </c>
      <c r="F457" s="32">
        <f t="shared" si="156"/>
        <v>1.4260249554367201E-3</v>
      </c>
      <c r="G457" s="33">
        <f t="shared" si="157"/>
        <v>1.6666666666666667</v>
      </c>
      <c r="H457" s="25">
        <f t="shared" si="158"/>
        <v>1.0469011725293134E-3</v>
      </c>
    </row>
    <row r="458" spans="1:8" s="34" customFormat="1" ht="15" x14ac:dyDescent="0.2">
      <c r="A458" s="41"/>
      <c r="B458" s="30" t="s">
        <v>289</v>
      </c>
      <c r="C458" s="31">
        <v>10</v>
      </c>
      <c r="D458" s="7">
        <v>17</v>
      </c>
      <c r="E458" s="32">
        <f t="shared" si="155"/>
        <v>2.0938023450586263E-3</v>
      </c>
      <c r="F458" s="32">
        <f t="shared" si="156"/>
        <v>3.0303030303030303E-3</v>
      </c>
      <c r="G458" s="33">
        <f t="shared" si="157"/>
        <v>0.7</v>
      </c>
      <c r="H458" s="25">
        <f t="shared" si="158"/>
        <v>1.4656616415410382E-3</v>
      </c>
    </row>
    <row r="459" spans="1:8" s="34" customFormat="1" ht="15" x14ac:dyDescent="0.2">
      <c r="A459" s="41"/>
      <c r="B459" s="30" t="s">
        <v>104</v>
      </c>
      <c r="C459" s="31">
        <v>3</v>
      </c>
      <c r="D459" s="7">
        <v>1</v>
      </c>
      <c r="E459" s="32">
        <f t="shared" si="155"/>
        <v>6.2814070351758795E-4</v>
      </c>
      <c r="F459" s="32">
        <f t="shared" si="156"/>
        <v>1.7825311942959001E-4</v>
      </c>
      <c r="G459" s="33">
        <f t="shared" si="157"/>
        <v>-0.66666666666666663</v>
      </c>
      <c r="H459" s="25">
        <f t="shared" si="158"/>
        <v>-4.187604690117253E-4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1</v>
      </c>
      <c r="E460" s="32" t="str">
        <f t="shared" si="155"/>
        <v/>
      </c>
      <c r="F460" s="32">
        <f t="shared" si="156"/>
        <v>1.7825311942959001E-4</v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9</v>
      </c>
      <c r="D461" s="7">
        <v>21</v>
      </c>
      <c r="E461" s="32">
        <f t="shared" si="155"/>
        <v>1.8844221105527637E-3</v>
      </c>
      <c r="F461" s="32">
        <f t="shared" si="156"/>
        <v>3.7433155080213902E-3</v>
      </c>
      <c r="G461" s="33">
        <f t="shared" si="157"/>
        <v>1.3333333333333333</v>
      </c>
      <c r="H461" s="25">
        <f t="shared" si="158"/>
        <v>2.5125628140703514E-3</v>
      </c>
    </row>
    <row r="462" spans="1:8" s="34" customFormat="1" ht="15" x14ac:dyDescent="0.2">
      <c r="A462" s="41"/>
      <c r="B462" s="30" t="s">
        <v>517</v>
      </c>
      <c r="C462" s="31">
        <v>7</v>
      </c>
      <c r="D462" s="7">
        <v>16</v>
      </c>
      <c r="E462" s="32">
        <f t="shared" si="155"/>
        <v>1.4656616415410384E-3</v>
      </c>
      <c r="F462" s="32">
        <f t="shared" si="156"/>
        <v>2.8520499108734402E-3</v>
      </c>
      <c r="G462" s="33">
        <f t="shared" si="157"/>
        <v>1.2857142857142858</v>
      </c>
      <c r="H462" s="25">
        <f t="shared" si="158"/>
        <v>1.884422110552764E-3</v>
      </c>
    </row>
    <row r="463" spans="1:8" s="34" customFormat="1" ht="15" x14ac:dyDescent="0.2">
      <c r="A463" s="41"/>
      <c r="B463" s="30" t="s">
        <v>292</v>
      </c>
      <c r="C463" s="31">
        <v>1</v>
      </c>
      <c r="D463" s="7">
        <v>0</v>
      </c>
      <c r="E463" s="32">
        <f t="shared" si="155"/>
        <v>2.0938023450586265E-4</v>
      </c>
      <c r="F463" s="32" t="str">
        <f t="shared" si="156"/>
        <v/>
      </c>
      <c r="G463" s="33" t="str">
        <f t="shared" si="157"/>
        <v>0</v>
      </c>
      <c r="H463" s="25">
        <f t="shared" si="158"/>
        <v>0</v>
      </c>
    </row>
    <row r="464" spans="1:8" s="34" customFormat="1" ht="15" x14ac:dyDescent="0.2">
      <c r="A464" s="41"/>
      <c r="B464" s="30" t="s">
        <v>293</v>
      </c>
      <c r="C464" s="31">
        <v>8</v>
      </c>
      <c r="D464" s="7">
        <v>1</v>
      </c>
      <c r="E464" s="32">
        <f t="shared" si="155"/>
        <v>1.6750418760469012E-3</v>
      </c>
      <c r="F464" s="32">
        <f t="shared" si="156"/>
        <v>1.7825311942959001E-4</v>
      </c>
      <c r="G464" s="33">
        <f t="shared" si="157"/>
        <v>-0.875</v>
      </c>
      <c r="H464" s="25">
        <f t="shared" si="158"/>
        <v>-1.4656616415410387E-3</v>
      </c>
    </row>
    <row r="465" spans="1:8" s="34" customFormat="1" ht="15" x14ac:dyDescent="0.2">
      <c r="A465" s="41"/>
      <c r="B465" s="30" t="s">
        <v>294</v>
      </c>
      <c r="C465" s="31">
        <v>1</v>
      </c>
      <c r="D465" s="7">
        <v>0</v>
      </c>
      <c r="E465" s="32">
        <f t="shared" si="155"/>
        <v>2.0938023450586265E-4</v>
      </c>
      <c r="F465" s="32" t="str">
        <f t="shared" si="156"/>
        <v/>
      </c>
      <c r="G465" s="33" t="str">
        <f t="shared" si="157"/>
        <v>0</v>
      </c>
      <c r="H465" s="25">
        <f t="shared" si="158"/>
        <v>0</v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1</v>
      </c>
      <c r="E466" s="32" t="str">
        <f t="shared" si="155"/>
        <v/>
      </c>
      <c r="F466" s="32">
        <f t="shared" si="156"/>
        <v>1.7825311942959001E-4</v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3</v>
      </c>
      <c r="D467" s="7">
        <v>4</v>
      </c>
      <c r="E467" s="32">
        <f t="shared" si="155"/>
        <v>6.2814070351758795E-4</v>
      </c>
      <c r="F467" s="32">
        <f t="shared" si="156"/>
        <v>7.1301247771836005E-4</v>
      </c>
      <c r="G467" s="33">
        <f t="shared" si="157"/>
        <v>0.33333333333333331</v>
      </c>
      <c r="H467" s="25">
        <f t="shared" si="158"/>
        <v>2.0938023450586265E-4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10</v>
      </c>
      <c r="D469" s="7">
        <v>5</v>
      </c>
      <c r="E469" s="32">
        <f t="shared" si="155"/>
        <v>2.0938023450586263E-3</v>
      </c>
      <c r="F469" s="32">
        <f t="shared" si="156"/>
        <v>8.9126559714795004E-4</v>
      </c>
      <c r="G469" s="33">
        <f t="shared" si="157"/>
        <v>-0.5</v>
      </c>
      <c r="H469" s="25">
        <f t="shared" si="158"/>
        <v>-1.0469011725293131E-3</v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28</v>
      </c>
      <c r="D472" s="7">
        <v>2</v>
      </c>
      <c r="E472" s="32">
        <f t="shared" si="155"/>
        <v>5.8626465661641538E-3</v>
      </c>
      <c r="F472" s="32">
        <f t="shared" si="156"/>
        <v>3.5650623885918003E-4</v>
      </c>
      <c r="G472" s="33">
        <f t="shared" si="157"/>
        <v>-0.9285714285714286</v>
      </c>
      <c r="H472" s="25">
        <f t="shared" si="158"/>
        <v>-5.4438860971524287E-3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1</v>
      </c>
      <c r="E473" s="32" t="str">
        <f t="shared" si="155"/>
        <v/>
      </c>
      <c r="F473" s="32">
        <f t="shared" si="156"/>
        <v>1.7825311942959001E-4</v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1</v>
      </c>
      <c r="D479" s="7">
        <v>0</v>
      </c>
      <c r="E479" s="32">
        <f t="shared" si="175"/>
        <v>2.0938023450586265E-4</v>
      </c>
      <c r="F479" s="32" t="str">
        <f t="shared" si="176"/>
        <v/>
      </c>
      <c r="G479" s="33" t="str">
        <f t="shared" si="177"/>
        <v>0</v>
      </c>
      <c r="H479" s="25">
        <f t="shared" si="178"/>
        <v>0</v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17</v>
      </c>
      <c r="D482" s="7">
        <v>28</v>
      </c>
      <c r="E482" s="32">
        <f t="shared" si="175"/>
        <v>3.5594639865996649E-3</v>
      </c>
      <c r="F482" s="32">
        <f t="shared" si="176"/>
        <v>4.9910873440285209E-3</v>
      </c>
      <c r="G482" s="33">
        <f t="shared" si="177"/>
        <v>0.6470588235294118</v>
      </c>
      <c r="H482" s="25">
        <f t="shared" si="178"/>
        <v>2.3031825795644893E-3</v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12</v>
      </c>
      <c r="E483" s="32" t="str">
        <f t="shared" si="175"/>
        <v/>
      </c>
      <c r="F483" s="32">
        <f t="shared" si="176"/>
        <v>2.1390374331550803E-3</v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1</v>
      </c>
      <c r="E484" s="32" t="str">
        <f t="shared" si="175"/>
        <v/>
      </c>
      <c r="F484" s="32">
        <f t="shared" si="176"/>
        <v>1.7825311942959001E-4</v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31</v>
      </c>
      <c r="D487" s="7">
        <v>29</v>
      </c>
      <c r="E487" s="32">
        <f t="shared" si="175"/>
        <v>6.4907872696817418E-3</v>
      </c>
      <c r="F487" s="32">
        <f t="shared" si="176"/>
        <v>5.1693404634581101E-3</v>
      </c>
      <c r="G487" s="33">
        <f t="shared" si="177"/>
        <v>-6.4516129032258063E-2</v>
      </c>
      <c r="H487" s="25">
        <f t="shared" si="178"/>
        <v>-4.1876046901172525E-4</v>
      </c>
    </row>
    <row r="488" spans="1:8" s="34" customFormat="1" ht="15" x14ac:dyDescent="0.2">
      <c r="A488" s="41"/>
      <c r="B488" s="30" t="s">
        <v>119</v>
      </c>
      <c r="C488" s="31">
        <v>8</v>
      </c>
      <c r="D488" s="7">
        <v>12</v>
      </c>
      <c r="E488" s="32">
        <f t="shared" si="175"/>
        <v>1.6750418760469012E-3</v>
      </c>
      <c r="F488" s="32">
        <f t="shared" si="176"/>
        <v>2.1390374331550803E-3</v>
      </c>
      <c r="G488" s="33">
        <f t="shared" si="177"/>
        <v>0.5</v>
      </c>
      <c r="H488" s="25">
        <f t="shared" si="178"/>
        <v>8.375209380234506E-4</v>
      </c>
    </row>
    <row r="489" spans="1:8" s="34" customFormat="1" ht="30" x14ac:dyDescent="0.2">
      <c r="A489" s="41"/>
      <c r="B489" s="30" t="s">
        <v>520</v>
      </c>
      <c r="C489" s="31">
        <v>1</v>
      </c>
      <c r="D489" s="7">
        <v>21</v>
      </c>
      <c r="E489" s="32">
        <f t="shared" si="175"/>
        <v>2.0938023450586265E-4</v>
      </c>
      <c r="F489" s="32">
        <f t="shared" si="176"/>
        <v>3.7433155080213902E-3</v>
      </c>
      <c r="G489" s="33">
        <f t="shared" si="177"/>
        <v>20</v>
      </c>
      <c r="H489" s="25">
        <f t="shared" si="178"/>
        <v>4.1876046901172526E-3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1</v>
      </c>
      <c r="D496" s="7">
        <v>0</v>
      </c>
      <c r="E496" s="32">
        <f t="shared" si="175"/>
        <v>2.0938023450586265E-4</v>
      </c>
      <c r="F496" s="32" t="str">
        <f t="shared" si="176"/>
        <v/>
      </c>
      <c r="G496" s="33" t="str">
        <f t="shared" si="177"/>
        <v>0</v>
      </c>
      <c r="H496" s="25">
        <f t="shared" si="178"/>
        <v>0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1</v>
      </c>
      <c r="D502" s="7">
        <v>0</v>
      </c>
      <c r="E502" s="32">
        <f t="shared" si="175"/>
        <v>2.0938023450586265E-4</v>
      </c>
      <c r="F502" s="32" t="str">
        <f t="shared" si="176"/>
        <v/>
      </c>
      <c r="G502" s="33" t="str">
        <f t="shared" si="177"/>
        <v>0</v>
      </c>
      <c r="H502" s="25">
        <f t="shared" si="178"/>
        <v>0</v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5</v>
      </c>
      <c r="D504" s="7">
        <v>6</v>
      </c>
      <c r="E504" s="32">
        <f t="shared" si="175"/>
        <v>1.0469011725293131E-3</v>
      </c>
      <c r="F504" s="32">
        <f t="shared" si="176"/>
        <v>1.0695187165775401E-3</v>
      </c>
      <c r="G504" s="33">
        <f t="shared" si="177"/>
        <v>0.2</v>
      </c>
      <c r="H504" s="25">
        <f t="shared" si="178"/>
        <v>2.0938023450586265E-4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36</v>
      </c>
      <c r="D506" s="7">
        <v>1</v>
      </c>
      <c r="E506" s="32">
        <f t="shared" ref="E506" si="179">+IF(C506=0,"",C506/C$333)</f>
        <v>7.537688442211055E-3</v>
      </c>
      <c r="F506" s="32">
        <f t="shared" ref="F506" si="180">+IF(D506=0,"",D506/D$333)</f>
        <v>1.7825311942959001E-4</v>
      </c>
      <c r="G506" s="33">
        <f t="shared" ref="G506" si="181">+IF(OR(AND(D506=0),(C506=0)),"0",((D506-C506)/C506))</f>
        <v>-0.97222222222222221</v>
      </c>
      <c r="H506" s="25">
        <f t="shared" ref="H506" si="182">+IF(OR(AND(E506=""),(G506="")),"",E506*G506)</f>
        <v>-7.328308207705192E-3</v>
      </c>
    </row>
    <row r="507" spans="1:8" s="34" customFormat="1" ht="15" x14ac:dyDescent="0.2">
      <c r="A507" s="41"/>
      <c r="B507" s="30" t="s">
        <v>137</v>
      </c>
      <c r="C507" s="31">
        <v>40</v>
      </c>
      <c r="D507" s="7">
        <v>75</v>
      </c>
      <c r="E507" s="32">
        <f t="shared" ref="E507:E532" si="183">+IF(C507=0,"",C507/C$333)</f>
        <v>8.3752093802345051E-3</v>
      </c>
      <c r="F507" s="32">
        <f t="shared" ref="F507:F532" si="184">+IF(D507=0,"",D507/D$333)</f>
        <v>1.3368983957219251E-2</v>
      </c>
      <c r="G507" s="33">
        <f t="shared" si="177"/>
        <v>0.875</v>
      </c>
      <c r="H507" s="25">
        <f t="shared" si="178"/>
        <v>7.328308207705192E-3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1</v>
      </c>
      <c r="E508" s="32" t="str">
        <f t="shared" si="183"/>
        <v/>
      </c>
      <c r="F508" s="32">
        <f t="shared" si="184"/>
        <v>1.7825311942959001E-4</v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4</v>
      </c>
      <c r="D509" s="7">
        <v>0</v>
      </c>
      <c r="E509" s="32">
        <f t="shared" si="183"/>
        <v>8.375209380234506E-4</v>
      </c>
      <c r="F509" s="32" t="str">
        <f t="shared" si="184"/>
        <v/>
      </c>
      <c r="G509" s="33" t="str">
        <f t="shared" si="177"/>
        <v>0</v>
      </c>
      <c r="H509" s="25">
        <f t="shared" si="178"/>
        <v>0</v>
      </c>
    </row>
    <row r="510" spans="1:8" s="34" customFormat="1" ht="15" x14ac:dyDescent="0.2">
      <c r="A510" s="41"/>
      <c r="B510" s="30" t="s">
        <v>348</v>
      </c>
      <c r="C510" s="31">
        <v>47</v>
      </c>
      <c r="D510" s="7">
        <v>83</v>
      </c>
      <c r="E510" s="32">
        <f t="shared" si="183"/>
        <v>9.8408710217755442E-3</v>
      </c>
      <c r="F510" s="32">
        <f t="shared" si="184"/>
        <v>1.4795008912655972E-2</v>
      </c>
      <c r="G510" s="33">
        <f t="shared" si="177"/>
        <v>0.76595744680851063</v>
      </c>
      <c r="H510" s="25">
        <f t="shared" si="178"/>
        <v>7.537688442211055E-3</v>
      </c>
    </row>
    <row r="511" spans="1:8" s="34" customFormat="1" ht="15" x14ac:dyDescent="0.2">
      <c r="A511" s="41"/>
      <c r="B511" s="30" t="s">
        <v>349</v>
      </c>
      <c r="C511" s="31">
        <v>23</v>
      </c>
      <c r="D511" s="7">
        <v>14</v>
      </c>
      <c r="E511" s="32">
        <f t="shared" si="183"/>
        <v>4.8157453936348406E-3</v>
      </c>
      <c r="F511" s="32">
        <f t="shared" si="184"/>
        <v>2.4955436720142605E-3</v>
      </c>
      <c r="G511" s="33">
        <f t="shared" si="177"/>
        <v>-0.39130434782608697</v>
      </c>
      <c r="H511" s="25">
        <f t="shared" si="178"/>
        <v>-1.8844221105527637E-3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2</v>
      </c>
      <c r="E513" s="32" t="str">
        <f t="shared" si="183"/>
        <v/>
      </c>
      <c r="F513" s="32">
        <f t="shared" si="184"/>
        <v>3.5650623885918003E-4</v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3</v>
      </c>
      <c r="D514" s="7">
        <v>3</v>
      </c>
      <c r="E514" s="32">
        <f t="shared" si="183"/>
        <v>6.2814070351758795E-4</v>
      </c>
      <c r="F514" s="32">
        <f t="shared" si="184"/>
        <v>5.3475935828877007E-4</v>
      </c>
      <c r="G514" s="33">
        <f t="shared" si="177"/>
        <v>0</v>
      </c>
      <c r="H514" s="25">
        <f t="shared" si="178"/>
        <v>0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1</v>
      </c>
      <c r="D517" s="7">
        <v>0</v>
      </c>
      <c r="E517" s="32">
        <f t="shared" si="183"/>
        <v>2.0938023450586265E-4</v>
      </c>
      <c r="F517" s="32" t="str">
        <f t="shared" si="184"/>
        <v/>
      </c>
      <c r="G517" s="33" t="str">
        <f t="shared" si="177"/>
        <v>0</v>
      </c>
      <c r="H517" s="25">
        <f t="shared" si="178"/>
        <v>0</v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3</v>
      </c>
      <c r="D520" s="7">
        <v>1</v>
      </c>
      <c r="E520" s="32">
        <f t="shared" si="183"/>
        <v>6.2814070351758795E-4</v>
      </c>
      <c r="F520" s="32">
        <f t="shared" si="184"/>
        <v>1.7825311942959001E-4</v>
      </c>
      <c r="G520" s="33">
        <f t="shared" si="177"/>
        <v>-0.66666666666666663</v>
      </c>
      <c r="H520" s="25">
        <f t="shared" si="178"/>
        <v>-4.187604690117253E-4</v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14</v>
      </c>
      <c r="D522" s="7">
        <v>26</v>
      </c>
      <c r="E522" s="32">
        <f t="shared" si="183"/>
        <v>2.9313232830820769E-3</v>
      </c>
      <c r="F522" s="32">
        <f t="shared" si="184"/>
        <v>4.6345811051693407E-3</v>
      </c>
      <c r="G522" s="33">
        <f t="shared" si="177"/>
        <v>0.8571428571428571</v>
      </c>
      <c r="H522" s="25">
        <f t="shared" si="178"/>
        <v>2.5125628140703514E-3</v>
      </c>
    </row>
    <row r="523" spans="1:8" s="34" customFormat="1" ht="30" x14ac:dyDescent="0.2">
      <c r="A523" s="41"/>
      <c r="B523" s="30" t="s">
        <v>526</v>
      </c>
      <c r="C523" s="31">
        <v>10</v>
      </c>
      <c r="D523" s="7">
        <v>23</v>
      </c>
      <c r="E523" s="32">
        <f t="shared" si="183"/>
        <v>2.0938023450586263E-3</v>
      </c>
      <c r="F523" s="32">
        <f t="shared" si="184"/>
        <v>4.0998217468805704E-3</v>
      </c>
      <c r="G523" s="33">
        <f t="shared" si="177"/>
        <v>1.3</v>
      </c>
      <c r="H523" s="25">
        <f t="shared" si="178"/>
        <v>2.7219430485762143E-3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75</v>
      </c>
      <c r="D525" s="7">
        <v>150</v>
      </c>
      <c r="E525" s="32">
        <f t="shared" si="183"/>
        <v>1.5703517587939697E-2</v>
      </c>
      <c r="F525" s="32">
        <f t="shared" si="184"/>
        <v>2.6737967914438502E-2</v>
      </c>
      <c r="G525" s="33">
        <f t="shared" si="177"/>
        <v>1</v>
      </c>
      <c r="H525" s="25">
        <f t="shared" si="178"/>
        <v>1.5703517587939697E-2</v>
      </c>
    </row>
    <row r="526" spans="1:8" s="34" customFormat="1" ht="15" x14ac:dyDescent="0.2">
      <c r="A526" s="41"/>
      <c r="B526" s="30" t="s">
        <v>321</v>
      </c>
      <c r="C526" s="31">
        <v>4</v>
      </c>
      <c r="D526" s="7">
        <v>22</v>
      </c>
      <c r="E526" s="32">
        <f t="shared" si="183"/>
        <v>8.375209380234506E-4</v>
      </c>
      <c r="F526" s="32">
        <f t="shared" si="184"/>
        <v>3.9215686274509803E-3</v>
      </c>
      <c r="G526" s="33">
        <f t="shared" si="177"/>
        <v>4.5</v>
      </c>
      <c r="H526" s="25">
        <f t="shared" si="178"/>
        <v>3.7688442211055275E-3</v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1</v>
      </c>
      <c r="E527" s="32" t="str">
        <f t="shared" si="183"/>
        <v/>
      </c>
      <c r="F527" s="32">
        <f t="shared" si="184"/>
        <v>1.7825311942959001E-4</v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95</v>
      </c>
      <c r="D530" s="7">
        <v>230</v>
      </c>
      <c r="E530" s="32">
        <f t="shared" si="183"/>
        <v>1.9891122278056953E-2</v>
      </c>
      <c r="F530" s="32">
        <f t="shared" si="184"/>
        <v>4.0998217468805706E-2</v>
      </c>
      <c r="G530" s="33">
        <f t="shared" si="177"/>
        <v>1.4210526315789473</v>
      </c>
      <c r="H530" s="25">
        <f t="shared" si="178"/>
        <v>2.8266331658291458E-2</v>
      </c>
    </row>
    <row r="531" spans="1:8" s="34" customFormat="1" ht="30" x14ac:dyDescent="0.2">
      <c r="A531" s="41"/>
      <c r="B531" s="30" t="s">
        <v>144</v>
      </c>
      <c r="C531" s="31">
        <v>75</v>
      </c>
      <c r="D531" s="7">
        <v>37</v>
      </c>
      <c r="E531" s="32">
        <f t="shared" si="183"/>
        <v>1.5703517587939697E-2</v>
      </c>
      <c r="F531" s="32">
        <f t="shared" si="184"/>
        <v>6.5953654188948309E-3</v>
      </c>
      <c r="G531" s="33">
        <f t="shared" si="177"/>
        <v>-0.50666666666666671</v>
      </c>
      <c r="H531" s="25">
        <f t="shared" si="178"/>
        <v>-7.9564489112227809E-3</v>
      </c>
    </row>
    <row r="532" spans="1:8" s="34" customFormat="1" ht="15" x14ac:dyDescent="0.2">
      <c r="A532" s="41"/>
      <c r="B532" s="30" t="s">
        <v>324</v>
      </c>
      <c r="C532" s="31">
        <v>98</v>
      </c>
      <c r="D532" s="7">
        <v>168</v>
      </c>
      <c r="E532" s="32">
        <f t="shared" si="183"/>
        <v>2.051926298157454E-2</v>
      </c>
      <c r="F532" s="32">
        <f t="shared" si="184"/>
        <v>2.9946524064171122E-2</v>
      </c>
      <c r="G532" s="33">
        <f t="shared" si="177"/>
        <v>0.7142857142857143</v>
      </c>
      <c r="H532" s="25">
        <f t="shared" si="178"/>
        <v>1.4656616415410386E-2</v>
      </c>
    </row>
    <row r="533" spans="1:8" s="34" customFormat="1" ht="15" x14ac:dyDescent="0.2">
      <c r="A533" s="41"/>
      <c r="B533" s="30" t="s">
        <v>572</v>
      </c>
      <c r="C533" s="31">
        <v>2</v>
      </c>
      <c r="D533" s="7">
        <v>11</v>
      </c>
      <c r="E533" s="32">
        <f t="shared" ref="E533" si="185">+IF(C533=0,"",C533/C$333)</f>
        <v>4.187604690117253E-4</v>
      </c>
      <c r="F533" s="32">
        <f t="shared" ref="F533" si="186">+IF(D533=0,"",D533/D$333)</f>
        <v>1.9607843137254902E-3</v>
      </c>
      <c r="G533" s="33">
        <f t="shared" ref="G533" si="187">+IF(OR(AND(D533=0),(C533=0)),"0",((D533-C533)/C533))</f>
        <v>4.5</v>
      </c>
      <c r="H533" s="25">
        <f t="shared" ref="H533" si="188">+IF(OR(AND(E533=""),(G533="")),"",E533*G533)</f>
        <v>1.8844221105527637E-3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3</v>
      </c>
      <c r="D536" s="7">
        <v>1</v>
      </c>
      <c r="E536" s="32">
        <f t="shared" ref="E536:E547" si="189">+IF(C536=0,"",C536/C$333)</f>
        <v>6.2814070351758795E-4</v>
      </c>
      <c r="F536" s="32">
        <f t="shared" ref="F536:F547" si="190">+IF(D536=0,"",D536/D$333)</f>
        <v>1.7825311942959001E-4</v>
      </c>
      <c r="G536" s="33">
        <f t="shared" ref="G536:G547" si="191">+IF(OR(AND(D536=0),(C536=0)),"0",((D536-C536)/C536))</f>
        <v>-0.66666666666666663</v>
      </c>
      <c r="H536" s="25">
        <f t="shared" ref="H536:H547" si="192">+IF(OR(AND(E536=""),(G536="")),"",E536*G536)</f>
        <v>-4.187604690117253E-4</v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1</v>
      </c>
      <c r="E537" s="32" t="str">
        <f t="shared" si="189"/>
        <v/>
      </c>
      <c r="F537" s="32">
        <f t="shared" si="190"/>
        <v>1.7825311942959001E-4</v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16</v>
      </c>
      <c r="D539" s="7">
        <v>35</v>
      </c>
      <c r="E539" s="32">
        <f t="shared" si="189"/>
        <v>3.3500837520938024E-3</v>
      </c>
      <c r="F539" s="32">
        <f t="shared" si="190"/>
        <v>6.2388591800356507E-3</v>
      </c>
      <c r="G539" s="33">
        <f t="shared" si="191"/>
        <v>1.1875</v>
      </c>
      <c r="H539" s="25">
        <f t="shared" si="192"/>
        <v>3.9782244556113905E-3</v>
      </c>
    </row>
    <row r="540" spans="1:8" s="34" customFormat="1" ht="15" x14ac:dyDescent="0.2">
      <c r="A540" s="41"/>
      <c r="B540" s="30" t="s">
        <v>528</v>
      </c>
      <c r="C540" s="31">
        <v>21</v>
      </c>
      <c r="D540" s="7">
        <v>21</v>
      </c>
      <c r="E540" s="32">
        <f t="shared" si="189"/>
        <v>4.3969849246231155E-3</v>
      </c>
      <c r="F540" s="32">
        <f t="shared" si="190"/>
        <v>3.7433155080213902E-3</v>
      </c>
      <c r="G540" s="33">
        <f t="shared" si="191"/>
        <v>0</v>
      </c>
      <c r="H540" s="25">
        <f t="shared" si="192"/>
        <v>0</v>
      </c>
    </row>
    <row r="541" spans="1:8" s="34" customFormat="1" ht="15" x14ac:dyDescent="0.2">
      <c r="A541" s="41"/>
      <c r="B541" s="30" t="s">
        <v>327</v>
      </c>
      <c r="C541" s="31">
        <v>3</v>
      </c>
      <c r="D541" s="7">
        <v>12</v>
      </c>
      <c r="E541" s="32">
        <f t="shared" si="189"/>
        <v>6.2814070351758795E-4</v>
      </c>
      <c r="F541" s="32">
        <f t="shared" si="190"/>
        <v>2.1390374331550803E-3</v>
      </c>
      <c r="G541" s="33">
        <f t="shared" si="191"/>
        <v>3</v>
      </c>
      <c r="H541" s="25">
        <f t="shared" si="192"/>
        <v>1.8844221105527637E-3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6</v>
      </c>
      <c r="D543" s="7">
        <v>7</v>
      </c>
      <c r="E543" s="32">
        <f t="shared" si="189"/>
        <v>1.2562814070351759E-3</v>
      </c>
      <c r="F543" s="32">
        <f t="shared" si="190"/>
        <v>1.2477718360071302E-3</v>
      </c>
      <c r="G543" s="33">
        <f t="shared" si="191"/>
        <v>0.16666666666666666</v>
      </c>
      <c r="H543" s="25">
        <f t="shared" si="192"/>
        <v>2.0938023450586265E-4</v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1</v>
      </c>
      <c r="E545" s="32" t="str">
        <f t="shared" si="189"/>
        <v/>
      </c>
      <c r="F545" s="32">
        <f t="shared" si="190"/>
        <v>1.7825311942959001E-4</v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2721</v>
      </c>
      <c r="D553" s="71">
        <f>SUM(D554:D579)</f>
        <v>3242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0.19147372289599413</v>
      </c>
      <c r="H553" s="73">
        <f>+IF(OR(AND(E553=""),(G553="")),"",E553*G553)</f>
        <v>0.19147372289599413</v>
      </c>
    </row>
    <row r="554" spans="1:8" s="34" customFormat="1" ht="15" x14ac:dyDescent="0.2">
      <c r="A554" s="41"/>
      <c r="B554" s="30" t="s">
        <v>332</v>
      </c>
      <c r="C554" s="31">
        <v>7</v>
      </c>
      <c r="D554" s="7">
        <v>16</v>
      </c>
      <c r="E554" s="32">
        <f t="shared" si="193"/>
        <v>2.5725836089672913E-3</v>
      </c>
      <c r="F554" s="32">
        <f t="shared" si="194"/>
        <v>4.9352251696483653E-3</v>
      </c>
      <c r="G554" s="33">
        <f>+IF(OR(AND(D554=0),(C554=0)),"0",((D554-C554)/C554))</f>
        <v>1.2857142857142858</v>
      </c>
      <c r="H554" s="25">
        <f>+IF(OR(AND(E554=""),(G554="")),"",E554*G554)</f>
        <v>3.3076074972436605E-3</v>
      </c>
    </row>
    <row r="555" spans="1:8" s="34" customFormat="1" ht="15" x14ac:dyDescent="0.2">
      <c r="A555" s="41"/>
      <c r="B555" s="30" t="s">
        <v>147</v>
      </c>
      <c r="C555" s="31">
        <v>76</v>
      </c>
      <c r="D555" s="7">
        <v>124</v>
      </c>
      <c r="E555" s="32">
        <f t="shared" si="193"/>
        <v>2.7930907754502021E-2</v>
      </c>
      <c r="F555" s="32">
        <f t="shared" si="194"/>
        <v>3.8247995064774831E-2</v>
      </c>
      <c r="G555" s="33">
        <f t="shared" ref="G555:G579" si="195">+IF(OR(AND(D555=0),(C555=0)),"0",((D555-C555)/C555))</f>
        <v>0.63157894736842102</v>
      </c>
      <c r="H555" s="25">
        <f t="shared" ref="H555:H579" si="196">+IF(OR(AND(E555=""),(G555="")),"",E555*G555)</f>
        <v>1.7640573318632856E-2</v>
      </c>
    </row>
    <row r="556" spans="1:8" s="34" customFormat="1" ht="15" x14ac:dyDescent="0.2">
      <c r="A556" s="41"/>
      <c r="B556" s="30" t="s">
        <v>608</v>
      </c>
      <c r="C556" s="31">
        <v>273</v>
      </c>
      <c r="D556" s="7">
        <v>620</v>
      </c>
      <c r="E556" s="32">
        <f t="shared" si="193"/>
        <v>0.10033076074972437</v>
      </c>
      <c r="F556" s="32">
        <f t="shared" si="194"/>
        <v>0.19123997532387416</v>
      </c>
      <c r="G556" s="33">
        <f t="shared" si="195"/>
        <v>1.271062271062271</v>
      </c>
      <c r="H556" s="25">
        <f t="shared" si="196"/>
        <v>0.12752664461595001</v>
      </c>
    </row>
    <row r="557" spans="1:8" s="34" customFormat="1" ht="15" x14ac:dyDescent="0.2">
      <c r="A557" s="41"/>
      <c r="B557" s="30" t="s">
        <v>333</v>
      </c>
      <c r="C557" s="31">
        <v>298</v>
      </c>
      <c r="D557" s="7">
        <v>321</v>
      </c>
      <c r="E557" s="32">
        <f t="shared" si="193"/>
        <v>0.10951855935317897</v>
      </c>
      <c r="F557" s="32">
        <f t="shared" si="194"/>
        <v>9.9012954966070321E-2</v>
      </c>
      <c r="G557" s="33">
        <f t="shared" si="195"/>
        <v>7.7181208053691275E-2</v>
      </c>
      <c r="H557" s="25">
        <f t="shared" si="196"/>
        <v>8.4527747151782427E-3</v>
      </c>
    </row>
    <row r="558" spans="1:8" s="34" customFormat="1" ht="15" x14ac:dyDescent="0.2">
      <c r="A558" s="41"/>
      <c r="B558" s="30" t="s">
        <v>148</v>
      </c>
      <c r="C558" s="31">
        <v>3</v>
      </c>
      <c r="D558" s="7">
        <v>9</v>
      </c>
      <c r="E558" s="32">
        <f t="shared" si="193"/>
        <v>1.1025358324145535E-3</v>
      </c>
      <c r="F558" s="32">
        <f t="shared" si="194"/>
        <v>2.7760641579272056E-3</v>
      </c>
      <c r="G558" s="33">
        <f t="shared" si="195"/>
        <v>2</v>
      </c>
      <c r="H558" s="25">
        <f t="shared" si="196"/>
        <v>2.205071664829107E-3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21</v>
      </c>
      <c r="D560" s="7">
        <v>0</v>
      </c>
      <c r="E560" s="32">
        <f t="shared" si="193"/>
        <v>7.717750826901874E-3</v>
      </c>
      <c r="F560" s="32" t="str">
        <f t="shared" si="194"/>
        <v/>
      </c>
      <c r="G560" s="33" t="str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1</v>
      </c>
      <c r="E561" s="32" t="str">
        <f t="shared" si="193"/>
        <v/>
      </c>
      <c r="F561" s="32">
        <f t="shared" si="194"/>
        <v>3.0845157310302283E-4</v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2</v>
      </c>
      <c r="D562" s="7">
        <v>11</v>
      </c>
      <c r="E562" s="32">
        <f t="shared" si="193"/>
        <v>7.3502388827636903E-4</v>
      </c>
      <c r="F562" s="32">
        <f t="shared" si="194"/>
        <v>3.3929673041332509E-3</v>
      </c>
      <c r="G562" s="33">
        <f t="shared" si="195"/>
        <v>4.5</v>
      </c>
      <c r="H562" s="25">
        <f t="shared" si="196"/>
        <v>3.3076074972436605E-3</v>
      </c>
    </row>
    <row r="563" spans="1:8" s="34" customFormat="1" ht="15" x14ac:dyDescent="0.2">
      <c r="A563" s="41"/>
      <c r="B563" s="30" t="s">
        <v>531</v>
      </c>
      <c r="C563" s="31">
        <v>7</v>
      </c>
      <c r="D563" s="7">
        <v>5</v>
      </c>
      <c r="E563" s="32">
        <f t="shared" si="193"/>
        <v>2.5725836089672913E-3</v>
      </c>
      <c r="F563" s="32">
        <f t="shared" si="194"/>
        <v>1.5422578655151142E-3</v>
      </c>
      <c r="G563" s="33">
        <f t="shared" si="195"/>
        <v>-0.2857142857142857</v>
      </c>
      <c r="H563" s="25">
        <f t="shared" si="196"/>
        <v>-7.3502388827636892E-4</v>
      </c>
    </row>
    <row r="564" spans="1:8" s="34" customFormat="1" ht="15" x14ac:dyDescent="0.2">
      <c r="A564" s="41"/>
      <c r="B564" s="30" t="s">
        <v>563</v>
      </c>
      <c r="C564" s="31">
        <v>15</v>
      </c>
      <c r="D564" s="7">
        <v>15</v>
      </c>
      <c r="E564" s="32">
        <f t="shared" ref="E564" si="197">+IF(C564=0,"",C564/C$553)</f>
        <v>5.512679162072767E-3</v>
      </c>
      <c r="F564" s="32">
        <f t="shared" ref="F564" si="198">+IF(D564=0,"",D564/D$553)</f>
        <v>4.6267735965453425E-3</v>
      </c>
      <c r="G564" s="33">
        <f t="shared" ref="G564" si="199">+IF(OR(AND(D564=0),(C564=0)),"0",((D564-C564)/C564))</f>
        <v>0</v>
      </c>
      <c r="H564" s="25">
        <f t="shared" ref="H564" si="200">+IF(OR(AND(E564=""),(G564="")),"",E564*G564)</f>
        <v>0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1</v>
      </c>
      <c r="D566" s="7">
        <v>0</v>
      </c>
      <c r="E566" s="32">
        <f t="shared" ref="E566:E579" si="205">+IF(C566=0,"",C566/C$553)</f>
        <v>3.6751194413818452E-4</v>
      </c>
      <c r="F566" s="32" t="str">
        <f t="shared" ref="F566:F579" si="206">+IF(D566=0,"",D566/D$553)</f>
        <v/>
      </c>
      <c r="G566" s="33" t="str">
        <f t="shared" si="195"/>
        <v>0</v>
      </c>
      <c r="H566" s="25">
        <f t="shared" si="196"/>
        <v>0</v>
      </c>
    </row>
    <row r="567" spans="1:8" s="34" customFormat="1" ht="15" x14ac:dyDescent="0.2">
      <c r="A567" s="41"/>
      <c r="B567" s="30" t="s">
        <v>337</v>
      </c>
      <c r="C567" s="31">
        <v>891</v>
      </c>
      <c r="D567" s="7">
        <v>995</v>
      </c>
      <c r="E567" s="32">
        <f t="shared" si="205"/>
        <v>0.32745314222712241</v>
      </c>
      <c r="F567" s="32">
        <f t="shared" si="206"/>
        <v>0.3069093152375077</v>
      </c>
      <c r="G567" s="33">
        <f t="shared" si="195"/>
        <v>0.11672278338945005</v>
      </c>
      <c r="H567" s="25">
        <f t="shared" si="196"/>
        <v>3.8221242190371187E-2</v>
      </c>
    </row>
    <row r="568" spans="1:8" s="34" customFormat="1" ht="15" x14ac:dyDescent="0.2">
      <c r="A568" s="41"/>
      <c r="B568" s="30" t="s">
        <v>150</v>
      </c>
      <c r="C568" s="31">
        <v>86</v>
      </c>
      <c r="D568" s="7">
        <v>10</v>
      </c>
      <c r="E568" s="32">
        <f t="shared" si="205"/>
        <v>3.1606027195883866E-2</v>
      </c>
      <c r="F568" s="32">
        <f t="shared" si="206"/>
        <v>3.0845157310302285E-3</v>
      </c>
      <c r="G568" s="33">
        <f t="shared" si="195"/>
        <v>-0.88372093023255816</v>
      </c>
      <c r="H568" s="25">
        <f t="shared" si="196"/>
        <v>-2.7930907754502021E-2</v>
      </c>
    </row>
    <row r="569" spans="1:8" s="34" customFormat="1" ht="15" x14ac:dyDescent="0.2">
      <c r="A569" s="41"/>
      <c r="B569" s="30" t="s">
        <v>151</v>
      </c>
      <c r="C569" s="31">
        <v>31</v>
      </c>
      <c r="D569" s="7">
        <v>38</v>
      </c>
      <c r="E569" s="32">
        <f t="shared" si="205"/>
        <v>1.1392870268283719E-2</v>
      </c>
      <c r="F569" s="32">
        <f t="shared" si="206"/>
        <v>1.1721159777914868E-2</v>
      </c>
      <c r="G569" s="33">
        <f t="shared" si="195"/>
        <v>0.22580645161290322</v>
      </c>
      <c r="H569" s="25">
        <f t="shared" si="196"/>
        <v>2.5725836089672913E-3</v>
      </c>
    </row>
    <row r="570" spans="1:8" s="34" customFormat="1" ht="15" x14ac:dyDescent="0.2">
      <c r="A570" s="41"/>
      <c r="B570" s="30" t="s">
        <v>338</v>
      </c>
      <c r="C570" s="31">
        <v>809</v>
      </c>
      <c r="D570" s="7">
        <v>848</v>
      </c>
      <c r="E570" s="32">
        <f t="shared" si="205"/>
        <v>0.29731716280779125</v>
      </c>
      <c r="F570" s="32">
        <f t="shared" si="206"/>
        <v>0.26156693399136338</v>
      </c>
      <c r="G570" s="33">
        <f t="shared" si="195"/>
        <v>4.8207663782447466E-2</v>
      </c>
      <c r="H570" s="25">
        <f t="shared" si="196"/>
        <v>1.4332965821389194E-2</v>
      </c>
    </row>
    <row r="571" spans="1:8" s="34" customFormat="1" ht="15" x14ac:dyDescent="0.2">
      <c r="A571" s="41"/>
      <c r="B571" s="30" t="s">
        <v>152</v>
      </c>
      <c r="C571" s="31">
        <v>11</v>
      </c>
      <c r="D571" s="7">
        <v>25</v>
      </c>
      <c r="E571" s="32">
        <f t="shared" si="205"/>
        <v>4.0426313855200296E-3</v>
      </c>
      <c r="F571" s="32">
        <f t="shared" si="206"/>
        <v>7.7112893275755705E-3</v>
      </c>
      <c r="G571" s="33">
        <f t="shared" si="195"/>
        <v>1.2727272727272727</v>
      </c>
      <c r="H571" s="25">
        <f t="shared" si="196"/>
        <v>5.1451672179345827E-3</v>
      </c>
    </row>
    <row r="572" spans="1:8" s="34" customFormat="1" ht="15" x14ac:dyDescent="0.2">
      <c r="A572" s="41"/>
      <c r="B572" s="30" t="s">
        <v>339</v>
      </c>
      <c r="C572" s="31">
        <v>117</v>
      </c>
      <c r="D572" s="7">
        <v>49</v>
      </c>
      <c r="E572" s="32">
        <f t="shared" si="205"/>
        <v>4.2998897464167588E-2</v>
      </c>
      <c r="F572" s="32">
        <f t="shared" si="206"/>
        <v>1.5114127082048118E-2</v>
      </c>
      <c r="G572" s="33">
        <f t="shared" si="195"/>
        <v>-0.58119658119658124</v>
      </c>
      <c r="H572" s="25">
        <f t="shared" si="196"/>
        <v>-2.499081220139655E-2</v>
      </c>
    </row>
    <row r="573" spans="1:8" s="34" customFormat="1" ht="15" x14ac:dyDescent="0.2">
      <c r="A573" s="41"/>
      <c r="B573" s="30" t="s">
        <v>153</v>
      </c>
      <c r="C573" s="31">
        <v>16</v>
      </c>
      <c r="D573" s="7">
        <v>13</v>
      </c>
      <c r="E573" s="32">
        <f t="shared" si="205"/>
        <v>5.8801911062109522E-3</v>
      </c>
      <c r="F573" s="32">
        <f t="shared" si="206"/>
        <v>4.0098704503392967E-3</v>
      </c>
      <c r="G573" s="33">
        <f t="shared" si="195"/>
        <v>-0.1875</v>
      </c>
      <c r="H573" s="25">
        <f t="shared" si="196"/>
        <v>-1.1025358324145535E-3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42</v>
      </c>
      <c r="D575" s="7">
        <v>61</v>
      </c>
      <c r="E575" s="32">
        <f t="shared" si="205"/>
        <v>1.5435501653803748E-2</v>
      </c>
      <c r="F575" s="32">
        <f t="shared" si="206"/>
        <v>1.8815545959284391E-2</v>
      </c>
      <c r="G575" s="33">
        <f t="shared" si="195"/>
        <v>0.45238095238095238</v>
      </c>
      <c r="H575" s="25">
        <f t="shared" si="196"/>
        <v>6.9827269386255053E-3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9</v>
      </c>
      <c r="D578" s="7">
        <v>13</v>
      </c>
      <c r="E578" s="32">
        <f t="shared" si="205"/>
        <v>3.3076074972436605E-3</v>
      </c>
      <c r="F578" s="32">
        <f t="shared" si="206"/>
        <v>4.0098704503392967E-3</v>
      </c>
      <c r="G578" s="33">
        <f t="shared" si="195"/>
        <v>0.44444444444444442</v>
      </c>
      <c r="H578" s="25">
        <f t="shared" si="196"/>
        <v>1.4700477765527378E-3</v>
      </c>
    </row>
    <row r="579" spans="1:8" s="34" customFormat="1" ht="30" x14ac:dyDescent="0.2">
      <c r="A579" s="41"/>
      <c r="B579" s="30" t="s">
        <v>532</v>
      </c>
      <c r="C579" s="31">
        <v>6</v>
      </c>
      <c r="D579" s="7">
        <v>68</v>
      </c>
      <c r="E579" s="32">
        <f t="shared" si="205"/>
        <v>2.205071664829107E-3</v>
      </c>
      <c r="F579" s="32">
        <f t="shared" si="206"/>
        <v>2.0974706971005553E-2</v>
      </c>
      <c r="G579" s="33">
        <f t="shared" si="195"/>
        <v>10.333333333333334</v>
      </c>
      <c r="H579" s="25">
        <f t="shared" si="196"/>
        <v>2.2785740536567439E-2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417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367</v>
      </c>
      <c r="C8" s="71">
        <f>+C18+C73+C165+C333+C553</f>
        <v>11798</v>
      </c>
      <c r="D8" s="71">
        <f>+D18+D73+D165+D333+D553</f>
        <v>9380</v>
      </c>
      <c r="E8" s="72">
        <f>+C8/C$8</f>
        <v>1</v>
      </c>
      <c r="F8" s="72">
        <f>+D8/D$8</f>
        <v>1</v>
      </c>
      <c r="G8" s="72">
        <f>+(D8-C8)/C8</f>
        <v>-0.20494999152398713</v>
      </c>
      <c r="H8" s="73">
        <f>+E8*G8</f>
        <v>-0.20494999152398713</v>
      </c>
    </row>
    <row r="9" spans="2:8" x14ac:dyDescent="0.2">
      <c r="B9" s="28" t="str">
        <f>+B18</f>
        <v>Total Vacantes en ocupaciones de nivel Directivo</v>
      </c>
      <c r="C9" s="24">
        <f>+C18</f>
        <v>134</v>
      </c>
      <c r="D9" s="24">
        <f>+D18</f>
        <v>70</v>
      </c>
      <c r="E9" s="25">
        <f t="shared" ref="E9:E13" si="0">C9/$C$8</f>
        <v>1.1357857263943042E-2</v>
      </c>
      <c r="F9" s="25">
        <f>D9/$D$8</f>
        <v>7.462686567164179E-3</v>
      </c>
      <c r="G9" s="11">
        <f>+IF(OR(AND(D9=0),(C9=0)),"0",((D9-C9)/C9))</f>
        <v>-0.47761194029850745</v>
      </c>
      <c r="H9" s="13">
        <f>+IF(OR(AND(E9=""),(G9="")),"",E9*G9)</f>
        <v>-5.4246482454653336E-3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1356</v>
      </c>
      <c r="D10" s="24">
        <f>+D73</f>
        <v>1655</v>
      </c>
      <c r="E10" s="25">
        <f t="shared" si="0"/>
        <v>0.11493473470079675</v>
      </c>
      <c r="F10" s="25">
        <f>D10/$D$8</f>
        <v>0.17643923240938167</v>
      </c>
      <c r="G10" s="11">
        <f>+IF(OR(AND(D10=0),(C10=0)),"0",((D10-C10)/C10))</f>
        <v>0.22050147492625369</v>
      </c>
      <c r="H10" s="13">
        <f>+IF(OR(AND(E10=""),(G10="")),"",E10*G10)</f>
        <v>2.5343278521783353E-2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1403</v>
      </c>
      <c r="D11" s="24">
        <f>+D165</f>
        <v>772</v>
      </c>
      <c r="E11" s="25">
        <f t="shared" si="0"/>
        <v>0.11891846075606034</v>
      </c>
      <c r="F11" s="25">
        <f>D11/$D$8</f>
        <v>8.2302771855010656E-2</v>
      </c>
      <c r="G11" s="11">
        <f>+IF(OR(AND(D11=0),(C11=0)),"0",((D11-C11)/C11))</f>
        <v>-0.44975053456878117</v>
      </c>
      <c r="H11" s="13">
        <f>+IF(OR(AND(E11=""),(G11="")),"",E11*G11)</f>
        <v>-5.3483641295134762E-2</v>
      </c>
    </row>
    <row r="12" spans="2:8" x14ac:dyDescent="0.2">
      <c r="B12" s="28" t="str">
        <f>+B333</f>
        <v>Total Vacantes  en ocupaciones de nivel Calificados</v>
      </c>
      <c r="C12" s="24">
        <f>+C333</f>
        <v>6468</v>
      </c>
      <c r="D12" s="24">
        <f>+D333</f>
        <v>5513</v>
      </c>
      <c r="E12" s="25">
        <f t="shared" si="0"/>
        <v>0.54822851330734024</v>
      </c>
      <c r="F12" s="25">
        <f>D12/$D$8</f>
        <v>0.58773987206823031</v>
      </c>
      <c r="G12" s="11">
        <f>+IF(OR(AND(D12=0),(C12=0)),"0",((D12-C12)/C12))</f>
        <v>-0.1476499690785405</v>
      </c>
      <c r="H12" s="13">
        <f>+IF(OR(AND(E12=""),(G12="")),"",E12*G12)</f>
        <v>-8.0945923037803014E-2</v>
      </c>
    </row>
    <row r="13" spans="2:8" x14ac:dyDescent="0.2">
      <c r="B13" s="28" t="str">
        <f>+B553</f>
        <v>Total Vacantes en ocupaciones de nivel Elemental</v>
      </c>
      <c r="C13" s="24">
        <f>+C553</f>
        <v>2437</v>
      </c>
      <c r="D13" s="24">
        <f>+D553</f>
        <v>1370</v>
      </c>
      <c r="E13" s="25">
        <f t="shared" si="0"/>
        <v>0.20656043397185964</v>
      </c>
      <c r="F13" s="25">
        <f>D13/$D$8</f>
        <v>0.14605543710021321</v>
      </c>
      <c r="G13" s="11">
        <f>+IF(OR(AND(D13=0),(C13=0)),"0",((D13-C13)/C13))</f>
        <v>-0.43783340172343044</v>
      </c>
      <c r="H13" s="13">
        <f>+IF(OR(AND(E13=""),(G13="")),"",E13*G13)</f>
        <v>-9.0439057467367343E-2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134</v>
      </c>
      <c r="D18" s="71">
        <f>SUM(D19:D67)</f>
        <v>70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-0.47761194029850745</v>
      </c>
      <c r="H18" s="73">
        <f>+IF(OR(AND(E18=""),(G18="")),"",E18*G18)</f>
        <v>-0.47761194029850745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1</v>
      </c>
      <c r="D20" s="7">
        <v>0</v>
      </c>
      <c r="E20" s="10">
        <f t="shared" ref="E20:E67" si="1">+IF(C20=0,"",C20/C$18)</f>
        <v>7.462686567164179E-3</v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>
        <f t="shared" ref="H20:H67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1</v>
      </c>
      <c r="D23" s="7">
        <v>0</v>
      </c>
      <c r="E23" s="10">
        <f t="shared" si="1"/>
        <v>7.462686567164179E-3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1</v>
      </c>
      <c r="D25" s="7">
        <v>0</v>
      </c>
      <c r="E25" s="42">
        <f t="shared" ref="E25" si="5">+IF(C25=0,"",C25/C$18)</f>
        <v>7.462686567164179E-3</v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>
        <f t="shared" ref="H25" si="8">+IF(OR(AND(E25=""),(G25="")),"",E25*G25)</f>
        <v>0</v>
      </c>
    </row>
    <row r="26" spans="1:8" ht="15" x14ac:dyDescent="0.2">
      <c r="B26" s="5" t="s">
        <v>2</v>
      </c>
      <c r="C26" s="7">
        <v>14</v>
      </c>
      <c r="D26" s="7">
        <v>3</v>
      </c>
      <c r="E26" s="10">
        <f t="shared" si="1"/>
        <v>0.1044776119402985</v>
      </c>
      <c r="F26" s="10">
        <f t="shared" si="2"/>
        <v>4.2857142857142858E-2</v>
      </c>
      <c r="G26" s="11">
        <f t="shared" si="3"/>
        <v>-0.7857142857142857</v>
      </c>
      <c r="H26" s="13">
        <f t="shared" si="4"/>
        <v>-8.2089552238805971E-2</v>
      </c>
    </row>
    <row r="27" spans="1:8" ht="15" x14ac:dyDescent="0.2">
      <c r="B27" s="5" t="s">
        <v>582</v>
      </c>
      <c r="C27" s="7">
        <v>11</v>
      </c>
      <c r="D27" s="7">
        <v>2</v>
      </c>
      <c r="E27" s="10">
        <f t="shared" si="1"/>
        <v>8.2089552238805971E-2</v>
      </c>
      <c r="F27" s="10">
        <f t="shared" si="2"/>
        <v>2.8571428571428571E-2</v>
      </c>
      <c r="G27" s="11">
        <f t="shared" si="3"/>
        <v>-0.81818181818181823</v>
      </c>
      <c r="H27" s="13">
        <f t="shared" si="4"/>
        <v>-6.7164179104477612E-2</v>
      </c>
    </row>
    <row r="28" spans="1:8" ht="15" x14ac:dyDescent="0.2">
      <c r="B28" s="5" t="s">
        <v>3</v>
      </c>
      <c r="C28" s="7">
        <v>9</v>
      </c>
      <c r="D28" s="7">
        <v>4</v>
      </c>
      <c r="E28" s="10">
        <f t="shared" si="1"/>
        <v>6.7164179104477612E-2</v>
      </c>
      <c r="F28" s="10">
        <f t="shared" si="2"/>
        <v>5.7142857142857141E-2</v>
      </c>
      <c r="G28" s="11">
        <f t="shared" si="3"/>
        <v>-0.55555555555555558</v>
      </c>
      <c r="H28" s="13">
        <f t="shared" si="4"/>
        <v>-3.7313432835820899E-2</v>
      </c>
    </row>
    <row r="29" spans="1:8" ht="15" x14ac:dyDescent="0.2">
      <c r="B29" s="5" t="s">
        <v>5</v>
      </c>
      <c r="C29" s="7">
        <v>12</v>
      </c>
      <c r="D29" s="7">
        <v>4</v>
      </c>
      <c r="E29" s="10">
        <f t="shared" si="1"/>
        <v>8.9552238805970144E-2</v>
      </c>
      <c r="F29" s="10">
        <f t="shared" si="2"/>
        <v>5.7142857142857141E-2</v>
      </c>
      <c r="G29" s="11">
        <f t="shared" si="3"/>
        <v>-0.66666666666666663</v>
      </c>
      <c r="H29" s="13">
        <f t="shared" si="4"/>
        <v>-5.9701492537313425E-2</v>
      </c>
    </row>
    <row r="30" spans="1:8" ht="15" x14ac:dyDescent="0.2">
      <c r="B30" s="5" t="s">
        <v>158</v>
      </c>
      <c r="C30" s="7">
        <v>0</v>
      </c>
      <c r="D30" s="7">
        <v>5</v>
      </c>
      <c r="E30" s="10" t="str">
        <f t="shared" si="1"/>
        <v/>
      </c>
      <c r="F30" s="10">
        <f t="shared" si="2"/>
        <v>7.1428571428571425E-2</v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2</v>
      </c>
      <c r="D35" s="7">
        <v>5</v>
      </c>
      <c r="E35" s="10">
        <f t="shared" si="1"/>
        <v>1.4925373134328358E-2</v>
      </c>
      <c r="F35" s="10">
        <f t="shared" si="2"/>
        <v>7.1428571428571425E-2</v>
      </c>
      <c r="G35" s="11">
        <f t="shared" si="3"/>
        <v>1.5</v>
      </c>
      <c r="H35" s="13">
        <f t="shared" si="4"/>
        <v>2.2388059701492536E-2</v>
      </c>
    </row>
    <row r="36" spans="2:8" ht="30" x14ac:dyDescent="0.2">
      <c r="B36" s="5" t="s">
        <v>162</v>
      </c>
      <c r="C36" s="7">
        <v>1</v>
      </c>
      <c r="D36" s="7">
        <v>0</v>
      </c>
      <c r="E36" s="10">
        <f t="shared" si="1"/>
        <v>7.462686567164179E-3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7</v>
      </c>
      <c r="D37" s="7">
        <v>0</v>
      </c>
      <c r="E37" s="10">
        <f t="shared" si="1"/>
        <v>5.2238805970149252E-2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7</v>
      </c>
      <c r="C38" s="7">
        <v>11</v>
      </c>
      <c r="D38" s="7">
        <v>22</v>
      </c>
      <c r="E38" s="10">
        <f t="shared" si="1"/>
        <v>8.2089552238805971E-2</v>
      </c>
      <c r="F38" s="10">
        <f t="shared" si="2"/>
        <v>0.31428571428571428</v>
      </c>
      <c r="G38" s="11">
        <f t="shared" si="3"/>
        <v>1</v>
      </c>
      <c r="H38" s="13">
        <f t="shared" si="4"/>
        <v>8.2089552238805971E-2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4</v>
      </c>
      <c r="D41" s="7">
        <v>0</v>
      </c>
      <c r="E41" s="10">
        <f t="shared" si="1"/>
        <v>2.9850746268656716E-2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1</v>
      </c>
      <c r="D43" s="7">
        <v>0</v>
      </c>
      <c r="E43" s="10">
        <f t="shared" si="1"/>
        <v>7.462686567164179E-3</v>
      </c>
      <c r="F43" s="10" t="str">
        <f t="shared" si="2"/>
        <v/>
      </c>
      <c r="G43" s="11" t="str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2</v>
      </c>
      <c r="D48" s="7">
        <v>2</v>
      </c>
      <c r="E48" s="10">
        <f t="shared" si="1"/>
        <v>1.4925373134328358E-2</v>
      </c>
      <c r="F48" s="10">
        <f t="shared" si="2"/>
        <v>2.8571428571428571E-2</v>
      </c>
      <c r="G48" s="11">
        <f t="shared" si="3"/>
        <v>0</v>
      </c>
      <c r="H48" s="13">
        <f t="shared" si="4"/>
        <v>0</v>
      </c>
    </row>
    <row r="49" spans="1:8" ht="15" x14ac:dyDescent="0.2">
      <c r="B49" s="5" t="s">
        <v>9</v>
      </c>
      <c r="C49" s="7">
        <v>23</v>
      </c>
      <c r="D49" s="7">
        <v>8</v>
      </c>
      <c r="E49" s="10">
        <f t="shared" si="1"/>
        <v>0.17164179104477612</v>
      </c>
      <c r="F49" s="10">
        <f t="shared" si="2"/>
        <v>0.11428571428571428</v>
      </c>
      <c r="G49" s="11">
        <f t="shared" si="3"/>
        <v>-0.65217391304347827</v>
      </c>
      <c r="H49" s="13">
        <f t="shared" si="4"/>
        <v>-0.11194029850746269</v>
      </c>
    </row>
    <row r="50" spans="1:8" ht="15" x14ac:dyDescent="0.2">
      <c r="B50" s="5" t="s">
        <v>584</v>
      </c>
      <c r="C50" s="7">
        <v>2</v>
      </c>
      <c r="D50" s="7">
        <v>0</v>
      </c>
      <c r="E50" s="10">
        <f t="shared" si="1"/>
        <v>1.4925373134328358E-2</v>
      </c>
      <c r="F50" s="10" t="str">
        <f t="shared" si="2"/>
        <v/>
      </c>
      <c r="G50" s="11" t="str">
        <f t="shared" si="3"/>
        <v>0</v>
      </c>
      <c r="H50" s="13">
        <f t="shared" si="4"/>
        <v>0</v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2</v>
      </c>
      <c r="D52" s="7">
        <v>7</v>
      </c>
      <c r="E52" s="10">
        <f t="shared" si="1"/>
        <v>1.4925373134328358E-2</v>
      </c>
      <c r="F52" s="10">
        <f t="shared" si="2"/>
        <v>0.1</v>
      </c>
      <c r="G52" s="11">
        <f t="shared" si="3"/>
        <v>2.5</v>
      </c>
      <c r="H52" s="13">
        <f t="shared" si="4"/>
        <v>3.7313432835820892E-2</v>
      </c>
    </row>
    <row r="53" spans="1:8" ht="15" x14ac:dyDescent="0.2">
      <c r="B53" s="5" t="s">
        <v>434</v>
      </c>
      <c r="C53" s="7">
        <v>7</v>
      </c>
      <c r="D53" s="7">
        <v>2</v>
      </c>
      <c r="E53" s="10">
        <f t="shared" si="1"/>
        <v>5.2238805970149252E-2</v>
      </c>
      <c r="F53" s="10">
        <f t="shared" si="2"/>
        <v>2.8571428571428571E-2</v>
      </c>
      <c r="G53" s="11">
        <f t="shared" si="3"/>
        <v>-0.7142857142857143</v>
      </c>
      <c r="H53" s="13">
        <f t="shared" si="4"/>
        <v>-3.7313432835820892E-2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1</v>
      </c>
      <c r="D59" s="7">
        <v>0</v>
      </c>
      <c r="E59" s="10">
        <f t="shared" si="1"/>
        <v>7.462686567164179E-3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1</v>
      </c>
      <c r="D60" s="7">
        <v>0</v>
      </c>
      <c r="E60" s="10">
        <f t="shared" si="1"/>
        <v>7.462686567164179E-3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7</v>
      </c>
      <c r="D61" s="7">
        <v>0</v>
      </c>
      <c r="E61" s="10">
        <f t="shared" si="1"/>
        <v>5.2238805970149252E-2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1</v>
      </c>
      <c r="E62" s="42" t="str">
        <f t="shared" ref="E62:E63" si="9">+IF(C62=0,"",C62/C$18)</f>
        <v/>
      </c>
      <c r="F62" s="42">
        <f t="shared" ref="F62:F63" si="10">+IF(D62=0,"",D62/D$18)</f>
        <v>1.4285714285714285E-2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2</v>
      </c>
      <c r="E64" s="10" t="str">
        <f t="shared" si="1"/>
        <v/>
      </c>
      <c r="F64" s="10">
        <f t="shared" si="2"/>
        <v>2.8571428571428571E-2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12</v>
      </c>
      <c r="D65" s="7">
        <v>3</v>
      </c>
      <c r="E65" s="10">
        <f t="shared" si="1"/>
        <v>8.9552238805970144E-2</v>
      </c>
      <c r="F65" s="10">
        <f t="shared" si="2"/>
        <v>4.2857142857142858E-2</v>
      </c>
      <c r="G65" s="11">
        <f t="shared" si="3"/>
        <v>-0.75</v>
      </c>
      <c r="H65" s="13">
        <f t="shared" si="4"/>
        <v>-6.7164179104477612E-2</v>
      </c>
    </row>
    <row r="66" spans="1:8" ht="15" x14ac:dyDescent="0.2">
      <c r="B66" s="5" t="s">
        <v>176</v>
      </c>
      <c r="C66" s="7">
        <v>2</v>
      </c>
      <c r="D66" s="7">
        <v>0</v>
      </c>
      <c r="E66" s="10">
        <f t="shared" si="1"/>
        <v>1.4925373134328358E-2</v>
      </c>
      <c r="F66" s="10" t="str">
        <f t="shared" si="2"/>
        <v/>
      </c>
      <c r="G66" s="11" t="str">
        <f t="shared" si="3"/>
        <v>0</v>
      </c>
      <c r="H66" s="13">
        <f t="shared" si="4"/>
        <v>0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1356</v>
      </c>
      <c r="D73" s="71">
        <f>SUM(D74:D159)</f>
        <v>1655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0.22050147492625369</v>
      </c>
      <c r="H73" s="73">
        <f>+IF(OR(AND(E73=""),(G73="")),"",E73*G73)</f>
        <v>0.22050147492625369</v>
      </c>
    </row>
    <row r="74" spans="1:8" s="34" customFormat="1" ht="15" x14ac:dyDescent="0.2">
      <c r="A74" s="41"/>
      <c r="B74" s="30" t="s">
        <v>436</v>
      </c>
      <c r="C74" s="31">
        <v>18</v>
      </c>
      <c r="D74" s="7">
        <v>16</v>
      </c>
      <c r="E74" s="32">
        <f>+IF(C74=0,"",C74/C$73)</f>
        <v>1.3274336283185841E-2</v>
      </c>
      <c r="F74" s="32">
        <f>+IF(D74=0,"",D74/D$73)</f>
        <v>9.6676737160120846E-3</v>
      </c>
      <c r="G74" s="33">
        <f>+IF(OR(AND(D74=0),(C74=0)),"0",((D74-C74)/C74))</f>
        <v>-0.1111111111111111</v>
      </c>
      <c r="H74" s="25">
        <f>+IF(OR(AND(E74=""),(G74="")),"",E74*G74)</f>
        <v>-1.4749262536873156E-3</v>
      </c>
    </row>
    <row r="75" spans="1:8" s="34" customFormat="1" ht="30" x14ac:dyDescent="0.2">
      <c r="A75" s="41"/>
      <c r="B75" s="30" t="s">
        <v>586</v>
      </c>
      <c r="C75" s="31">
        <v>7</v>
      </c>
      <c r="D75" s="7">
        <v>1</v>
      </c>
      <c r="E75" s="32">
        <f t="shared" ref="E75:E146" si="13">+IF(C75=0,"",C75/C$73)</f>
        <v>5.1622418879056046E-3</v>
      </c>
      <c r="F75" s="32">
        <f t="shared" ref="F75:F146" si="14">+IF(D75=0,"",D75/D$73)</f>
        <v>6.0422960725075529E-4</v>
      </c>
      <c r="G75" s="33">
        <f t="shared" ref="G75:G146" si="15">+IF(OR(AND(D75=0),(C75=0)),"0",((D75-C75)/C75))</f>
        <v>-0.8571428571428571</v>
      </c>
      <c r="H75" s="25">
        <f t="shared" ref="H75:H146" si="16">+IF(OR(AND(E75=""),(G75="")),"",E75*G75)</f>
        <v>-4.4247787610619468E-3</v>
      </c>
    </row>
    <row r="76" spans="1:8" s="34" customFormat="1" ht="15" x14ac:dyDescent="0.2">
      <c r="A76" s="41"/>
      <c r="B76" s="30" t="s">
        <v>534</v>
      </c>
      <c r="C76" s="31">
        <v>6</v>
      </c>
      <c r="D76" s="7">
        <v>0</v>
      </c>
      <c r="E76" s="32">
        <f t="shared" ref="E76" si="17">+IF(C76=0,"",C76/C$73)</f>
        <v>4.4247787610619468E-3</v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>
        <f t="shared" ref="H76" si="20">+IF(OR(AND(E76=""),(G76="")),"",E76*G76)</f>
        <v>0</v>
      </c>
    </row>
    <row r="77" spans="1:8" s="34" customFormat="1" ht="15" x14ac:dyDescent="0.2">
      <c r="A77" s="41"/>
      <c r="B77" s="30" t="s">
        <v>587</v>
      </c>
      <c r="C77" s="31">
        <v>26</v>
      </c>
      <c r="D77" s="7">
        <v>9</v>
      </c>
      <c r="E77" s="32">
        <f t="shared" si="13"/>
        <v>1.9174041297935103E-2</v>
      </c>
      <c r="F77" s="32">
        <f t="shared" si="14"/>
        <v>5.4380664652567976E-3</v>
      </c>
      <c r="G77" s="33">
        <f t="shared" si="15"/>
        <v>-0.65384615384615385</v>
      </c>
      <c r="H77" s="25">
        <f t="shared" si="16"/>
        <v>-1.2536873156342183E-2</v>
      </c>
    </row>
    <row r="78" spans="1:8" s="34" customFormat="1" ht="15" x14ac:dyDescent="0.2">
      <c r="A78" s="41"/>
      <c r="B78" s="30" t="s">
        <v>178</v>
      </c>
      <c r="C78" s="31">
        <v>58</v>
      </c>
      <c r="D78" s="7">
        <v>40</v>
      </c>
      <c r="E78" s="32">
        <f t="shared" si="13"/>
        <v>4.2772861356932153E-2</v>
      </c>
      <c r="F78" s="32">
        <f t="shared" si="14"/>
        <v>2.4169184290030211E-2</v>
      </c>
      <c r="G78" s="33">
        <f t="shared" si="15"/>
        <v>-0.31034482758620691</v>
      </c>
      <c r="H78" s="25">
        <f t="shared" si="16"/>
        <v>-1.3274336283185841E-2</v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1</v>
      </c>
      <c r="E79" s="32" t="str">
        <f t="shared" si="13"/>
        <v/>
      </c>
      <c r="F79" s="32">
        <f t="shared" si="14"/>
        <v>6.0422960725075529E-4</v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2</v>
      </c>
      <c r="D80" s="7">
        <v>3</v>
      </c>
      <c r="E80" s="32">
        <f t="shared" ref="E80" si="21">+IF(C80=0,"",C80/C$73)</f>
        <v>1.4749262536873156E-3</v>
      </c>
      <c r="F80" s="32">
        <f t="shared" ref="F80" si="22">+IF(D80=0,"",D80/D$73)</f>
        <v>1.8126888217522659E-3</v>
      </c>
      <c r="G80" s="33">
        <f t="shared" ref="G80" si="23">+IF(OR(AND(D80=0),(C80=0)),"0",((D80-C80)/C80))</f>
        <v>0.5</v>
      </c>
      <c r="H80" s="25">
        <f t="shared" ref="H80" si="24">+IF(OR(AND(E80=""),(G80="")),"",E80*G80)</f>
        <v>7.3746312684365781E-4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1</v>
      </c>
      <c r="E81" s="32" t="str">
        <f t="shared" si="13"/>
        <v/>
      </c>
      <c r="F81" s="32">
        <f t="shared" si="14"/>
        <v>6.0422960725075529E-4</v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3</v>
      </c>
      <c r="D82" s="7">
        <v>0</v>
      </c>
      <c r="E82" s="32">
        <f t="shared" si="13"/>
        <v>2.2123893805309734E-3</v>
      </c>
      <c r="F82" s="32" t="str">
        <f t="shared" si="14"/>
        <v/>
      </c>
      <c r="G82" s="33" t="str">
        <f t="shared" si="15"/>
        <v>0</v>
      </c>
      <c r="H82" s="25">
        <f t="shared" si="16"/>
        <v>0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14</v>
      </c>
      <c r="D85" s="7">
        <v>9</v>
      </c>
      <c r="E85" s="32">
        <f t="shared" si="13"/>
        <v>1.0324483775811209E-2</v>
      </c>
      <c r="F85" s="32">
        <f t="shared" si="14"/>
        <v>5.4380664652567976E-3</v>
      </c>
      <c r="G85" s="33">
        <f t="shared" si="15"/>
        <v>-0.35714285714285715</v>
      </c>
      <c r="H85" s="25">
        <f t="shared" si="16"/>
        <v>-3.687315634218289E-3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0</v>
      </c>
      <c r="E86" s="32" t="str">
        <f t="shared" si="13"/>
        <v/>
      </c>
      <c r="F86" s="32" t="str">
        <f t="shared" si="14"/>
        <v/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13</v>
      </c>
      <c r="D87" s="7">
        <v>11</v>
      </c>
      <c r="E87" s="32">
        <f t="shared" si="13"/>
        <v>9.5870206489675515E-3</v>
      </c>
      <c r="F87" s="32">
        <f t="shared" si="14"/>
        <v>6.6465256797583082E-3</v>
      </c>
      <c r="G87" s="33">
        <f t="shared" si="15"/>
        <v>-0.15384615384615385</v>
      </c>
      <c r="H87" s="25">
        <f t="shared" si="16"/>
        <v>-1.4749262536873156E-3</v>
      </c>
    </row>
    <row r="88" spans="1:8" s="34" customFormat="1" ht="15" x14ac:dyDescent="0.2">
      <c r="A88" s="41"/>
      <c r="B88" s="30" t="s">
        <v>588</v>
      </c>
      <c r="C88" s="31">
        <v>6</v>
      </c>
      <c r="D88" s="7">
        <v>4</v>
      </c>
      <c r="E88" s="32">
        <f t="shared" ref="E88" si="25">+IF(C88=0,"",C88/C$73)</f>
        <v>4.4247787610619468E-3</v>
      </c>
      <c r="F88" s="32">
        <f t="shared" ref="F88" si="26">+IF(D88=0,"",D88/D$73)</f>
        <v>2.4169184290030211E-3</v>
      </c>
      <c r="G88" s="33">
        <f t="shared" ref="G88" si="27">+IF(OR(AND(D88=0),(C88=0)),"0",((D88-C88)/C88))</f>
        <v>-0.33333333333333331</v>
      </c>
      <c r="H88" s="25">
        <f t="shared" ref="H88" si="28">+IF(OR(AND(E88=""),(G88="")),"",E88*G88)</f>
        <v>-1.4749262536873156E-3</v>
      </c>
    </row>
    <row r="89" spans="1:8" s="34" customFormat="1" ht="15" x14ac:dyDescent="0.2">
      <c r="A89" s="41"/>
      <c r="B89" s="30" t="s">
        <v>184</v>
      </c>
      <c r="C89" s="31">
        <v>10</v>
      </c>
      <c r="D89" s="7">
        <v>51</v>
      </c>
      <c r="E89" s="32">
        <f t="shared" si="13"/>
        <v>7.3746312684365781E-3</v>
      </c>
      <c r="F89" s="32">
        <f t="shared" si="14"/>
        <v>3.081570996978852E-2</v>
      </c>
      <c r="G89" s="33">
        <f t="shared" si="15"/>
        <v>4.0999999999999996</v>
      </c>
      <c r="H89" s="25">
        <f t="shared" si="16"/>
        <v>3.0235988200589967E-2</v>
      </c>
    </row>
    <row r="90" spans="1:8" s="34" customFormat="1" ht="15" x14ac:dyDescent="0.2">
      <c r="A90" s="41"/>
      <c r="B90" s="30" t="s">
        <v>185</v>
      </c>
      <c r="C90" s="31">
        <v>4</v>
      </c>
      <c r="D90" s="7">
        <v>3</v>
      </c>
      <c r="E90" s="32">
        <f t="shared" si="13"/>
        <v>2.9498525073746312E-3</v>
      </c>
      <c r="F90" s="32">
        <f t="shared" si="14"/>
        <v>1.8126888217522659E-3</v>
      </c>
      <c r="G90" s="33">
        <f t="shared" si="15"/>
        <v>-0.25</v>
      </c>
      <c r="H90" s="25">
        <f t="shared" si="16"/>
        <v>-7.3746312684365781E-4</v>
      </c>
    </row>
    <row r="91" spans="1:8" s="34" customFormat="1" ht="15" x14ac:dyDescent="0.2">
      <c r="A91" s="41"/>
      <c r="B91" s="30" t="s">
        <v>21</v>
      </c>
      <c r="C91" s="31">
        <v>3</v>
      </c>
      <c r="D91" s="7">
        <v>2</v>
      </c>
      <c r="E91" s="32">
        <f t="shared" si="13"/>
        <v>2.2123893805309734E-3</v>
      </c>
      <c r="F91" s="32">
        <f t="shared" si="14"/>
        <v>1.2084592145015106E-3</v>
      </c>
      <c r="G91" s="33">
        <f t="shared" si="15"/>
        <v>-0.33333333333333331</v>
      </c>
      <c r="H91" s="25">
        <f t="shared" si="16"/>
        <v>-7.3746312684365781E-4</v>
      </c>
    </row>
    <row r="92" spans="1:8" s="34" customFormat="1" ht="15" x14ac:dyDescent="0.2">
      <c r="A92" s="41"/>
      <c r="B92" s="30" t="s">
        <v>438</v>
      </c>
      <c r="C92" s="31">
        <v>1</v>
      </c>
      <c r="D92" s="7">
        <v>2</v>
      </c>
      <c r="E92" s="32">
        <f t="shared" si="13"/>
        <v>7.3746312684365781E-4</v>
      </c>
      <c r="F92" s="32">
        <f t="shared" si="14"/>
        <v>1.2084592145015106E-3</v>
      </c>
      <c r="G92" s="33">
        <f t="shared" si="15"/>
        <v>1</v>
      </c>
      <c r="H92" s="25">
        <f t="shared" si="16"/>
        <v>7.3746312684365781E-4</v>
      </c>
    </row>
    <row r="93" spans="1:8" s="34" customFormat="1" ht="15" x14ac:dyDescent="0.2">
      <c r="A93" s="41"/>
      <c r="B93" s="30" t="s">
        <v>186</v>
      </c>
      <c r="C93" s="31">
        <v>3</v>
      </c>
      <c r="D93" s="7">
        <v>3</v>
      </c>
      <c r="E93" s="32">
        <f t="shared" si="13"/>
        <v>2.2123893805309734E-3</v>
      </c>
      <c r="F93" s="32">
        <f t="shared" si="14"/>
        <v>1.8126888217522659E-3</v>
      </c>
      <c r="G93" s="33">
        <f t="shared" si="15"/>
        <v>0</v>
      </c>
      <c r="H93" s="25">
        <f t="shared" si="16"/>
        <v>0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1</v>
      </c>
      <c r="E95" s="32" t="str">
        <f t="shared" si="29"/>
        <v/>
      </c>
      <c r="F95" s="32">
        <f t="shared" si="30"/>
        <v>6.0422960725075529E-4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28</v>
      </c>
      <c r="D96" s="7">
        <v>14</v>
      </c>
      <c r="E96" s="32">
        <f t="shared" si="13"/>
        <v>2.0648967551622419E-2</v>
      </c>
      <c r="F96" s="32">
        <f t="shared" si="14"/>
        <v>8.459214501510574E-3</v>
      </c>
      <c r="G96" s="33">
        <f t="shared" si="15"/>
        <v>-0.5</v>
      </c>
      <c r="H96" s="25">
        <f t="shared" si="16"/>
        <v>-1.0324483775811209E-2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1</v>
      </c>
      <c r="D98" s="7">
        <v>0</v>
      </c>
      <c r="E98" s="32">
        <f t="shared" si="13"/>
        <v>7.3746312684365781E-4</v>
      </c>
      <c r="F98" s="32" t="str">
        <f t="shared" si="14"/>
        <v/>
      </c>
      <c r="G98" s="33" t="str">
        <f t="shared" si="15"/>
        <v>0</v>
      </c>
      <c r="H98" s="25">
        <f t="shared" si="16"/>
        <v>0</v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5</v>
      </c>
      <c r="D100" s="7">
        <v>5</v>
      </c>
      <c r="E100" s="32">
        <f t="shared" si="13"/>
        <v>3.687315634218289E-3</v>
      </c>
      <c r="F100" s="32">
        <f t="shared" si="14"/>
        <v>3.0211480362537764E-3</v>
      </c>
      <c r="G100" s="33">
        <f t="shared" si="15"/>
        <v>0</v>
      </c>
      <c r="H100" s="25">
        <f t="shared" si="16"/>
        <v>0</v>
      </c>
    </row>
    <row r="101" spans="1:8" s="34" customFormat="1" ht="15" x14ac:dyDescent="0.2">
      <c r="A101" s="41"/>
      <c r="B101" s="30" t="s">
        <v>439</v>
      </c>
      <c r="C101" s="31">
        <v>6</v>
      </c>
      <c r="D101" s="7">
        <v>6</v>
      </c>
      <c r="E101" s="32">
        <f t="shared" si="13"/>
        <v>4.4247787610619468E-3</v>
      </c>
      <c r="F101" s="32">
        <f t="shared" si="14"/>
        <v>3.6253776435045317E-3</v>
      </c>
      <c r="G101" s="33">
        <f t="shared" si="15"/>
        <v>0</v>
      </c>
      <c r="H101" s="25">
        <f t="shared" si="16"/>
        <v>0</v>
      </c>
    </row>
    <row r="102" spans="1:8" s="34" customFormat="1" ht="15" x14ac:dyDescent="0.2">
      <c r="A102" s="41"/>
      <c r="B102" s="30" t="s">
        <v>18</v>
      </c>
      <c r="C102" s="31">
        <v>2</v>
      </c>
      <c r="D102" s="7">
        <v>18</v>
      </c>
      <c r="E102" s="32">
        <f t="shared" si="13"/>
        <v>1.4749262536873156E-3</v>
      </c>
      <c r="F102" s="32">
        <f t="shared" si="14"/>
        <v>1.0876132930513595E-2</v>
      </c>
      <c r="G102" s="33">
        <f t="shared" si="15"/>
        <v>8</v>
      </c>
      <c r="H102" s="25">
        <f t="shared" si="16"/>
        <v>1.1799410029498525E-2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1</v>
      </c>
      <c r="E104" s="32" t="str">
        <f t="shared" si="13"/>
        <v/>
      </c>
      <c r="F104" s="32">
        <f t="shared" si="14"/>
        <v>6.0422960725075529E-4</v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2</v>
      </c>
      <c r="D105" s="7">
        <v>0</v>
      </c>
      <c r="E105" s="32">
        <f t="shared" ref="E105" si="33">+IF(C105=0,"",C105/C$73)</f>
        <v>1.4749262536873156E-3</v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>
        <f t="shared" ref="H105" si="36">+IF(OR(AND(E105=""),(G105="")),"",E105*G105)</f>
        <v>0</v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1</v>
      </c>
      <c r="E106" s="32" t="str">
        <f t="shared" si="13"/>
        <v/>
      </c>
      <c r="F106" s="32">
        <f t="shared" si="14"/>
        <v>6.0422960725075529E-4</v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16</v>
      </c>
      <c r="D107" s="7">
        <v>1</v>
      </c>
      <c r="E107" s="32">
        <f t="shared" si="13"/>
        <v>1.1799410029498525E-2</v>
      </c>
      <c r="F107" s="32">
        <f t="shared" si="14"/>
        <v>6.0422960725075529E-4</v>
      </c>
      <c r="G107" s="33">
        <f t="shared" si="15"/>
        <v>-0.9375</v>
      </c>
      <c r="H107" s="25">
        <f t="shared" si="16"/>
        <v>-1.1061946902654867E-2</v>
      </c>
    </row>
    <row r="108" spans="1:8" s="34" customFormat="1" ht="15" x14ac:dyDescent="0.2">
      <c r="A108" s="41"/>
      <c r="B108" s="30" t="s">
        <v>193</v>
      </c>
      <c r="C108" s="31">
        <v>9</v>
      </c>
      <c r="D108" s="7">
        <v>0</v>
      </c>
      <c r="E108" s="32">
        <f t="shared" si="13"/>
        <v>6.6371681415929203E-3</v>
      </c>
      <c r="F108" s="32" t="str">
        <f t="shared" si="14"/>
        <v/>
      </c>
      <c r="G108" s="33" t="str">
        <f t="shared" si="15"/>
        <v>0</v>
      </c>
      <c r="H108" s="25">
        <f t="shared" si="16"/>
        <v>0</v>
      </c>
    </row>
    <row r="109" spans="1:8" s="34" customFormat="1" ht="15" x14ac:dyDescent="0.2">
      <c r="A109" s="41"/>
      <c r="B109" s="30" t="s">
        <v>194</v>
      </c>
      <c r="C109" s="31">
        <v>5</v>
      </c>
      <c r="D109" s="7">
        <v>0</v>
      </c>
      <c r="E109" s="32">
        <f t="shared" si="13"/>
        <v>3.687315634218289E-3</v>
      </c>
      <c r="F109" s="32" t="str">
        <f t="shared" si="14"/>
        <v/>
      </c>
      <c r="G109" s="33" t="str">
        <f t="shared" si="15"/>
        <v>0</v>
      </c>
      <c r="H109" s="25">
        <f t="shared" si="16"/>
        <v>0</v>
      </c>
    </row>
    <row r="110" spans="1:8" s="34" customFormat="1" ht="15" x14ac:dyDescent="0.2">
      <c r="A110" s="41"/>
      <c r="B110" s="30" t="s">
        <v>195</v>
      </c>
      <c r="C110" s="31">
        <v>29</v>
      </c>
      <c r="D110" s="7">
        <v>93</v>
      </c>
      <c r="E110" s="32">
        <f t="shared" si="13"/>
        <v>2.1386430678466076E-2</v>
      </c>
      <c r="F110" s="32">
        <f t="shared" si="14"/>
        <v>5.6193353474320244E-2</v>
      </c>
      <c r="G110" s="33">
        <f t="shared" si="15"/>
        <v>2.2068965517241379</v>
      </c>
      <c r="H110" s="25">
        <f t="shared" si="16"/>
        <v>4.71976401179941E-2</v>
      </c>
    </row>
    <row r="111" spans="1:8" s="34" customFormat="1" ht="15" x14ac:dyDescent="0.2">
      <c r="A111" s="41"/>
      <c r="B111" s="30" t="s">
        <v>196</v>
      </c>
      <c r="C111" s="31">
        <v>98</v>
      </c>
      <c r="D111" s="7">
        <v>95</v>
      </c>
      <c r="E111" s="32">
        <f t="shared" si="13"/>
        <v>7.2271386430678472E-2</v>
      </c>
      <c r="F111" s="32">
        <f t="shared" si="14"/>
        <v>5.7401812688821753E-2</v>
      </c>
      <c r="G111" s="33">
        <f t="shared" si="15"/>
        <v>-3.0612244897959183E-2</v>
      </c>
      <c r="H111" s="25">
        <f t="shared" si="16"/>
        <v>-2.2123893805309734E-3</v>
      </c>
    </row>
    <row r="112" spans="1:8" s="34" customFormat="1" ht="15" x14ac:dyDescent="0.2">
      <c r="A112" s="41"/>
      <c r="B112" s="30" t="s">
        <v>197</v>
      </c>
      <c r="C112" s="31">
        <v>11</v>
      </c>
      <c r="D112" s="7">
        <v>4</v>
      </c>
      <c r="E112" s="32">
        <f t="shared" si="13"/>
        <v>8.1120943952802359E-3</v>
      </c>
      <c r="F112" s="32">
        <f t="shared" si="14"/>
        <v>2.4169184290030211E-3</v>
      </c>
      <c r="G112" s="33">
        <f t="shared" si="15"/>
        <v>-0.63636363636363635</v>
      </c>
      <c r="H112" s="25">
        <f t="shared" si="16"/>
        <v>-5.1622418879056046E-3</v>
      </c>
    </row>
    <row r="113" spans="1:8" s="34" customFormat="1" ht="15" x14ac:dyDescent="0.2">
      <c r="A113" s="41"/>
      <c r="B113" s="30" t="s">
        <v>27</v>
      </c>
      <c r="C113" s="31">
        <v>6</v>
      </c>
      <c r="D113" s="7">
        <v>11</v>
      </c>
      <c r="E113" s="32">
        <f t="shared" si="13"/>
        <v>4.4247787610619468E-3</v>
      </c>
      <c r="F113" s="32">
        <f t="shared" si="14"/>
        <v>6.6465256797583082E-3</v>
      </c>
      <c r="G113" s="33">
        <f t="shared" si="15"/>
        <v>0.83333333333333337</v>
      </c>
      <c r="H113" s="25">
        <f t="shared" si="16"/>
        <v>3.687315634218289E-3</v>
      </c>
    </row>
    <row r="114" spans="1:8" s="34" customFormat="1" ht="15" x14ac:dyDescent="0.2">
      <c r="A114" s="41"/>
      <c r="B114" s="30" t="s">
        <v>198</v>
      </c>
      <c r="C114" s="31">
        <v>1</v>
      </c>
      <c r="D114" s="7">
        <v>0</v>
      </c>
      <c r="E114" s="32">
        <f t="shared" si="13"/>
        <v>7.3746312684365781E-4</v>
      </c>
      <c r="F114" s="32" t="str">
        <f t="shared" si="14"/>
        <v/>
      </c>
      <c r="G114" s="33" t="str">
        <f t="shared" si="15"/>
        <v>0</v>
      </c>
      <c r="H114" s="25">
        <f t="shared" si="16"/>
        <v>0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11</v>
      </c>
      <c r="D116" s="7">
        <v>7</v>
      </c>
      <c r="E116" s="32">
        <f t="shared" si="13"/>
        <v>8.1120943952802359E-3</v>
      </c>
      <c r="F116" s="32">
        <f t="shared" si="14"/>
        <v>4.229607250755287E-3</v>
      </c>
      <c r="G116" s="33">
        <f t="shared" si="15"/>
        <v>-0.36363636363636365</v>
      </c>
      <c r="H116" s="25">
        <f t="shared" si="16"/>
        <v>-2.9498525073746312E-3</v>
      </c>
    </row>
    <row r="117" spans="1:8" s="34" customFormat="1" ht="15" x14ac:dyDescent="0.2">
      <c r="A117" s="41"/>
      <c r="B117" s="30" t="s">
        <v>24</v>
      </c>
      <c r="C117" s="31">
        <v>2</v>
      </c>
      <c r="D117" s="7">
        <v>6</v>
      </c>
      <c r="E117" s="32">
        <f t="shared" si="13"/>
        <v>1.4749262536873156E-3</v>
      </c>
      <c r="F117" s="32">
        <f t="shared" si="14"/>
        <v>3.6253776435045317E-3</v>
      </c>
      <c r="G117" s="33">
        <f t="shared" si="15"/>
        <v>2</v>
      </c>
      <c r="H117" s="25">
        <f t="shared" si="16"/>
        <v>2.9498525073746312E-3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10</v>
      </c>
      <c r="D119" s="7">
        <v>23</v>
      </c>
      <c r="E119" s="32">
        <f t="shared" si="13"/>
        <v>7.3746312684365781E-3</v>
      </c>
      <c r="F119" s="32">
        <f t="shared" si="14"/>
        <v>1.3897280966767372E-2</v>
      </c>
      <c r="G119" s="33">
        <f t="shared" si="15"/>
        <v>1.3</v>
      </c>
      <c r="H119" s="25">
        <f t="shared" si="16"/>
        <v>9.5870206489675515E-3</v>
      </c>
    </row>
    <row r="120" spans="1:8" s="34" customFormat="1" ht="15" x14ac:dyDescent="0.2">
      <c r="A120" s="41"/>
      <c r="B120" s="30" t="s">
        <v>23</v>
      </c>
      <c r="C120" s="31">
        <v>0</v>
      </c>
      <c r="D120" s="7">
        <v>0</v>
      </c>
      <c r="E120" s="32" t="str">
        <f t="shared" si="13"/>
        <v/>
      </c>
      <c r="F120" s="32" t="str">
        <f t="shared" si="14"/>
        <v/>
      </c>
      <c r="G120" s="33" t="str">
        <f t="shared" si="15"/>
        <v>0</v>
      </c>
      <c r="H120" s="25" t="str">
        <f t="shared" si="16"/>
        <v/>
      </c>
    </row>
    <row r="121" spans="1:8" s="34" customFormat="1" ht="15" x14ac:dyDescent="0.2">
      <c r="A121" s="41"/>
      <c r="B121" s="30" t="s">
        <v>26</v>
      </c>
      <c r="C121" s="31">
        <v>145</v>
      </c>
      <c r="D121" s="7">
        <v>84</v>
      </c>
      <c r="E121" s="32">
        <f t="shared" si="13"/>
        <v>0.10693215339233038</v>
      </c>
      <c r="F121" s="32">
        <f t="shared" si="14"/>
        <v>5.0755287009063448E-2</v>
      </c>
      <c r="G121" s="33">
        <f t="shared" si="15"/>
        <v>-0.4206896551724138</v>
      </c>
      <c r="H121" s="25">
        <f t="shared" si="16"/>
        <v>-4.4985250737463123E-2</v>
      </c>
    </row>
    <row r="122" spans="1:8" s="34" customFormat="1" ht="15" x14ac:dyDescent="0.2">
      <c r="A122" s="41"/>
      <c r="B122" s="30" t="s">
        <v>201</v>
      </c>
      <c r="C122" s="31">
        <v>14</v>
      </c>
      <c r="D122" s="7">
        <v>41</v>
      </c>
      <c r="E122" s="32">
        <f t="shared" si="13"/>
        <v>1.0324483775811209E-2</v>
      </c>
      <c r="F122" s="32">
        <f t="shared" si="14"/>
        <v>2.4773413897280966E-2</v>
      </c>
      <c r="G122" s="33">
        <f t="shared" si="15"/>
        <v>1.9285714285714286</v>
      </c>
      <c r="H122" s="25">
        <f t="shared" si="16"/>
        <v>1.9911504424778761E-2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13</v>
      </c>
      <c r="D124" s="7">
        <v>27</v>
      </c>
      <c r="E124" s="32">
        <f t="shared" si="13"/>
        <v>9.5870206489675515E-3</v>
      </c>
      <c r="F124" s="32">
        <f t="shared" si="14"/>
        <v>1.6314199395770394E-2</v>
      </c>
      <c r="G124" s="33">
        <f t="shared" si="15"/>
        <v>1.0769230769230769</v>
      </c>
      <c r="H124" s="25">
        <f t="shared" si="16"/>
        <v>1.0324483775811209E-2</v>
      </c>
    </row>
    <row r="125" spans="1:8" s="34" customFormat="1" ht="15" x14ac:dyDescent="0.2">
      <c r="A125" s="41"/>
      <c r="B125" s="30" t="s">
        <v>202</v>
      </c>
      <c r="C125" s="31">
        <v>202</v>
      </c>
      <c r="D125" s="7">
        <v>153</v>
      </c>
      <c r="E125" s="32">
        <f t="shared" si="13"/>
        <v>0.14896755162241887</v>
      </c>
      <c r="F125" s="32">
        <f t="shared" si="14"/>
        <v>9.2447129909365558E-2</v>
      </c>
      <c r="G125" s="33">
        <f t="shared" si="15"/>
        <v>-0.24257425742574257</v>
      </c>
      <c r="H125" s="25">
        <f t="shared" si="16"/>
        <v>-3.6135693215339229E-2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504</v>
      </c>
      <c r="D127" s="7">
        <v>727</v>
      </c>
      <c r="E127" s="32">
        <f t="shared" si="13"/>
        <v>0.37168141592920356</v>
      </c>
      <c r="F127" s="32">
        <f t="shared" si="14"/>
        <v>0.43927492447129907</v>
      </c>
      <c r="G127" s="33">
        <f t="shared" si="15"/>
        <v>0.44246031746031744</v>
      </c>
      <c r="H127" s="25">
        <f t="shared" si="16"/>
        <v>0.16445427728613571</v>
      </c>
    </row>
    <row r="128" spans="1:8" s="34" customFormat="1" ht="15" x14ac:dyDescent="0.2">
      <c r="A128" s="41"/>
      <c r="B128" s="30" t="s">
        <v>203</v>
      </c>
      <c r="C128" s="31">
        <v>11</v>
      </c>
      <c r="D128" s="7">
        <v>16</v>
      </c>
      <c r="E128" s="32">
        <f t="shared" si="13"/>
        <v>8.1120943952802359E-3</v>
      </c>
      <c r="F128" s="32">
        <f t="shared" si="14"/>
        <v>9.6676737160120846E-3</v>
      </c>
      <c r="G128" s="33">
        <f t="shared" si="15"/>
        <v>0.45454545454545453</v>
      </c>
      <c r="H128" s="25">
        <f t="shared" si="16"/>
        <v>3.687315634218289E-3</v>
      </c>
    </row>
    <row r="129" spans="1:8" s="34" customFormat="1" ht="15" x14ac:dyDescent="0.2">
      <c r="A129" s="41"/>
      <c r="B129" s="30" t="s">
        <v>204</v>
      </c>
      <c r="C129" s="31">
        <v>3</v>
      </c>
      <c r="D129" s="7">
        <v>3</v>
      </c>
      <c r="E129" s="32">
        <f t="shared" si="13"/>
        <v>2.2123893805309734E-3</v>
      </c>
      <c r="F129" s="32">
        <f t="shared" si="14"/>
        <v>1.8126888217522659E-3</v>
      </c>
      <c r="G129" s="33">
        <f t="shared" si="15"/>
        <v>0</v>
      </c>
      <c r="H129" s="25">
        <f t="shared" si="16"/>
        <v>0</v>
      </c>
    </row>
    <row r="130" spans="1:8" s="34" customFormat="1" ht="15" x14ac:dyDescent="0.2">
      <c r="A130" s="41"/>
      <c r="B130" s="30" t="s">
        <v>28</v>
      </c>
      <c r="C130" s="31">
        <v>0</v>
      </c>
      <c r="D130" s="7">
        <v>0</v>
      </c>
      <c r="E130" s="32" t="str">
        <f t="shared" si="13"/>
        <v/>
      </c>
      <c r="F130" s="32" t="str">
        <f t="shared" si="14"/>
        <v/>
      </c>
      <c r="G130" s="33" t="str">
        <f t="shared" si="15"/>
        <v>0</v>
      </c>
      <c r="H130" s="25" t="str">
        <f t="shared" si="16"/>
        <v/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138</v>
      </c>
      <c r="E131" s="32" t="str">
        <f t="shared" si="13"/>
        <v/>
      </c>
      <c r="F131" s="32">
        <f t="shared" si="14"/>
        <v>8.3383685800604235E-2</v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8</v>
      </c>
      <c r="D132" s="7">
        <v>0</v>
      </c>
      <c r="E132" s="32">
        <f t="shared" ref="E132" si="37">+IF(C132=0,"",C132/C$73)</f>
        <v>5.8997050147492625E-3</v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>
        <f t="shared" ref="H132" si="40">+IF(OR(AND(E132=""),(G132="")),"",E132*G132)</f>
        <v>0</v>
      </c>
    </row>
    <row r="133" spans="1:8" s="34" customFormat="1" ht="15" x14ac:dyDescent="0.2">
      <c r="A133" s="41"/>
      <c r="B133" s="30" t="s">
        <v>30</v>
      </c>
      <c r="C133" s="31">
        <v>8</v>
      </c>
      <c r="D133" s="7">
        <v>15</v>
      </c>
      <c r="E133" s="32">
        <f t="shared" si="13"/>
        <v>5.8997050147492625E-3</v>
      </c>
      <c r="F133" s="32">
        <f t="shared" si="14"/>
        <v>9.0634441087613302E-3</v>
      </c>
      <c r="G133" s="33">
        <f t="shared" si="15"/>
        <v>0.875</v>
      </c>
      <c r="H133" s="25">
        <f t="shared" si="16"/>
        <v>5.1622418879056046E-3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2</v>
      </c>
      <c r="D135" s="7">
        <v>0</v>
      </c>
      <c r="E135" s="32">
        <f t="shared" si="13"/>
        <v>1.4749262536873156E-3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1</v>
      </c>
      <c r="D137" s="7">
        <v>1</v>
      </c>
      <c r="E137" s="32">
        <f t="shared" si="13"/>
        <v>7.3746312684365781E-4</v>
      </c>
      <c r="F137" s="32">
        <f t="shared" si="14"/>
        <v>6.0422960725075529E-4</v>
      </c>
      <c r="G137" s="33">
        <f t="shared" si="15"/>
        <v>0</v>
      </c>
      <c r="H137" s="25">
        <f t="shared" si="16"/>
        <v>0</v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1</v>
      </c>
      <c r="E138" s="32" t="str">
        <f t="shared" si="13"/>
        <v/>
      </c>
      <c r="F138" s="32">
        <f t="shared" si="14"/>
        <v>6.0422960725075529E-4</v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7</v>
      </c>
      <c r="D139" s="7">
        <v>0</v>
      </c>
      <c r="E139" s="32">
        <f t="shared" si="13"/>
        <v>5.1622418879056046E-3</v>
      </c>
      <c r="F139" s="32" t="str">
        <f t="shared" si="14"/>
        <v/>
      </c>
      <c r="G139" s="33" t="str">
        <f t="shared" si="15"/>
        <v>0</v>
      </c>
      <c r="H139" s="25">
        <f t="shared" si="16"/>
        <v>0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3</v>
      </c>
      <c r="D141" s="7">
        <v>0</v>
      </c>
      <c r="E141" s="32">
        <f t="shared" si="13"/>
        <v>2.2123893805309734E-3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1</v>
      </c>
      <c r="E143" s="32" t="str">
        <f t="shared" si="13"/>
        <v/>
      </c>
      <c r="F143" s="32">
        <f t="shared" si="14"/>
        <v>6.0422960725075529E-4</v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5</v>
      </c>
      <c r="E148" s="32">
        <f t="shared" si="49"/>
        <v>1.4749262536873156E-3</v>
      </c>
      <c r="F148" s="32">
        <f t="shared" si="50"/>
        <v>3.0211480362537764E-3</v>
      </c>
      <c r="G148" s="33">
        <f t="shared" si="51"/>
        <v>1.5</v>
      </c>
      <c r="H148" s="25">
        <f t="shared" si="52"/>
        <v>2.2123893805309734E-3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1</v>
      </c>
      <c r="D150" s="7">
        <v>0</v>
      </c>
      <c r="E150" s="32">
        <f t="shared" si="49"/>
        <v>7.3746312684365781E-4</v>
      </c>
      <c r="F150" s="32" t="str">
        <f t="shared" si="50"/>
        <v/>
      </c>
      <c r="G150" s="33" t="str">
        <f t="shared" si="51"/>
        <v>0</v>
      </c>
      <c r="H150" s="25">
        <f t="shared" si="52"/>
        <v>0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10</v>
      </c>
      <c r="D153" s="7">
        <v>1</v>
      </c>
      <c r="E153" s="32">
        <f t="shared" si="49"/>
        <v>7.3746312684365781E-3</v>
      </c>
      <c r="F153" s="32">
        <f t="shared" si="50"/>
        <v>6.0422960725075529E-4</v>
      </c>
      <c r="G153" s="33">
        <f t="shared" si="51"/>
        <v>-0.9</v>
      </c>
      <c r="H153" s="25">
        <f t="shared" si="52"/>
        <v>-6.6371681415929203E-3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3</v>
      </c>
      <c r="D156" s="7">
        <v>0</v>
      </c>
      <c r="E156" s="32">
        <f t="shared" ref="E156:E159" si="53">+IF(C156=0,"",C156/C$73)</f>
        <v>2.2123893805309734E-3</v>
      </c>
      <c r="F156" s="32" t="str">
        <f t="shared" ref="F156:F159" si="54">+IF(D156=0,"",D156/D$73)</f>
        <v/>
      </c>
      <c r="G156" s="33" t="str">
        <f t="shared" ref="G156:G159" si="55">+IF(OR(AND(D156=0),(C156=0)),"0",((D156-C156)/C156))</f>
        <v>0</v>
      </c>
      <c r="H156" s="25">
        <f t="shared" ref="H156:H159" si="56">+IF(OR(AND(E156=""),(G156="")),"",E156*G156)</f>
        <v>0</v>
      </c>
    </row>
    <row r="157" spans="1:8" s="34" customFormat="1" ht="30" x14ac:dyDescent="0.2">
      <c r="A157" s="41"/>
      <c r="B157" s="30" t="s">
        <v>564</v>
      </c>
      <c r="C157" s="31">
        <v>1</v>
      </c>
      <c r="D157" s="7">
        <v>0</v>
      </c>
      <c r="E157" s="32">
        <f t="shared" si="53"/>
        <v>7.3746312684365781E-4</v>
      </c>
      <c r="F157" s="32" t="str">
        <f t="shared" si="54"/>
        <v/>
      </c>
      <c r="G157" s="33" t="str">
        <f t="shared" si="55"/>
        <v>0</v>
      </c>
      <c r="H157" s="25">
        <f t="shared" si="56"/>
        <v>0</v>
      </c>
    </row>
    <row r="158" spans="1:8" s="34" customFormat="1" ht="15" x14ac:dyDescent="0.2">
      <c r="A158" s="41"/>
      <c r="B158" s="30" t="s">
        <v>573</v>
      </c>
      <c r="C158" s="31">
        <v>1</v>
      </c>
      <c r="D158" s="7">
        <v>0</v>
      </c>
      <c r="E158" s="32">
        <f t="shared" si="53"/>
        <v>7.3746312684365781E-4</v>
      </c>
      <c r="F158" s="32" t="str">
        <f t="shared" si="54"/>
        <v/>
      </c>
      <c r="G158" s="33" t="str">
        <f t="shared" si="55"/>
        <v>0</v>
      </c>
      <c r="H158" s="25">
        <f t="shared" si="56"/>
        <v>0</v>
      </c>
    </row>
    <row r="159" spans="1:8" s="34" customFormat="1" ht="15" x14ac:dyDescent="0.2">
      <c r="A159" s="41"/>
      <c r="B159" s="30" t="s">
        <v>574</v>
      </c>
      <c r="C159" s="31">
        <v>1</v>
      </c>
      <c r="D159" s="7">
        <v>0</v>
      </c>
      <c r="E159" s="32">
        <f t="shared" si="53"/>
        <v>7.3746312684365781E-4</v>
      </c>
      <c r="F159" s="32" t="str">
        <f t="shared" si="54"/>
        <v/>
      </c>
      <c r="G159" s="33" t="str">
        <f t="shared" si="55"/>
        <v>0</v>
      </c>
      <c r="H159" s="25">
        <f t="shared" si="56"/>
        <v>0</v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1403</v>
      </c>
      <c r="D165" s="71">
        <f>SUM(D166:D327)</f>
        <v>772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-0.44975053456878117</v>
      </c>
      <c r="H165" s="73">
        <f>+IF(OR(AND(E165=""),(G165="")),"",E165*G165)</f>
        <v>-0.44975053456878117</v>
      </c>
    </row>
    <row r="166" spans="1:8" s="34" customFormat="1" ht="15" x14ac:dyDescent="0.2">
      <c r="A166" s="41"/>
      <c r="B166" s="43" t="s">
        <v>446</v>
      </c>
      <c r="C166" s="31">
        <v>47</v>
      </c>
      <c r="D166" s="7">
        <v>16</v>
      </c>
      <c r="E166" s="32">
        <f t="shared" si="57"/>
        <v>3.3499643620812543E-2</v>
      </c>
      <c r="F166" s="32">
        <f t="shared" si="58"/>
        <v>2.072538860103627E-2</v>
      </c>
      <c r="G166" s="33">
        <f>+IF(OR(AND(D166=0),(C166=0)),"0",((D166-C166)/C166))</f>
        <v>-0.65957446808510634</v>
      </c>
      <c r="H166" s="25">
        <f>+IF(OR(AND(E166=""),(G166="")),"",E166*G166)</f>
        <v>-2.2095509622238059E-2</v>
      </c>
    </row>
    <row r="167" spans="1:8" s="34" customFormat="1" ht="15" x14ac:dyDescent="0.2">
      <c r="A167" s="41"/>
      <c r="B167" s="43" t="s">
        <v>592</v>
      </c>
      <c r="C167" s="31">
        <v>7</v>
      </c>
      <c r="D167" s="7">
        <v>0</v>
      </c>
      <c r="E167" s="32">
        <f t="shared" si="57"/>
        <v>4.9893086243763367E-3</v>
      </c>
      <c r="F167" s="32" t="str">
        <f t="shared" si="58"/>
        <v/>
      </c>
      <c r="G167" s="33" t="str">
        <f t="shared" ref="G167:G237" si="59">+IF(OR(AND(D167=0),(C167=0)),"0",((D167-C167)/C167))</f>
        <v>0</v>
      </c>
      <c r="H167" s="25">
        <f t="shared" ref="H167:H237" si="60">+IF(OR(AND(E167=""),(G167="")),"",E167*G167)</f>
        <v>0</v>
      </c>
    </row>
    <row r="168" spans="1:8" s="34" customFormat="1" ht="30" x14ac:dyDescent="0.2">
      <c r="A168" s="41"/>
      <c r="B168" s="43" t="s">
        <v>447</v>
      </c>
      <c r="C168" s="31">
        <v>2</v>
      </c>
      <c r="D168" s="7">
        <v>50</v>
      </c>
      <c r="E168" s="32">
        <f t="shared" si="57"/>
        <v>1.4255167498218105E-3</v>
      </c>
      <c r="F168" s="32">
        <f t="shared" si="58"/>
        <v>6.4766839378238336E-2</v>
      </c>
      <c r="G168" s="33">
        <f t="shared" si="59"/>
        <v>24</v>
      </c>
      <c r="H168" s="25">
        <f t="shared" si="60"/>
        <v>3.4212401995723452E-2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30</v>
      </c>
      <c r="D170" s="7">
        <v>2</v>
      </c>
      <c r="E170" s="32">
        <f t="shared" si="57"/>
        <v>2.1382751247327157E-2</v>
      </c>
      <c r="F170" s="32">
        <f t="shared" si="58"/>
        <v>2.5906735751295338E-3</v>
      </c>
      <c r="G170" s="33">
        <f t="shared" si="59"/>
        <v>-0.93333333333333335</v>
      </c>
      <c r="H170" s="25">
        <f t="shared" si="60"/>
        <v>-1.9957234497505347E-2</v>
      </c>
    </row>
    <row r="171" spans="1:8" s="34" customFormat="1" ht="15" x14ac:dyDescent="0.2">
      <c r="A171" s="41"/>
      <c r="B171" s="43" t="s">
        <v>42</v>
      </c>
      <c r="C171" s="31">
        <v>253</v>
      </c>
      <c r="D171" s="7">
        <v>132</v>
      </c>
      <c r="E171" s="32">
        <f t="shared" si="57"/>
        <v>0.18032786885245902</v>
      </c>
      <c r="F171" s="32">
        <f t="shared" si="58"/>
        <v>0.17098445595854922</v>
      </c>
      <c r="G171" s="33">
        <f t="shared" si="59"/>
        <v>-0.47826086956521741</v>
      </c>
      <c r="H171" s="25">
        <f t="shared" si="60"/>
        <v>-8.6243763364219531E-2</v>
      </c>
    </row>
    <row r="172" spans="1:8" s="34" customFormat="1" ht="15" x14ac:dyDescent="0.2">
      <c r="A172" s="41"/>
      <c r="B172" s="43" t="s">
        <v>594</v>
      </c>
      <c r="C172" s="31">
        <v>2</v>
      </c>
      <c r="D172" s="7">
        <v>2</v>
      </c>
      <c r="E172" s="32">
        <f t="shared" si="57"/>
        <v>1.4255167498218105E-3</v>
      </c>
      <c r="F172" s="32">
        <f t="shared" si="58"/>
        <v>2.5906735751295338E-3</v>
      </c>
      <c r="G172" s="33">
        <f t="shared" si="59"/>
        <v>0</v>
      </c>
      <c r="H172" s="25">
        <f t="shared" si="60"/>
        <v>0</v>
      </c>
    </row>
    <row r="173" spans="1:8" s="34" customFormat="1" ht="15" x14ac:dyDescent="0.2">
      <c r="A173" s="41"/>
      <c r="B173" s="43" t="s">
        <v>595</v>
      </c>
      <c r="C173" s="31">
        <v>7</v>
      </c>
      <c r="D173" s="7">
        <v>3</v>
      </c>
      <c r="E173" s="32">
        <f t="shared" si="57"/>
        <v>4.9893086243763367E-3</v>
      </c>
      <c r="F173" s="32">
        <f t="shared" si="58"/>
        <v>3.8860103626943004E-3</v>
      </c>
      <c r="G173" s="33">
        <f t="shared" si="59"/>
        <v>-0.5714285714285714</v>
      </c>
      <c r="H173" s="25">
        <f t="shared" si="60"/>
        <v>-2.851033499643621E-3</v>
      </c>
    </row>
    <row r="174" spans="1:8" s="34" customFormat="1" ht="15" x14ac:dyDescent="0.2">
      <c r="A174" s="41"/>
      <c r="B174" s="43" t="s">
        <v>596</v>
      </c>
      <c r="C174" s="31">
        <v>7</v>
      </c>
      <c r="D174" s="7">
        <v>3</v>
      </c>
      <c r="E174" s="32">
        <f t="shared" si="57"/>
        <v>4.9893086243763367E-3</v>
      </c>
      <c r="F174" s="32">
        <f t="shared" si="58"/>
        <v>3.8860103626943004E-3</v>
      </c>
      <c r="G174" s="33">
        <f t="shared" si="59"/>
        <v>-0.5714285714285714</v>
      </c>
      <c r="H174" s="25">
        <f t="shared" si="60"/>
        <v>-2.851033499643621E-3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2</v>
      </c>
      <c r="D177" s="7">
        <v>0</v>
      </c>
      <c r="E177" s="32">
        <f t="shared" si="57"/>
        <v>1.4255167498218105E-3</v>
      </c>
      <c r="F177" s="32" t="str">
        <f t="shared" si="58"/>
        <v/>
      </c>
      <c r="G177" s="33" t="str">
        <f t="shared" si="59"/>
        <v>0</v>
      </c>
      <c r="H177" s="25">
        <f t="shared" si="60"/>
        <v>0</v>
      </c>
    </row>
    <row r="178" spans="1:8" s="34" customFormat="1" ht="15" x14ac:dyDescent="0.2">
      <c r="A178" s="41"/>
      <c r="B178" s="43" t="s">
        <v>43</v>
      </c>
      <c r="C178" s="31">
        <v>4</v>
      </c>
      <c r="D178" s="7">
        <v>0</v>
      </c>
      <c r="E178" s="32">
        <f t="shared" si="57"/>
        <v>2.851033499643621E-3</v>
      </c>
      <c r="F178" s="32" t="str">
        <f t="shared" si="58"/>
        <v/>
      </c>
      <c r="G178" s="33" t="str">
        <f t="shared" si="59"/>
        <v>0</v>
      </c>
      <c r="H178" s="25">
        <f t="shared" si="60"/>
        <v>0</v>
      </c>
    </row>
    <row r="179" spans="1:8" s="34" customFormat="1" ht="15" x14ac:dyDescent="0.2">
      <c r="A179" s="41"/>
      <c r="B179" s="43" t="s">
        <v>535</v>
      </c>
      <c r="C179" s="31">
        <v>27</v>
      </c>
      <c r="D179" s="7">
        <v>4</v>
      </c>
      <c r="E179" s="32">
        <f t="shared" ref="E179" si="61">+IF(C179=0,"",C179/C$165)</f>
        <v>1.9244476122594441E-2</v>
      </c>
      <c r="F179" s="32">
        <f t="shared" ref="F179" si="62">+IF(D179=0,"",D179/D$165)</f>
        <v>5.1813471502590676E-3</v>
      </c>
      <c r="G179" s="33">
        <f t="shared" ref="G179" si="63">+IF(OR(AND(D179=0),(C179=0)),"0",((D179-C179)/C179))</f>
        <v>-0.85185185185185186</v>
      </c>
      <c r="H179" s="25">
        <f t="shared" ref="H179" si="64">+IF(OR(AND(E179=""),(G179="")),"",E179*G179)</f>
        <v>-1.6393442622950821E-2</v>
      </c>
    </row>
    <row r="180" spans="1:8" s="34" customFormat="1" ht="15" x14ac:dyDescent="0.2">
      <c r="A180" s="41"/>
      <c r="B180" s="43" t="s">
        <v>449</v>
      </c>
      <c r="C180" s="31">
        <v>16</v>
      </c>
      <c r="D180" s="7">
        <v>6</v>
      </c>
      <c r="E180" s="32">
        <f t="shared" ref="E180:F183" si="65">+IF(C180=0,"",C180/C$165)</f>
        <v>1.1404133998574484E-2</v>
      </c>
      <c r="F180" s="32">
        <f t="shared" si="65"/>
        <v>7.7720207253886009E-3</v>
      </c>
      <c r="G180" s="33">
        <f t="shared" si="59"/>
        <v>-0.625</v>
      </c>
      <c r="H180" s="25">
        <f t="shared" si="60"/>
        <v>-7.1275837491090524E-3</v>
      </c>
    </row>
    <row r="181" spans="1:8" s="34" customFormat="1" ht="15" x14ac:dyDescent="0.2">
      <c r="A181" s="41"/>
      <c r="B181" s="43" t="s">
        <v>597</v>
      </c>
      <c r="C181" s="31">
        <v>0</v>
      </c>
      <c r="D181" s="7">
        <v>11</v>
      </c>
      <c r="E181" s="32" t="str">
        <f t="shared" si="65"/>
        <v/>
      </c>
      <c r="F181" s="32">
        <f t="shared" si="65"/>
        <v>1.4248704663212436E-2</v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1</v>
      </c>
      <c r="D185" s="7">
        <v>0</v>
      </c>
      <c r="E185" s="32">
        <f t="shared" si="66"/>
        <v>7.1275837491090524E-4</v>
      </c>
      <c r="F185" s="32" t="str">
        <f t="shared" si="67"/>
        <v/>
      </c>
      <c r="G185" s="33" t="str">
        <f t="shared" si="68"/>
        <v>0</v>
      </c>
      <c r="H185" s="25">
        <f t="shared" si="69"/>
        <v>0</v>
      </c>
    </row>
    <row r="186" spans="1:8" s="34" customFormat="1" ht="15" x14ac:dyDescent="0.2">
      <c r="A186" s="41"/>
      <c r="B186" s="43" t="s">
        <v>215</v>
      </c>
      <c r="C186" s="31">
        <v>20</v>
      </c>
      <c r="D186" s="7">
        <v>11</v>
      </c>
      <c r="E186" s="32">
        <f t="shared" ref="E186:F191" si="70">+IF(C186=0,"",C186/C$165)</f>
        <v>1.4255167498218105E-2</v>
      </c>
      <c r="F186" s="32">
        <f t="shared" si="70"/>
        <v>1.4248704663212436E-2</v>
      </c>
      <c r="G186" s="33">
        <f t="shared" si="59"/>
        <v>-0.45</v>
      </c>
      <c r="H186" s="25">
        <f t="shared" si="60"/>
        <v>-6.4148253741981472E-3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1</v>
      </c>
      <c r="D191" s="7">
        <v>6</v>
      </c>
      <c r="E191" s="32">
        <f t="shared" si="70"/>
        <v>7.1275837491090524E-4</v>
      </c>
      <c r="F191" s="32">
        <f t="shared" si="70"/>
        <v>7.7720207253886009E-3</v>
      </c>
      <c r="G191" s="33">
        <f t="shared" si="59"/>
        <v>5</v>
      </c>
      <c r="H191" s="25">
        <f t="shared" si="60"/>
        <v>3.5637918745545262E-3</v>
      </c>
    </row>
    <row r="192" spans="1:8" s="34" customFormat="1" ht="15" x14ac:dyDescent="0.2">
      <c r="A192" s="41"/>
      <c r="B192" s="43" t="s">
        <v>540</v>
      </c>
      <c r="C192" s="31">
        <v>9</v>
      </c>
      <c r="D192" s="7">
        <v>4</v>
      </c>
      <c r="E192" s="32">
        <f t="shared" ref="E192" si="73">+IF(C192=0,"",C192/C$165)</f>
        <v>6.4148253741981472E-3</v>
      </c>
      <c r="F192" s="32">
        <f t="shared" ref="F192" si="74">+IF(D192=0,"",D192/D$165)</f>
        <v>5.1813471502590676E-3</v>
      </c>
      <c r="G192" s="33">
        <f t="shared" ref="G192" si="75">+IF(OR(AND(D192=0),(C192=0)),"0",((D192-C192)/C192))</f>
        <v>-0.55555555555555558</v>
      </c>
      <c r="H192" s="25">
        <f t="shared" ref="H192" si="76">+IF(OR(AND(E192=""),(G192="")),"",E192*G192)</f>
        <v>-3.5637918745545262E-3</v>
      </c>
    </row>
    <row r="193" spans="1:8" s="34" customFormat="1" ht="15" x14ac:dyDescent="0.2">
      <c r="A193" s="41"/>
      <c r="B193" s="43" t="s">
        <v>219</v>
      </c>
      <c r="C193" s="31">
        <v>6</v>
      </c>
      <c r="D193" s="7">
        <v>6</v>
      </c>
      <c r="E193" s="32">
        <f t="shared" ref="E193:F199" si="77">+IF(C193=0,"",C193/C$165)</f>
        <v>4.2765502494654314E-3</v>
      </c>
      <c r="F193" s="32">
        <f t="shared" si="77"/>
        <v>7.7720207253886009E-3</v>
      </c>
      <c r="G193" s="33">
        <f t="shared" si="59"/>
        <v>0</v>
      </c>
      <c r="H193" s="25">
        <f t="shared" si="60"/>
        <v>0</v>
      </c>
    </row>
    <row r="194" spans="1:8" s="34" customFormat="1" ht="15" x14ac:dyDescent="0.2">
      <c r="A194" s="41"/>
      <c r="B194" s="43" t="s">
        <v>220</v>
      </c>
      <c r="C194" s="31">
        <v>45</v>
      </c>
      <c r="D194" s="7">
        <v>38</v>
      </c>
      <c r="E194" s="32">
        <f t="shared" si="77"/>
        <v>3.2074126870990732E-2</v>
      </c>
      <c r="F194" s="32">
        <f t="shared" si="77"/>
        <v>4.9222797927461141E-2</v>
      </c>
      <c r="G194" s="33">
        <f t="shared" si="59"/>
        <v>-0.15555555555555556</v>
      </c>
      <c r="H194" s="25">
        <f t="shared" si="60"/>
        <v>-4.9893086243763358E-3</v>
      </c>
    </row>
    <row r="195" spans="1:8" s="34" customFormat="1" ht="15" x14ac:dyDescent="0.2">
      <c r="A195" s="41"/>
      <c r="B195" s="43" t="s">
        <v>221</v>
      </c>
      <c r="C195" s="31">
        <v>22</v>
      </c>
      <c r="D195" s="7">
        <v>3</v>
      </c>
      <c r="E195" s="32">
        <f t="shared" si="77"/>
        <v>1.5680684248039915E-2</v>
      </c>
      <c r="F195" s="32">
        <f t="shared" si="77"/>
        <v>3.8860103626943004E-3</v>
      </c>
      <c r="G195" s="33">
        <f t="shared" si="59"/>
        <v>-0.86363636363636365</v>
      </c>
      <c r="H195" s="25">
        <f t="shared" si="60"/>
        <v>-1.35424091233072E-2</v>
      </c>
    </row>
    <row r="196" spans="1:8" s="34" customFormat="1" ht="15" x14ac:dyDescent="0.2">
      <c r="A196" s="41"/>
      <c r="B196" s="43" t="s">
        <v>222</v>
      </c>
      <c r="C196" s="31">
        <v>114</v>
      </c>
      <c r="D196" s="7">
        <v>116</v>
      </c>
      <c r="E196" s="32">
        <f t="shared" si="77"/>
        <v>8.125445473984319E-2</v>
      </c>
      <c r="F196" s="32">
        <f t="shared" si="77"/>
        <v>0.15025906735751296</v>
      </c>
      <c r="G196" s="33">
        <f t="shared" si="59"/>
        <v>1.7543859649122806E-2</v>
      </c>
      <c r="H196" s="25">
        <f t="shared" si="60"/>
        <v>1.4255167498218103E-3</v>
      </c>
    </row>
    <row r="197" spans="1:8" s="34" customFormat="1" ht="15" x14ac:dyDescent="0.2">
      <c r="A197" s="41"/>
      <c r="B197" s="43" t="s">
        <v>451</v>
      </c>
      <c r="C197" s="31">
        <v>17</v>
      </c>
      <c r="D197" s="7">
        <v>1</v>
      </c>
      <c r="E197" s="32">
        <f t="shared" si="77"/>
        <v>1.2116892373485389E-2</v>
      </c>
      <c r="F197" s="32">
        <f t="shared" si="77"/>
        <v>1.2953367875647669E-3</v>
      </c>
      <c r="G197" s="33">
        <f t="shared" si="59"/>
        <v>-0.94117647058823528</v>
      </c>
      <c r="H197" s="25">
        <f t="shared" si="60"/>
        <v>-1.1404133998574484E-2</v>
      </c>
    </row>
    <row r="198" spans="1:8" s="34" customFormat="1" ht="15" x14ac:dyDescent="0.2">
      <c r="A198" s="41"/>
      <c r="B198" s="43" t="s">
        <v>452</v>
      </c>
      <c r="C198" s="31">
        <v>3</v>
      </c>
      <c r="D198" s="7">
        <v>13</v>
      </c>
      <c r="E198" s="32">
        <f t="shared" si="77"/>
        <v>2.1382751247327157E-3</v>
      </c>
      <c r="F198" s="32">
        <f t="shared" si="77"/>
        <v>1.683937823834197E-2</v>
      </c>
      <c r="G198" s="33">
        <f t="shared" si="59"/>
        <v>3.3333333333333335</v>
      </c>
      <c r="H198" s="25">
        <f t="shared" si="60"/>
        <v>7.1275837491090524E-3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0</v>
      </c>
      <c r="D200" s="7">
        <v>1</v>
      </c>
      <c r="E200" s="32" t="str">
        <f t="shared" ref="E200" si="78">+IF(C200=0,"",C200/C$165)</f>
        <v/>
      </c>
      <c r="F200" s="32">
        <f t="shared" ref="F200" si="79">+IF(D200=0,"",D200/D$165)</f>
        <v>1.2953367875647669E-3</v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0</v>
      </c>
      <c r="D201" s="7">
        <v>0</v>
      </c>
      <c r="E201" s="32" t="str">
        <f t="shared" ref="E201:F208" si="82">+IF(C201=0,"",C201/C$165)</f>
        <v/>
      </c>
      <c r="F201" s="32" t="str">
        <f t="shared" si="82"/>
        <v/>
      </c>
      <c r="G201" s="33" t="str">
        <f t="shared" si="59"/>
        <v>0</v>
      </c>
      <c r="H201" s="25" t="str">
        <f t="shared" si="60"/>
        <v/>
      </c>
    </row>
    <row r="202" spans="1:8" s="34" customFormat="1" ht="15" x14ac:dyDescent="0.2">
      <c r="A202" s="41"/>
      <c r="B202" s="43" t="s">
        <v>225</v>
      </c>
      <c r="C202" s="31">
        <v>14</v>
      </c>
      <c r="D202" s="7">
        <v>3</v>
      </c>
      <c r="E202" s="32">
        <f t="shared" si="82"/>
        <v>9.9786172487526734E-3</v>
      </c>
      <c r="F202" s="32">
        <f t="shared" si="82"/>
        <v>3.8860103626943004E-3</v>
      </c>
      <c r="G202" s="33">
        <f t="shared" si="59"/>
        <v>-0.7857142857142857</v>
      </c>
      <c r="H202" s="25">
        <f t="shared" si="60"/>
        <v>-7.8403421240199576E-3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1</v>
      </c>
      <c r="D204" s="7">
        <v>0</v>
      </c>
      <c r="E204" s="32">
        <f t="shared" si="82"/>
        <v>7.1275837491090524E-4</v>
      </c>
      <c r="F204" s="32" t="str">
        <f t="shared" si="82"/>
        <v/>
      </c>
      <c r="G204" s="33" t="str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58</v>
      </c>
      <c r="D205" s="7">
        <v>66</v>
      </c>
      <c r="E205" s="32">
        <f t="shared" si="82"/>
        <v>4.1339985744832504E-2</v>
      </c>
      <c r="F205" s="32">
        <f t="shared" si="82"/>
        <v>8.549222797927461E-2</v>
      </c>
      <c r="G205" s="33">
        <f t="shared" si="59"/>
        <v>0.13793103448275862</v>
      </c>
      <c r="H205" s="25">
        <f t="shared" si="60"/>
        <v>5.7020669992872419E-3</v>
      </c>
    </row>
    <row r="206" spans="1:8" s="34" customFormat="1" ht="15" x14ac:dyDescent="0.2">
      <c r="A206" s="41"/>
      <c r="B206" s="43" t="s">
        <v>227</v>
      </c>
      <c r="C206" s="31">
        <v>10</v>
      </c>
      <c r="D206" s="7">
        <v>4</v>
      </c>
      <c r="E206" s="32">
        <f t="shared" si="82"/>
        <v>7.1275837491090524E-3</v>
      </c>
      <c r="F206" s="32">
        <f t="shared" si="82"/>
        <v>5.1813471502590676E-3</v>
      </c>
      <c r="G206" s="33">
        <f t="shared" si="59"/>
        <v>-0.6</v>
      </c>
      <c r="H206" s="25">
        <f t="shared" si="60"/>
        <v>-4.2765502494654314E-3</v>
      </c>
    </row>
    <row r="207" spans="1:8" s="34" customFormat="1" ht="30" x14ac:dyDescent="0.2">
      <c r="A207" s="41"/>
      <c r="B207" s="43" t="s">
        <v>228</v>
      </c>
      <c r="C207" s="31">
        <v>1</v>
      </c>
      <c r="D207" s="7">
        <v>0</v>
      </c>
      <c r="E207" s="32">
        <f t="shared" si="82"/>
        <v>7.1275837491090524E-4</v>
      </c>
      <c r="F207" s="32" t="str">
        <f t="shared" si="82"/>
        <v/>
      </c>
      <c r="G207" s="33" t="str">
        <f t="shared" si="59"/>
        <v>0</v>
      </c>
      <c r="H207" s="25">
        <f t="shared" si="60"/>
        <v>0</v>
      </c>
    </row>
    <row r="208" spans="1:8" s="34" customFormat="1" ht="15" x14ac:dyDescent="0.2">
      <c r="A208" s="41"/>
      <c r="B208" s="43" t="s">
        <v>453</v>
      </c>
      <c r="C208" s="31">
        <v>13</v>
      </c>
      <c r="D208" s="7">
        <v>0</v>
      </c>
      <c r="E208" s="32">
        <f t="shared" si="82"/>
        <v>9.2658588738417681E-3</v>
      </c>
      <c r="F208" s="32" t="str">
        <f t="shared" si="82"/>
        <v/>
      </c>
      <c r="G208" s="33" t="str">
        <f t="shared" si="59"/>
        <v>0</v>
      </c>
      <c r="H208" s="25">
        <f t="shared" si="60"/>
        <v>0</v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1</v>
      </c>
      <c r="D211" s="7">
        <v>0</v>
      </c>
      <c r="E211" s="32">
        <f t="shared" si="87"/>
        <v>7.1275837491090524E-4</v>
      </c>
      <c r="F211" s="32" t="str">
        <f t="shared" si="88"/>
        <v/>
      </c>
      <c r="G211" s="33" t="str">
        <f t="shared" si="59"/>
        <v>0</v>
      </c>
      <c r="H211" s="25">
        <f t="shared" si="60"/>
        <v>0</v>
      </c>
    </row>
    <row r="212" spans="1:8" s="34" customFormat="1" ht="15" x14ac:dyDescent="0.2">
      <c r="A212" s="41"/>
      <c r="B212" s="43" t="s">
        <v>48</v>
      </c>
      <c r="C212" s="31">
        <v>4</v>
      </c>
      <c r="D212" s="7">
        <v>3</v>
      </c>
      <c r="E212" s="32">
        <f t="shared" si="87"/>
        <v>2.851033499643621E-3</v>
      </c>
      <c r="F212" s="32">
        <f t="shared" si="88"/>
        <v>3.8860103626943004E-3</v>
      </c>
      <c r="G212" s="33">
        <f t="shared" si="59"/>
        <v>-0.25</v>
      </c>
      <c r="H212" s="25">
        <f t="shared" si="60"/>
        <v>-7.1275837491090524E-4</v>
      </c>
    </row>
    <row r="213" spans="1:8" s="34" customFormat="1" ht="15" x14ac:dyDescent="0.2">
      <c r="A213" s="41"/>
      <c r="B213" s="43" t="s">
        <v>230</v>
      </c>
      <c r="C213" s="31">
        <v>3</v>
      </c>
      <c r="D213" s="7">
        <v>0</v>
      </c>
      <c r="E213" s="32">
        <f t="shared" si="87"/>
        <v>2.1382751247327157E-3</v>
      </c>
      <c r="F213" s="32" t="str">
        <f t="shared" si="88"/>
        <v/>
      </c>
      <c r="G213" s="33" t="str">
        <f t="shared" si="59"/>
        <v>0</v>
      </c>
      <c r="H213" s="25">
        <f t="shared" si="60"/>
        <v>0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17</v>
      </c>
      <c r="D215" s="7">
        <v>0</v>
      </c>
      <c r="E215" s="32">
        <f t="shared" si="87"/>
        <v>1.2116892373485389E-2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29</v>
      </c>
      <c r="D216" s="7">
        <v>12</v>
      </c>
      <c r="E216" s="32">
        <f t="shared" si="87"/>
        <v>2.0669992872416252E-2</v>
      </c>
      <c r="F216" s="32">
        <f t="shared" si="88"/>
        <v>1.5544041450777202E-2</v>
      </c>
      <c r="G216" s="33">
        <f t="shared" si="59"/>
        <v>-0.58620689655172409</v>
      </c>
      <c r="H216" s="25">
        <f t="shared" si="60"/>
        <v>-1.2116892373485387E-2</v>
      </c>
    </row>
    <row r="217" spans="1:8" s="34" customFormat="1" ht="15" x14ac:dyDescent="0.2">
      <c r="A217" s="41"/>
      <c r="B217" s="43" t="s">
        <v>233</v>
      </c>
      <c r="C217" s="31">
        <v>1</v>
      </c>
      <c r="D217" s="7">
        <v>0</v>
      </c>
      <c r="E217" s="32">
        <f t="shared" si="87"/>
        <v>7.1275837491090524E-4</v>
      </c>
      <c r="F217" s="32" t="str">
        <f t="shared" si="88"/>
        <v/>
      </c>
      <c r="G217" s="33" t="str">
        <f t="shared" si="59"/>
        <v>0</v>
      </c>
      <c r="H217" s="25">
        <f t="shared" si="60"/>
        <v>0</v>
      </c>
    </row>
    <row r="218" spans="1:8" s="34" customFormat="1" ht="15" x14ac:dyDescent="0.2">
      <c r="A218" s="41"/>
      <c r="B218" s="43" t="s">
        <v>234</v>
      </c>
      <c r="C218" s="31">
        <v>1</v>
      </c>
      <c r="D218" s="7">
        <v>1</v>
      </c>
      <c r="E218" s="32">
        <f t="shared" si="87"/>
        <v>7.1275837491090524E-4</v>
      </c>
      <c r="F218" s="32">
        <f t="shared" si="88"/>
        <v>1.2953367875647669E-3</v>
      </c>
      <c r="G218" s="33">
        <f t="shared" si="59"/>
        <v>0</v>
      </c>
      <c r="H218" s="25">
        <f t="shared" si="60"/>
        <v>0</v>
      </c>
    </row>
    <row r="219" spans="1:8" s="34" customFormat="1" ht="15" x14ac:dyDescent="0.2">
      <c r="A219" s="41"/>
      <c r="B219" s="43" t="s">
        <v>235</v>
      </c>
      <c r="C219" s="31">
        <v>7</v>
      </c>
      <c r="D219" s="7">
        <v>6</v>
      </c>
      <c r="E219" s="32">
        <f t="shared" si="87"/>
        <v>4.9893086243763367E-3</v>
      </c>
      <c r="F219" s="32">
        <f t="shared" si="88"/>
        <v>7.7720207253886009E-3</v>
      </c>
      <c r="G219" s="33">
        <f t="shared" si="59"/>
        <v>-0.14285714285714285</v>
      </c>
      <c r="H219" s="25">
        <f t="shared" si="60"/>
        <v>-7.1275837491090524E-4</v>
      </c>
    </row>
    <row r="220" spans="1:8" s="34" customFormat="1" ht="15" x14ac:dyDescent="0.2">
      <c r="A220" s="41"/>
      <c r="B220" s="43" t="s">
        <v>598</v>
      </c>
      <c r="C220" s="31">
        <v>1</v>
      </c>
      <c r="D220" s="7">
        <v>0</v>
      </c>
      <c r="E220" s="32">
        <f t="shared" si="87"/>
        <v>7.1275837491090524E-4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14</v>
      </c>
      <c r="D221" s="7">
        <v>14</v>
      </c>
      <c r="E221" s="32">
        <f t="shared" si="87"/>
        <v>9.9786172487526734E-3</v>
      </c>
      <c r="F221" s="32">
        <f t="shared" si="88"/>
        <v>1.8134715025906734E-2</v>
      </c>
      <c r="G221" s="33">
        <f t="shared" si="59"/>
        <v>0</v>
      </c>
      <c r="H221" s="25">
        <f t="shared" si="60"/>
        <v>0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9</v>
      </c>
      <c r="D224" s="7">
        <v>6</v>
      </c>
      <c r="E224" s="32">
        <f t="shared" si="87"/>
        <v>6.4148253741981472E-3</v>
      </c>
      <c r="F224" s="32">
        <f t="shared" si="88"/>
        <v>7.7720207253886009E-3</v>
      </c>
      <c r="G224" s="33">
        <f t="shared" si="59"/>
        <v>-0.33333333333333331</v>
      </c>
      <c r="H224" s="25">
        <f t="shared" si="60"/>
        <v>-2.1382751247327157E-3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1</v>
      </c>
      <c r="D226" s="7">
        <v>3</v>
      </c>
      <c r="E226" s="32">
        <f t="shared" si="87"/>
        <v>7.1275837491090524E-4</v>
      </c>
      <c r="F226" s="32">
        <f t="shared" si="88"/>
        <v>3.8860103626943004E-3</v>
      </c>
      <c r="G226" s="33">
        <f t="shared" si="59"/>
        <v>2</v>
      </c>
      <c r="H226" s="25">
        <f t="shared" si="60"/>
        <v>1.4255167498218105E-3</v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1</v>
      </c>
      <c r="E227" s="32" t="str">
        <f t="shared" si="87"/>
        <v/>
      </c>
      <c r="F227" s="32">
        <f t="shared" si="88"/>
        <v>1.2953367875647669E-3</v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59</v>
      </c>
      <c r="D229" s="7">
        <v>33</v>
      </c>
      <c r="E229" s="32">
        <f t="shared" si="87"/>
        <v>4.2052744119743406E-2</v>
      </c>
      <c r="F229" s="32">
        <f t="shared" si="88"/>
        <v>4.2746113989637305E-2</v>
      </c>
      <c r="G229" s="33">
        <f t="shared" si="59"/>
        <v>-0.44067796610169491</v>
      </c>
      <c r="H229" s="25">
        <f t="shared" si="60"/>
        <v>-1.8531717747683533E-2</v>
      </c>
    </row>
    <row r="230" spans="1:8" s="34" customFormat="1" ht="15" x14ac:dyDescent="0.2">
      <c r="A230" s="41"/>
      <c r="B230" s="43" t="s">
        <v>55</v>
      </c>
      <c r="C230" s="31">
        <v>5</v>
      </c>
      <c r="D230" s="7">
        <v>0</v>
      </c>
      <c r="E230" s="32">
        <f t="shared" si="87"/>
        <v>3.5637918745545262E-3</v>
      </c>
      <c r="F230" s="32" t="str">
        <f t="shared" si="88"/>
        <v/>
      </c>
      <c r="G230" s="33" t="str">
        <f t="shared" si="59"/>
        <v>0</v>
      </c>
      <c r="H230" s="25">
        <f t="shared" si="60"/>
        <v>0</v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1</v>
      </c>
      <c r="D232" s="7">
        <v>35</v>
      </c>
      <c r="E232" s="32">
        <f t="shared" si="87"/>
        <v>7.1275837491090524E-4</v>
      </c>
      <c r="F232" s="32">
        <f t="shared" si="88"/>
        <v>4.5336787564766841E-2</v>
      </c>
      <c r="G232" s="33">
        <f t="shared" si="59"/>
        <v>34</v>
      </c>
      <c r="H232" s="25">
        <f t="shared" si="60"/>
        <v>2.4233784746970778E-2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3</v>
      </c>
      <c r="D235" s="7">
        <v>0</v>
      </c>
      <c r="E235" s="32">
        <f t="shared" si="87"/>
        <v>2.1382751247327157E-3</v>
      </c>
      <c r="F235" s="32" t="str">
        <f t="shared" si="88"/>
        <v/>
      </c>
      <c r="G235" s="33" t="str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1</v>
      </c>
      <c r="D251" s="7">
        <v>0</v>
      </c>
      <c r="E251" s="32">
        <f t="shared" si="87"/>
        <v>7.1275837491090524E-4</v>
      </c>
      <c r="F251" s="32" t="str">
        <f t="shared" si="88"/>
        <v/>
      </c>
      <c r="G251" s="33" t="str">
        <f t="shared" si="91"/>
        <v>0</v>
      </c>
      <c r="H251" s="25">
        <f t="shared" si="92"/>
        <v>0</v>
      </c>
    </row>
    <row r="252" spans="1:8" s="34" customFormat="1" ht="15" x14ac:dyDescent="0.2">
      <c r="A252" s="41"/>
      <c r="B252" s="43" t="s">
        <v>468</v>
      </c>
      <c r="C252" s="31">
        <v>1</v>
      </c>
      <c r="D252" s="7">
        <v>0</v>
      </c>
      <c r="E252" s="32">
        <f t="shared" si="87"/>
        <v>7.1275837491090524E-4</v>
      </c>
      <c r="F252" s="32" t="str">
        <f t="shared" si="88"/>
        <v/>
      </c>
      <c r="G252" s="33" t="str">
        <f t="shared" si="91"/>
        <v>0</v>
      </c>
      <c r="H252" s="25">
        <f t="shared" si="92"/>
        <v>0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38</v>
      </c>
      <c r="D256" s="7">
        <v>27</v>
      </c>
      <c r="E256" s="32">
        <f t="shared" si="97"/>
        <v>2.7084818246614399E-2</v>
      </c>
      <c r="F256" s="32">
        <f t="shared" si="97"/>
        <v>3.4974093264248704E-2</v>
      </c>
      <c r="G256" s="33">
        <f t="shared" si="91"/>
        <v>-0.28947368421052633</v>
      </c>
      <c r="H256" s="25">
        <f t="shared" si="92"/>
        <v>-7.8403421240199576E-3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11</v>
      </c>
      <c r="D263" s="7">
        <v>9</v>
      </c>
      <c r="E263" s="32">
        <f t="shared" si="98"/>
        <v>7.8403421240199576E-3</v>
      </c>
      <c r="F263" s="32">
        <f t="shared" si="99"/>
        <v>1.1658031088082901E-2</v>
      </c>
      <c r="G263" s="33">
        <f t="shared" si="100"/>
        <v>-0.18181818181818182</v>
      </c>
      <c r="H263" s="25">
        <f t="shared" si="101"/>
        <v>-1.4255167498218105E-3</v>
      </c>
    </row>
    <row r="264" spans="1:8" s="34" customFormat="1" ht="15" x14ac:dyDescent="0.2">
      <c r="A264" s="41"/>
      <c r="B264" s="43" t="s">
        <v>60</v>
      </c>
      <c r="C264" s="31">
        <v>9</v>
      </c>
      <c r="D264" s="7">
        <v>3</v>
      </c>
      <c r="E264" s="32">
        <f t="shared" ref="E264:F268" si="102">+IF(C264=0,"",C264/C$165)</f>
        <v>6.4148253741981472E-3</v>
      </c>
      <c r="F264" s="32">
        <f t="shared" si="102"/>
        <v>3.8860103626943004E-3</v>
      </c>
      <c r="G264" s="33">
        <f t="shared" si="91"/>
        <v>-0.66666666666666663</v>
      </c>
      <c r="H264" s="25">
        <f t="shared" si="92"/>
        <v>-4.2765502494654314E-3</v>
      </c>
    </row>
    <row r="265" spans="1:8" s="34" customFormat="1" ht="15" x14ac:dyDescent="0.2">
      <c r="A265" s="41"/>
      <c r="B265" s="43" t="s">
        <v>65</v>
      </c>
      <c r="C265" s="31">
        <v>15</v>
      </c>
      <c r="D265" s="7">
        <v>12</v>
      </c>
      <c r="E265" s="32">
        <f t="shared" si="102"/>
        <v>1.0691375623663579E-2</v>
      </c>
      <c r="F265" s="32">
        <f t="shared" si="102"/>
        <v>1.5544041450777202E-2</v>
      </c>
      <c r="G265" s="33">
        <f t="shared" si="91"/>
        <v>-0.2</v>
      </c>
      <c r="H265" s="25">
        <f t="shared" si="92"/>
        <v>-2.1382751247327157E-3</v>
      </c>
    </row>
    <row r="266" spans="1:8" s="34" customFormat="1" ht="15" x14ac:dyDescent="0.2">
      <c r="A266" s="41"/>
      <c r="B266" s="43" t="s">
        <v>61</v>
      </c>
      <c r="C266" s="31">
        <v>5</v>
      </c>
      <c r="D266" s="7">
        <v>2</v>
      </c>
      <c r="E266" s="32">
        <f t="shared" si="102"/>
        <v>3.5637918745545262E-3</v>
      </c>
      <c r="F266" s="32">
        <f t="shared" si="102"/>
        <v>2.5906735751295338E-3</v>
      </c>
      <c r="G266" s="33">
        <f t="shared" si="91"/>
        <v>-0.6</v>
      </c>
      <c r="H266" s="25">
        <f t="shared" si="92"/>
        <v>-2.1382751247327157E-3</v>
      </c>
    </row>
    <row r="267" spans="1:8" s="34" customFormat="1" ht="15" x14ac:dyDescent="0.2">
      <c r="A267" s="41"/>
      <c r="B267" s="43" t="s">
        <v>247</v>
      </c>
      <c r="C267" s="31">
        <v>42</v>
      </c>
      <c r="D267" s="7">
        <v>1</v>
      </c>
      <c r="E267" s="32">
        <f t="shared" si="102"/>
        <v>2.993585174625802E-2</v>
      </c>
      <c r="F267" s="32">
        <f t="shared" si="102"/>
        <v>1.2953367875647669E-3</v>
      </c>
      <c r="G267" s="33">
        <f t="shared" si="91"/>
        <v>-0.97619047619047616</v>
      </c>
      <c r="H267" s="25">
        <f t="shared" si="92"/>
        <v>-2.9223093371347115E-2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6</v>
      </c>
      <c r="D269" s="7">
        <v>7</v>
      </c>
      <c r="E269" s="32">
        <f t="shared" ref="E269" si="103">+IF(C269=0,"",C269/C$165)</f>
        <v>4.2765502494654314E-3</v>
      </c>
      <c r="F269" s="32">
        <f t="shared" ref="F269" si="104">+IF(D269=0,"",D269/D$165)</f>
        <v>9.0673575129533671E-3</v>
      </c>
      <c r="G269" s="33">
        <f t="shared" ref="G269" si="105">+IF(OR(AND(D269=0),(C269=0)),"0",((D269-C269)/C269))</f>
        <v>0.16666666666666666</v>
      </c>
      <c r="H269" s="25">
        <f t="shared" ref="H269" si="106">+IF(OR(AND(E269=""),(G269="")),"",E269*G269)</f>
        <v>7.1275837491090524E-4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2</v>
      </c>
      <c r="D271" s="7">
        <v>0</v>
      </c>
      <c r="E271" s="32">
        <f t="shared" si="107"/>
        <v>1.4255167498218105E-3</v>
      </c>
      <c r="F271" s="32" t="str">
        <f t="shared" si="107"/>
        <v/>
      </c>
      <c r="G271" s="33" t="str">
        <f t="shared" si="91"/>
        <v>0</v>
      </c>
      <c r="H271" s="25">
        <f t="shared" si="92"/>
        <v>0</v>
      </c>
    </row>
    <row r="272" spans="1:8" s="34" customFormat="1" ht="15" x14ac:dyDescent="0.2">
      <c r="A272" s="41"/>
      <c r="B272" s="43" t="s">
        <v>59</v>
      </c>
      <c r="C272" s="31">
        <v>12</v>
      </c>
      <c r="D272" s="7">
        <v>3</v>
      </c>
      <c r="E272" s="32">
        <f t="shared" si="107"/>
        <v>8.5531004989308629E-3</v>
      </c>
      <c r="F272" s="32">
        <f t="shared" si="107"/>
        <v>3.8860103626943004E-3</v>
      </c>
      <c r="G272" s="33">
        <f t="shared" si="91"/>
        <v>-0.75</v>
      </c>
      <c r="H272" s="25">
        <f t="shared" si="92"/>
        <v>-6.4148253741981472E-3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1</v>
      </c>
      <c r="E274" s="32" t="str">
        <f t="shared" si="107"/>
        <v/>
      </c>
      <c r="F274" s="32">
        <f t="shared" si="107"/>
        <v>1.2953367875647669E-3</v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123</v>
      </c>
      <c r="D275" s="7">
        <v>2</v>
      </c>
      <c r="E275" s="32">
        <f t="shared" si="107"/>
        <v>8.7669280114041334E-2</v>
      </c>
      <c r="F275" s="32">
        <f t="shared" si="107"/>
        <v>2.5906735751295338E-3</v>
      </c>
      <c r="G275" s="33">
        <f t="shared" si="91"/>
        <v>-0.98373983739837401</v>
      </c>
      <c r="H275" s="25">
        <f t="shared" si="92"/>
        <v>-8.6243763364219531E-2</v>
      </c>
    </row>
    <row r="276" spans="1:8" s="34" customFormat="1" ht="15" x14ac:dyDescent="0.2">
      <c r="A276" s="41"/>
      <c r="B276" s="43" t="s">
        <v>66</v>
      </c>
      <c r="C276" s="31">
        <v>1</v>
      </c>
      <c r="D276" s="7">
        <v>1</v>
      </c>
      <c r="E276" s="32">
        <f t="shared" si="107"/>
        <v>7.1275837491090524E-4</v>
      </c>
      <c r="F276" s="32">
        <f t="shared" si="107"/>
        <v>1.2953367875647669E-3</v>
      </c>
      <c r="G276" s="33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8</v>
      </c>
      <c r="D277" s="7">
        <v>0</v>
      </c>
      <c r="E277" s="32">
        <f t="shared" ref="E277:E278" si="108">+IF(C277=0,"",C277/C$165)</f>
        <v>5.7020669992872419E-3</v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>
        <f t="shared" ref="H277:H278" si="111">+IF(OR(AND(E277=""),(G277="")),"",E277*G277)</f>
        <v>0</v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1</v>
      </c>
      <c r="E278" s="32" t="str">
        <f t="shared" si="108"/>
        <v/>
      </c>
      <c r="F278" s="32">
        <f t="shared" si="109"/>
        <v>1.2953367875647669E-3</v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28</v>
      </c>
      <c r="D279" s="7">
        <v>11</v>
      </c>
      <c r="E279" s="32">
        <f>+IF(C279=0,"",C279/C$165)</f>
        <v>1.9957234497505347E-2</v>
      </c>
      <c r="F279" s="32">
        <f>+IF(D279=0,"",D279/D$165)</f>
        <v>1.4248704663212436E-2</v>
      </c>
      <c r="G279" s="33">
        <f t="shared" si="91"/>
        <v>-0.6071428571428571</v>
      </c>
      <c r="H279" s="25">
        <f t="shared" si="92"/>
        <v>-1.2116892373485387E-2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8</v>
      </c>
      <c r="D283" s="7">
        <v>1</v>
      </c>
      <c r="E283" s="32">
        <f t="shared" si="112"/>
        <v>5.7020669992872419E-3</v>
      </c>
      <c r="F283" s="32">
        <f t="shared" si="113"/>
        <v>1.2953367875647669E-3</v>
      </c>
      <c r="G283" s="33">
        <f t="shared" si="114"/>
        <v>-0.875</v>
      </c>
      <c r="H283" s="25">
        <f t="shared" si="115"/>
        <v>-4.9893086243763367E-3</v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5</v>
      </c>
      <c r="E285" s="32" t="str">
        <f t="shared" si="116"/>
        <v/>
      </c>
      <c r="F285" s="32">
        <f t="shared" si="117"/>
        <v>6.4766839378238338E-3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19</v>
      </c>
      <c r="D287" s="7">
        <v>12</v>
      </c>
      <c r="E287" s="32">
        <f>+IF(C287=0,"",C287/C$165)</f>
        <v>1.35424091233072E-2</v>
      </c>
      <c r="F287" s="32">
        <f>+IF(D287=0,"",D287/D$165)</f>
        <v>1.5544041450777202E-2</v>
      </c>
      <c r="G287" s="33">
        <f t="shared" si="91"/>
        <v>-0.36842105263157893</v>
      </c>
      <c r="H287" s="25">
        <f t="shared" si="92"/>
        <v>-4.9893086243763367E-3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60</v>
      </c>
      <c r="D289" s="7">
        <v>9</v>
      </c>
      <c r="E289" s="32">
        <f t="shared" ref="E289:E311" si="124">+IF(C289=0,"",C289/C$165)</f>
        <v>4.2765502494654314E-2</v>
      </c>
      <c r="F289" s="32">
        <f t="shared" ref="F289:F311" si="125">+IF(D289=0,"",D289/D$165)</f>
        <v>1.1658031088082901E-2</v>
      </c>
      <c r="G289" s="33">
        <f t="shared" si="91"/>
        <v>-0.85</v>
      </c>
      <c r="H289" s="25">
        <f t="shared" si="92"/>
        <v>-3.6350677120456164E-2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21</v>
      </c>
      <c r="D292" s="7">
        <v>1</v>
      </c>
      <c r="E292" s="32">
        <f t="shared" si="124"/>
        <v>1.496792587312901E-2</v>
      </c>
      <c r="F292" s="32">
        <f t="shared" si="125"/>
        <v>1.2953367875647669E-3</v>
      </c>
      <c r="G292" s="33">
        <f t="shared" si="91"/>
        <v>-0.95238095238095233</v>
      </c>
      <c r="H292" s="25">
        <f t="shared" si="92"/>
        <v>-1.4255167498218105E-2</v>
      </c>
    </row>
    <row r="293" spans="1:8" s="34" customFormat="1" ht="15" x14ac:dyDescent="0.2">
      <c r="A293" s="41"/>
      <c r="B293" s="43" t="s">
        <v>249</v>
      </c>
      <c r="C293" s="31">
        <v>1</v>
      </c>
      <c r="D293" s="7">
        <v>0</v>
      </c>
      <c r="E293" s="32">
        <f t="shared" si="124"/>
        <v>7.1275837491090524E-4</v>
      </c>
      <c r="F293" s="32" t="str">
        <f t="shared" si="125"/>
        <v/>
      </c>
      <c r="G293" s="33" t="str">
        <f t="shared" si="91"/>
        <v>0</v>
      </c>
      <c r="H293" s="25">
        <f t="shared" si="92"/>
        <v>0</v>
      </c>
    </row>
    <row r="294" spans="1:8" s="34" customFormat="1" ht="30" x14ac:dyDescent="0.2">
      <c r="A294" s="41"/>
      <c r="B294" s="43" t="s">
        <v>250</v>
      </c>
      <c r="C294" s="31">
        <v>4</v>
      </c>
      <c r="D294" s="7">
        <v>0</v>
      </c>
      <c r="E294" s="32">
        <f t="shared" si="124"/>
        <v>2.851033499643621E-3</v>
      </c>
      <c r="F294" s="32" t="str">
        <f t="shared" si="125"/>
        <v/>
      </c>
      <c r="G294" s="33" t="str">
        <f t="shared" si="91"/>
        <v>0</v>
      </c>
      <c r="H294" s="25">
        <f t="shared" si="92"/>
        <v>0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9</v>
      </c>
      <c r="D297" s="7">
        <v>6</v>
      </c>
      <c r="E297" s="32">
        <f t="shared" si="124"/>
        <v>6.4148253741981472E-3</v>
      </c>
      <c r="F297" s="32">
        <f t="shared" si="125"/>
        <v>7.7720207253886009E-3</v>
      </c>
      <c r="G297" s="33">
        <f t="shared" si="91"/>
        <v>-0.33333333333333331</v>
      </c>
      <c r="H297" s="25">
        <f t="shared" si="92"/>
        <v>-2.1382751247327157E-3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1</v>
      </c>
      <c r="D299" s="7">
        <v>0</v>
      </c>
      <c r="E299" s="32">
        <f t="shared" si="124"/>
        <v>7.1275837491090524E-4</v>
      </c>
      <c r="F299" s="32" t="str">
        <f t="shared" si="125"/>
        <v/>
      </c>
      <c r="G299" s="33" t="str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7</v>
      </c>
      <c r="D300" s="7">
        <v>0</v>
      </c>
      <c r="E300" s="32">
        <f t="shared" si="124"/>
        <v>4.9893086243763367E-3</v>
      </c>
      <c r="F300" s="32" t="str">
        <f t="shared" si="125"/>
        <v/>
      </c>
      <c r="G300" s="33" t="str">
        <f t="shared" si="91"/>
        <v>0</v>
      </c>
      <c r="H300" s="25">
        <f t="shared" si="92"/>
        <v>0</v>
      </c>
    </row>
    <row r="301" spans="1:8" s="34" customFormat="1" ht="15" x14ac:dyDescent="0.2">
      <c r="A301" s="41"/>
      <c r="B301" s="43" t="s">
        <v>481</v>
      </c>
      <c r="C301" s="31">
        <v>7</v>
      </c>
      <c r="D301" s="7">
        <v>6</v>
      </c>
      <c r="E301" s="32">
        <f t="shared" si="124"/>
        <v>4.9893086243763367E-3</v>
      </c>
      <c r="F301" s="32">
        <f t="shared" si="125"/>
        <v>7.7720207253886009E-3</v>
      </c>
      <c r="G301" s="33">
        <f t="shared" si="91"/>
        <v>-0.14285714285714285</v>
      </c>
      <c r="H301" s="25">
        <f t="shared" si="92"/>
        <v>-7.1275837491090524E-4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33</v>
      </c>
      <c r="D303" s="7">
        <v>17</v>
      </c>
      <c r="E303" s="32">
        <f t="shared" si="124"/>
        <v>2.3521026372059873E-2</v>
      </c>
      <c r="F303" s="32">
        <f t="shared" si="125"/>
        <v>2.2020725388601035E-2</v>
      </c>
      <c r="G303" s="33">
        <f t="shared" si="91"/>
        <v>-0.48484848484848486</v>
      </c>
      <c r="H303" s="25">
        <f t="shared" si="92"/>
        <v>-1.1404133998574484E-2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1</v>
      </c>
      <c r="D305" s="7">
        <v>3</v>
      </c>
      <c r="E305" s="32">
        <f t="shared" si="124"/>
        <v>7.1275837491090524E-4</v>
      </c>
      <c r="F305" s="32">
        <f t="shared" si="125"/>
        <v>3.8860103626943004E-3</v>
      </c>
      <c r="G305" s="33">
        <f t="shared" si="91"/>
        <v>2</v>
      </c>
      <c r="H305" s="25">
        <f t="shared" si="92"/>
        <v>1.4255167498218105E-3</v>
      </c>
    </row>
    <row r="306" spans="1:8" s="34" customFormat="1" ht="15" x14ac:dyDescent="0.2">
      <c r="A306" s="41"/>
      <c r="B306" s="43" t="s">
        <v>483</v>
      </c>
      <c r="C306" s="31">
        <v>1</v>
      </c>
      <c r="D306" s="7">
        <v>2</v>
      </c>
      <c r="E306" s="32">
        <f t="shared" si="124"/>
        <v>7.1275837491090524E-4</v>
      </c>
      <c r="F306" s="32">
        <f t="shared" si="125"/>
        <v>2.5906735751295338E-3</v>
      </c>
      <c r="G306" s="33">
        <f t="shared" si="91"/>
        <v>1</v>
      </c>
      <c r="H306" s="25">
        <f t="shared" si="92"/>
        <v>7.1275837491090524E-4</v>
      </c>
    </row>
    <row r="307" spans="1:8" s="34" customFormat="1" ht="30" x14ac:dyDescent="0.2">
      <c r="A307" s="41"/>
      <c r="B307" s="43" t="s">
        <v>484</v>
      </c>
      <c r="C307" s="31">
        <v>7</v>
      </c>
      <c r="D307" s="7">
        <v>1</v>
      </c>
      <c r="E307" s="32">
        <f t="shared" si="124"/>
        <v>4.9893086243763367E-3</v>
      </c>
      <c r="F307" s="32">
        <f t="shared" si="125"/>
        <v>1.2953367875647669E-3</v>
      </c>
      <c r="G307" s="33">
        <f t="shared" si="91"/>
        <v>-0.8571428571428571</v>
      </c>
      <c r="H307" s="25">
        <f t="shared" si="92"/>
        <v>-4.2765502494654314E-3</v>
      </c>
    </row>
    <row r="308" spans="1:8" s="34" customFormat="1" ht="15" x14ac:dyDescent="0.2">
      <c r="A308" s="41"/>
      <c r="B308" s="43" t="s">
        <v>485</v>
      </c>
      <c r="C308" s="31">
        <v>2</v>
      </c>
      <c r="D308" s="7">
        <v>2</v>
      </c>
      <c r="E308" s="32">
        <f t="shared" si="124"/>
        <v>1.4255167498218105E-3</v>
      </c>
      <c r="F308" s="32">
        <f t="shared" si="125"/>
        <v>2.5906735751295338E-3</v>
      </c>
      <c r="G308" s="33">
        <f t="shared" si="91"/>
        <v>0</v>
      </c>
      <c r="H308" s="25">
        <f t="shared" si="92"/>
        <v>0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17</v>
      </c>
      <c r="D312" s="7">
        <v>0</v>
      </c>
      <c r="E312" s="32">
        <f t="shared" ref="E312" si="126">+IF(C312=0,"",C312/C$165)</f>
        <v>1.2116892373485389E-2</v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1</v>
      </c>
      <c r="D313" s="7">
        <v>6</v>
      </c>
      <c r="E313" s="32">
        <f t="shared" ref="E313:F316" si="130">+IF(C313=0,"",C313/C$165)</f>
        <v>7.1275837491090524E-4</v>
      </c>
      <c r="F313" s="32">
        <f t="shared" si="130"/>
        <v>7.7720207253886009E-3</v>
      </c>
      <c r="G313" s="33">
        <f t="shared" si="91"/>
        <v>5</v>
      </c>
      <c r="H313" s="25">
        <f t="shared" si="92"/>
        <v>3.5637918745545262E-3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5</v>
      </c>
      <c r="D317" s="7">
        <v>0</v>
      </c>
      <c r="E317" s="32">
        <f t="shared" ref="E317:E324" si="131">+IF(C317=0,"",C317/C$165)</f>
        <v>3.5637918745545262E-3</v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>
        <f t="shared" ref="H317:H324" si="134">+IF(OR(AND(E317=""),(G317="")),"",E317*G317)</f>
        <v>0</v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2</v>
      </c>
      <c r="D322" s="7">
        <v>6</v>
      </c>
      <c r="E322" s="32">
        <f t="shared" si="131"/>
        <v>1.4255167498218105E-3</v>
      </c>
      <c r="F322" s="32">
        <f t="shared" si="132"/>
        <v>7.7720207253886009E-3</v>
      </c>
      <c r="G322" s="33">
        <f t="shared" si="133"/>
        <v>2</v>
      </c>
      <c r="H322" s="25">
        <f t="shared" si="134"/>
        <v>2.851033499643621E-3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6468</v>
      </c>
      <c r="D333" s="71">
        <f>SUM(D334:D547)</f>
        <v>5513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-0.1476499690785405</v>
      </c>
      <c r="H333" s="73">
        <f>+IF(OR(AND(E333=""),(G333="")),"",E333*G333)</f>
        <v>-0.1476499690785405</v>
      </c>
    </row>
    <row r="334" spans="1:8" s="34" customFormat="1" ht="15" x14ac:dyDescent="0.2">
      <c r="A334" s="41"/>
      <c r="B334" s="30" t="s">
        <v>75</v>
      </c>
      <c r="C334" s="31">
        <v>60</v>
      </c>
      <c r="D334" s="7">
        <v>12</v>
      </c>
      <c r="E334" s="32">
        <f t="shared" si="139"/>
        <v>9.2764378478664197E-3</v>
      </c>
      <c r="F334" s="32">
        <f t="shared" si="140"/>
        <v>2.1766733176129148E-3</v>
      </c>
      <c r="G334" s="33">
        <f>+IF(OR(AND(D334=0),(C334=0)),"0",((D334-C334)/C334))</f>
        <v>-0.8</v>
      </c>
      <c r="H334" s="25">
        <f>+IF(OR(AND(E334=""),(G334="")),"",E334*G334)</f>
        <v>-7.4211502782931364E-3</v>
      </c>
    </row>
    <row r="335" spans="1:8" s="34" customFormat="1" ht="15" x14ac:dyDescent="0.2">
      <c r="A335" s="41"/>
      <c r="B335" s="30" t="s">
        <v>79</v>
      </c>
      <c r="C335" s="31">
        <v>39</v>
      </c>
      <c r="D335" s="7">
        <v>17</v>
      </c>
      <c r="E335" s="32">
        <f t="shared" si="139"/>
        <v>6.0296846011131727E-3</v>
      </c>
      <c r="F335" s="32">
        <f t="shared" si="140"/>
        <v>3.0836205332849627E-3</v>
      </c>
      <c r="G335" s="33">
        <f t="shared" ref="G335:G400" si="141">+IF(OR(AND(D335=0),(C335=0)),"0",((D335-C335)/C335))</f>
        <v>-0.5641025641025641</v>
      </c>
      <c r="H335" s="25">
        <f t="shared" ref="H335:H400" si="142">+IF(OR(AND(E335=""),(G335="")),"",E335*G335)</f>
        <v>-3.4013605442176869E-3</v>
      </c>
    </row>
    <row r="336" spans="1:8" s="34" customFormat="1" ht="15" x14ac:dyDescent="0.2">
      <c r="A336" s="41"/>
      <c r="B336" s="30" t="s">
        <v>71</v>
      </c>
      <c r="C336" s="31">
        <v>24</v>
      </c>
      <c r="D336" s="7">
        <v>201</v>
      </c>
      <c r="E336" s="32">
        <f t="shared" si="139"/>
        <v>3.7105751391465678E-3</v>
      </c>
      <c r="F336" s="32">
        <f t="shared" si="140"/>
        <v>3.6459278070016324E-2</v>
      </c>
      <c r="G336" s="33">
        <f t="shared" si="141"/>
        <v>7.375</v>
      </c>
      <c r="H336" s="25">
        <f t="shared" si="142"/>
        <v>2.7365491651205939E-2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175</v>
      </c>
      <c r="D339" s="7">
        <v>60</v>
      </c>
      <c r="E339" s="32">
        <f t="shared" si="139"/>
        <v>2.7056277056277056E-2</v>
      </c>
      <c r="F339" s="32">
        <f t="shared" si="140"/>
        <v>1.0883366588064575E-2</v>
      </c>
      <c r="G339" s="33">
        <f t="shared" si="141"/>
        <v>-0.65714285714285714</v>
      </c>
      <c r="H339" s="25">
        <f t="shared" si="142"/>
        <v>-1.7779839208410638E-2</v>
      </c>
    </row>
    <row r="340" spans="1:8" s="34" customFormat="1" ht="15" x14ac:dyDescent="0.2">
      <c r="A340" s="41"/>
      <c r="B340" s="30" t="s">
        <v>82</v>
      </c>
      <c r="C340" s="31">
        <v>18</v>
      </c>
      <c r="D340" s="7">
        <v>11</v>
      </c>
      <c r="E340" s="32">
        <f t="shared" si="139"/>
        <v>2.7829313543599257E-3</v>
      </c>
      <c r="F340" s="32">
        <f t="shared" si="140"/>
        <v>1.9952838744785053E-3</v>
      </c>
      <c r="G340" s="33">
        <f t="shared" si="141"/>
        <v>-0.3888888888888889</v>
      </c>
      <c r="H340" s="25">
        <f t="shared" si="142"/>
        <v>-1.0822510822510823E-3</v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0</v>
      </c>
      <c r="E341" s="32" t="str">
        <f t="shared" si="139"/>
        <v/>
      </c>
      <c r="F341" s="32" t="str">
        <f t="shared" si="140"/>
        <v/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20</v>
      </c>
      <c r="D342" s="7">
        <v>183</v>
      </c>
      <c r="E342" s="32">
        <f t="shared" si="139"/>
        <v>3.0921459492888066E-3</v>
      </c>
      <c r="F342" s="32">
        <f t="shared" si="140"/>
        <v>3.3194268093596956E-2</v>
      </c>
      <c r="G342" s="33">
        <f t="shared" si="141"/>
        <v>8.15</v>
      </c>
      <c r="H342" s="25">
        <f t="shared" si="142"/>
        <v>2.5200989486703775E-2</v>
      </c>
    </row>
    <row r="343" spans="1:8" s="34" customFormat="1" ht="15" x14ac:dyDescent="0.2">
      <c r="A343" s="41"/>
      <c r="B343" s="30" t="s">
        <v>256</v>
      </c>
      <c r="C343" s="31">
        <v>5</v>
      </c>
      <c r="D343" s="7">
        <v>2</v>
      </c>
      <c r="E343" s="32">
        <f t="shared" si="139"/>
        <v>7.7303648732220164E-4</v>
      </c>
      <c r="F343" s="32">
        <f t="shared" si="140"/>
        <v>3.6277888626881915E-4</v>
      </c>
      <c r="G343" s="33">
        <f t="shared" si="141"/>
        <v>-0.6</v>
      </c>
      <c r="H343" s="25">
        <f t="shared" si="142"/>
        <v>-4.6382189239332097E-4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118</v>
      </c>
      <c r="D345" s="7">
        <v>70</v>
      </c>
      <c r="E345" s="32">
        <f t="shared" si="139"/>
        <v>1.8243661100803957E-2</v>
      </c>
      <c r="F345" s="32">
        <f t="shared" si="140"/>
        <v>1.269726101940867E-2</v>
      </c>
      <c r="G345" s="33">
        <f t="shared" si="141"/>
        <v>-0.40677966101694918</v>
      </c>
      <c r="H345" s="25">
        <f t="shared" si="142"/>
        <v>-7.4211502782931356E-3</v>
      </c>
    </row>
    <row r="346" spans="1:8" s="34" customFormat="1" ht="15" x14ac:dyDescent="0.2">
      <c r="A346" s="41"/>
      <c r="B346" s="30" t="s">
        <v>601</v>
      </c>
      <c r="C346" s="31">
        <v>14</v>
      </c>
      <c r="D346" s="7">
        <v>13</v>
      </c>
      <c r="E346" s="32">
        <f t="shared" si="139"/>
        <v>2.1645021645021645E-3</v>
      </c>
      <c r="F346" s="32">
        <f t="shared" si="140"/>
        <v>2.3580627607473247E-3</v>
      </c>
      <c r="G346" s="33">
        <f t="shared" si="141"/>
        <v>-7.1428571428571425E-2</v>
      </c>
      <c r="H346" s="25">
        <f t="shared" si="142"/>
        <v>-1.5460729746444031E-4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70</v>
      </c>
      <c r="D348" s="7">
        <v>7</v>
      </c>
      <c r="E348" s="32">
        <f t="shared" si="139"/>
        <v>1.0822510822510822E-2</v>
      </c>
      <c r="F348" s="32">
        <f t="shared" si="140"/>
        <v>1.2697261019408671E-3</v>
      </c>
      <c r="G348" s="33">
        <f t="shared" si="141"/>
        <v>-0.9</v>
      </c>
      <c r="H348" s="25">
        <f t="shared" si="142"/>
        <v>-9.74025974025974E-3</v>
      </c>
    </row>
    <row r="349" spans="1:8" s="34" customFormat="1" ht="15" x14ac:dyDescent="0.2">
      <c r="A349" s="41"/>
      <c r="B349" s="30" t="s">
        <v>77</v>
      </c>
      <c r="C349" s="31">
        <v>21</v>
      </c>
      <c r="D349" s="7">
        <v>5</v>
      </c>
      <c r="E349" s="32">
        <f t="shared" si="139"/>
        <v>3.246753246753247E-3</v>
      </c>
      <c r="F349" s="32">
        <f t="shared" si="140"/>
        <v>9.0694721567204789E-4</v>
      </c>
      <c r="G349" s="33">
        <f t="shared" si="141"/>
        <v>-0.76190476190476186</v>
      </c>
      <c r="H349" s="25">
        <f t="shared" si="142"/>
        <v>-2.4737167594310453E-3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296</v>
      </c>
      <c r="D353" s="7">
        <v>94</v>
      </c>
      <c r="E353" s="32">
        <f t="shared" si="139"/>
        <v>4.5763760049474335E-2</v>
      </c>
      <c r="F353" s="32">
        <f t="shared" si="140"/>
        <v>1.7050607654634502E-2</v>
      </c>
      <c r="G353" s="33">
        <f t="shared" si="141"/>
        <v>-0.68243243243243246</v>
      </c>
      <c r="H353" s="25">
        <f t="shared" si="142"/>
        <v>-3.1230674087816945E-2</v>
      </c>
    </row>
    <row r="354" spans="1:8" s="34" customFormat="1" ht="15" x14ac:dyDescent="0.2">
      <c r="A354" s="41"/>
      <c r="B354" s="30" t="s">
        <v>259</v>
      </c>
      <c r="C354" s="31">
        <v>26</v>
      </c>
      <c r="D354" s="7">
        <v>22</v>
      </c>
      <c r="E354" s="32">
        <f t="shared" si="139"/>
        <v>4.0197897340754482E-3</v>
      </c>
      <c r="F354" s="32">
        <f t="shared" si="140"/>
        <v>3.9905677489570105E-3</v>
      </c>
      <c r="G354" s="33">
        <f t="shared" si="141"/>
        <v>-0.15384615384615385</v>
      </c>
      <c r="H354" s="25">
        <f t="shared" si="142"/>
        <v>-6.1842918985776133E-4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20</v>
      </c>
      <c r="D356" s="7">
        <v>18</v>
      </c>
      <c r="E356" s="32">
        <f t="shared" si="139"/>
        <v>3.0921459492888066E-3</v>
      </c>
      <c r="F356" s="32">
        <f t="shared" si="140"/>
        <v>3.2650099764193726E-3</v>
      </c>
      <c r="G356" s="33">
        <f t="shared" si="141"/>
        <v>-0.1</v>
      </c>
      <c r="H356" s="25">
        <f t="shared" si="142"/>
        <v>-3.0921459492888067E-4</v>
      </c>
    </row>
    <row r="357" spans="1:8" s="34" customFormat="1" ht="15" x14ac:dyDescent="0.2">
      <c r="A357" s="41"/>
      <c r="B357" s="30" t="s">
        <v>602</v>
      </c>
      <c r="C357" s="31">
        <v>338</v>
      </c>
      <c r="D357" s="7">
        <v>136</v>
      </c>
      <c r="E357" s="32">
        <f t="shared" si="139"/>
        <v>5.2257266542980831E-2</v>
      </c>
      <c r="F357" s="32">
        <f t="shared" si="140"/>
        <v>2.4668964266279701E-2</v>
      </c>
      <c r="G357" s="33">
        <f t="shared" si="141"/>
        <v>-0.59763313609467461</v>
      </c>
      <c r="H357" s="25">
        <f t="shared" si="142"/>
        <v>-3.1230674087816948E-2</v>
      </c>
    </row>
    <row r="358" spans="1:8" s="34" customFormat="1" ht="15" x14ac:dyDescent="0.2">
      <c r="A358" s="41"/>
      <c r="B358" s="30" t="s">
        <v>87</v>
      </c>
      <c r="C358" s="31">
        <v>53</v>
      </c>
      <c r="D358" s="7">
        <v>4</v>
      </c>
      <c r="E358" s="32">
        <f t="shared" si="139"/>
        <v>8.1941867656153376E-3</v>
      </c>
      <c r="F358" s="32">
        <f t="shared" si="140"/>
        <v>7.2555777253763829E-4</v>
      </c>
      <c r="G358" s="33">
        <f t="shared" si="141"/>
        <v>-0.92452830188679247</v>
      </c>
      <c r="H358" s="25">
        <f t="shared" si="142"/>
        <v>-7.5757575757575768E-3</v>
      </c>
    </row>
    <row r="359" spans="1:8" s="34" customFormat="1" ht="15" x14ac:dyDescent="0.2">
      <c r="A359" s="41"/>
      <c r="B359" s="30" t="s">
        <v>86</v>
      </c>
      <c r="C359" s="31">
        <v>1</v>
      </c>
      <c r="D359" s="7">
        <v>1</v>
      </c>
      <c r="E359" s="32">
        <f t="shared" si="139"/>
        <v>1.5460729746444033E-4</v>
      </c>
      <c r="F359" s="32">
        <f t="shared" si="140"/>
        <v>1.8138944313440957E-4</v>
      </c>
      <c r="G359" s="33">
        <f t="shared" si="141"/>
        <v>0</v>
      </c>
      <c r="H359" s="25">
        <f t="shared" si="142"/>
        <v>0</v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0</v>
      </c>
      <c r="E360" s="32" t="str">
        <f t="shared" si="139"/>
        <v/>
      </c>
      <c r="F360" s="32" t="str">
        <f t="shared" si="140"/>
        <v/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0</v>
      </c>
      <c r="E362" s="32" t="str">
        <f t="shared" si="139"/>
        <v/>
      </c>
      <c r="F362" s="32" t="str">
        <f t="shared" si="140"/>
        <v/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6</v>
      </c>
      <c r="D363" s="7">
        <v>8</v>
      </c>
      <c r="E363" s="32">
        <f t="shared" si="139"/>
        <v>9.2764378478664194E-4</v>
      </c>
      <c r="F363" s="32">
        <f t="shared" si="140"/>
        <v>1.4511155450752766E-3</v>
      </c>
      <c r="G363" s="33">
        <f t="shared" si="141"/>
        <v>0.33333333333333331</v>
      </c>
      <c r="H363" s="25">
        <f t="shared" si="142"/>
        <v>3.0921459492888061E-4</v>
      </c>
    </row>
    <row r="364" spans="1:8" s="34" customFormat="1" ht="15" x14ac:dyDescent="0.2">
      <c r="A364" s="41"/>
      <c r="B364" s="30" t="s">
        <v>499</v>
      </c>
      <c r="C364" s="31">
        <v>5</v>
      </c>
      <c r="D364" s="7">
        <v>2</v>
      </c>
      <c r="E364" s="32">
        <f t="shared" si="139"/>
        <v>7.7303648732220164E-4</v>
      </c>
      <c r="F364" s="32">
        <f t="shared" si="140"/>
        <v>3.6277888626881915E-4</v>
      </c>
      <c r="G364" s="33">
        <f t="shared" si="141"/>
        <v>-0.6</v>
      </c>
      <c r="H364" s="25">
        <f t="shared" si="142"/>
        <v>-4.6382189239332097E-4</v>
      </c>
    </row>
    <row r="365" spans="1:8" s="34" customFormat="1" ht="15" x14ac:dyDescent="0.2">
      <c r="A365" s="41"/>
      <c r="B365" s="30" t="s">
        <v>500</v>
      </c>
      <c r="C365" s="31">
        <v>133</v>
      </c>
      <c r="D365" s="7">
        <v>197</v>
      </c>
      <c r="E365" s="32">
        <f t="shared" ref="E365:E387" si="145">+IF(C365=0,"",C365/C$333)</f>
        <v>2.0562770562770564E-2</v>
      </c>
      <c r="F365" s="32">
        <f t="shared" ref="F365:F387" si="146">+IF(D365=0,"",D365/D$333)</f>
        <v>3.5733720297478684E-2</v>
      </c>
      <c r="G365" s="33">
        <f t="shared" si="141"/>
        <v>0.48120300751879697</v>
      </c>
      <c r="H365" s="25">
        <f t="shared" si="142"/>
        <v>9.8948670377241813E-3</v>
      </c>
    </row>
    <row r="366" spans="1:8" s="34" customFormat="1" ht="15" x14ac:dyDescent="0.2">
      <c r="A366" s="41"/>
      <c r="B366" s="30" t="s">
        <v>501</v>
      </c>
      <c r="C366" s="31">
        <v>1</v>
      </c>
      <c r="D366" s="7">
        <v>1</v>
      </c>
      <c r="E366" s="32">
        <f t="shared" si="145"/>
        <v>1.5460729746444033E-4</v>
      </c>
      <c r="F366" s="32">
        <f t="shared" si="146"/>
        <v>1.8138944313440957E-4</v>
      </c>
      <c r="G366" s="33">
        <f t="shared" si="141"/>
        <v>0</v>
      </c>
      <c r="H366" s="25">
        <f t="shared" si="142"/>
        <v>0</v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0</v>
      </c>
      <c r="E367" s="32" t="str">
        <f t="shared" si="145"/>
        <v/>
      </c>
      <c r="F367" s="32" t="str">
        <f t="shared" si="146"/>
        <v/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4</v>
      </c>
      <c r="D368" s="7">
        <v>0</v>
      </c>
      <c r="E368" s="32">
        <f t="shared" si="145"/>
        <v>6.1842918985776133E-4</v>
      </c>
      <c r="F368" s="32" t="str">
        <f t="shared" si="146"/>
        <v/>
      </c>
      <c r="G368" s="33" t="str">
        <f t="shared" si="141"/>
        <v>0</v>
      </c>
      <c r="H368" s="25">
        <f t="shared" si="142"/>
        <v>0</v>
      </c>
    </row>
    <row r="369" spans="1:8" s="34" customFormat="1" ht="15" x14ac:dyDescent="0.2">
      <c r="A369" s="41"/>
      <c r="B369" s="30" t="s">
        <v>262</v>
      </c>
      <c r="C369" s="31">
        <v>33</v>
      </c>
      <c r="D369" s="7">
        <v>8</v>
      </c>
      <c r="E369" s="32">
        <f t="shared" si="145"/>
        <v>5.1020408163265302E-3</v>
      </c>
      <c r="F369" s="32">
        <f t="shared" si="146"/>
        <v>1.4511155450752766E-3</v>
      </c>
      <c r="G369" s="33">
        <f t="shared" si="141"/>
        <v>-0.75757575757575757</v>
      </c>
      <c r="H369" s="25">
        <f t="shared" si="142"/>
        <v>-3.8651824366110078E-3</v>
      </c>
    </row>
    <row r="370" spans="1:8" s="34" customFormat="1" ht="15" x14ac:dyDescent="0.2">
      <c r="A370" s="41"/>
      <c r="B370" s="30" t="s">
        <v>503</v>
      </c>
      <c r="C370" s="31">
        <v>11</v>
      </c>
      <c r="D370" s="7">
        <v>21</v>
      </c>
      <c r="E370" s="32">
        <f t="shared" si="145"/>
        <v>1.7006802721088435E-3</v>
      </c>
      <c r="F370" s="32">
        <f t="shared" si="146"/>
        <v>3.8091783058226011E-3</v>
      </c>
      <c r="G370" s="33">
        <f t="shared" si="141"/>
        <v>0.90909090909090906</v>
      </c>
      <c r="H370" s="25">
        <f t="shared" si="142"/>
        <v>1.5460729746444031E-3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1577</v>
      </c>
      <c r="E371" s="32" t="str">
        <f t="shared" si="145"/>
        <v/>
      </c>
      <c r="F371" s="32">
        <f t="shared" si="146"/>
        <v>0.28605115182296392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1039</v>
      </c>
      <c r="D372" s="7">
        <v>255</v>
      </c>
      <c r="E372" s="32">
        <f t="shared" si="145"/>
        <v>0.16063698206555349</v>
      </c>
      <c r="F372" s="32">
        <f t="shared" si="146"/>
        <v>4.6254307999274442E-2</v>
      </c>
      <c r="G372" s="33">
        <f t="shared" si="141"/>
        <v>-0.75457170356111647</v>
      </c>
      <c r="H372" s="25">
        <f t="shared" si="142"/>
        <v>-0.12121212121212122</v>
      </c>
    </row>
    <row r="373" spans="1:8" s="34" customFormat="1" ht="15" x14ac:dyDescent="0.2">
      <c r="A373" s="41"/>
      <c r="B373" s="30" t="s">
        <v>95</v>
      </c>
      <c r="C373" s="31">
        <v>90</v>
      </c>
      <c r="D373" s="7">
        <v>36</v>
      </c>
      <c r="E373" s="32">
        <f t="shared" si="145"/>
        <v>1.3914656771799629E-2</v>
      </c>
      <c r="F373" s="32">
        <f t="shared" si="146"/>
        <v>6.5300199528387452E-3</v>
      </c>
      <c r="G373" s="33">
        <f t="shared" si="141"/>
        <v>-0.6</v>
      </c>
      <c r="H373" s="25">
        <f t="shared" si="142"/>
        <v>-8.3487940630797772E-3</v>
      </c>
    </row>
    <row r="374" spans="1:8" s="34" customFormat="1" ht="15" x14ac:dyDescent="0.2">
      <c r="A374" s="41"/>
      <c r="B374" s="30" t="s">
        <v>88</v>
      </c>
      <c r="C374" s="31">
        <v>113</v>
      </c>
      <c r="D374" s="7">
        <v>71</v>
      </c>
      <c r="E374" s="32">
        <f t="shared" si="145"/>
        <v>1.7470624613481756E-2</v>
      </c>
      <c r="F374" s="32">
        <f t="shared" si="146"/>
        <v>1.287865046254308E-2</v>
      </c>
      <c r="G374" s="33">
        <f t="shared" si="141"/>
        <v>-0.37168141592920356</v>
      </c>
      <c r="H374" s="25">
        <f t="shared" si="142"/>
        <v>-6.4935064935064939E-3</v>
      </c>
    </row>
    <row r="375" spans="1:8" s="34" customFormat="1" ht="15" x14ac:dyDescent="0.2">
      <c r="A375" s="41"/>
      <c r="B375" s="30" t="s">
        <v>94</v>
      </c>
      <c r="C375" s="31">
        <v>86</v>
      </c>
      <c r="D375" s="7">
        <v>121</v>
      </c>
      <c r="E375" s="32">
        <f t="shared" si="145"/>
        <v>1.3296227581941867E-2</v>
      </c>
      <c r="F375" s="32">
        <f t="shared" si="146"/>
        <v>2.1948122619263558E-2</v>
      </c>
      <c r="G375" s="33">
        <f t="shared" si="141"/>
        <v>0.40697674418604651</v>
      </c>
      <c r="H375" s="25">
        <f t="shared" si="142"/>
        <v>5.411255411255411E-3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3</v>
      </c>
      <c r="D377" s="7">
        <v>1</v>
      </c>
      <c r="E377" s="32">
        <f t="shared" si="145"/>
        <v>4.6382189239332097E-4</v>
      </c>
      <c r="F377" s="32">
        <f t="shared" si="146"/>
        <v>1.8138944313440957E-4</v>
      </c>
      <c r="G377" s="33">
        <f t="shared" si="141"/>
        <v>-0.66666666666666663</v>
      </c>
      <c r="H377" s="25">
        <f t="shared" si="142"/>
        <v>-3.0921459492888061E-4</v>
      </c>
    </row>
    <row r="378" spans="1:8" s="34" customFormat="1" ht="30" x14ac:dyDescent="0.2">
      <c r="A378" s="41"/>
      <c r="B378" s="30" t="s">
        <v>263</v>
      </c>
      <c r="C378" s="31">
        <v>1</v>
      </c>
      <c r="D378" s="7">
        <v>0</v>
      </c>
      <c r="E378" s="32">
        <f t="shared" si="145"/>
        <v>1.5460729746444033E-4</v>
      </c>
      <c r="F378" s="32" t="str">
        <f t="shared" si="146"/>
        <v/>
      </c>
      <c r="G378" s="33" t="str">
        <f t="shared" si="141"/>
        <v>0</v>
      </c>
      <c r="H378" s="25">
        <f t="shared" si="142"/>
        <v>0</v>
      </c>
    </row>
    <row r="379" spans="1:8" s="34" customFormat="1" ht="15" x14ac:dyDescent="0.2">
      <c r="A379" s="41"/>
      <c r="B379" s="30" t="s">
        <v>264</v>
      </c>
      <c r="C379" s="31">
        <v>58</v>
      </c>
      <c r="D379" s="7">
        <v>30</v>
      </c>
      <c r="E379" s="32">
        <f t="shared" si="145"/>
        <v>8.9672232529375388E-3</v>
      </c>
      <c r="F379" s="32">
        <f t="shared" si="146"/>
        <v>5.4416832940322873E-3</v>
      </c>
      <c r="G379" s="33">
        <f t="shared" si="141"/>
        <v>-0.48275862068965519</v>
      </c>
      <c r="H379" s="25">
        <f t="shared" si="142"/>
        <v>-4.329004329004329E-3</v>
      </c>
    </row>
    <row r="380" spans="1:8" s="34" customFormat="1" ht="15" x14ac:dyDescent="0.2">
      <c r="A380" s="41"/>
      <c r="B380" s="30" t="s">
        <v>603</v>
      </c>
      <c r="C380" s="31">
        <v>23</v>
      </c>
      <c r="D380" s="7">
        <v>0</v>
      </c>
      <c r="E380" s="32">
        <f t="shared" si="145"/>
        <v>3.5559678416821274E-3</v>
      </c>
      <c r="F380" s="32" t="str">
        <f t="shared" si="146"/>
        <v/>
      </c>
      <c r="G380" s="33" t="str">
        <f t="shared" si="141"/>
        <v>0</v>
      </c>
      <c r="H380" s="25">
        <f t="shared" si="142"/>
        <v>0</v>
      </c>
    </row>
    <row r="381" spans="1:8" s="34" customFormat="1" ht="15" x14ac:dyDescent="0.2">
      <c r="A381" s="41"/>
      <c r="B381" s="30" t="s">
        <v>604</v>
      </c>
      <c r="C381" s="31">
        <v>26</v>
      </c>
      <c r="D381" s="7">
        <v>15</v>
      </c>
      <c r="E381" s="32">
        <f t="shared" si="145"/>
        <v>4.0197897340754482E-3</v>
      </c>
      <c r="F381" s="32">
        <f t="shared" si="146"/>
        <v>2.7208416470161437E-3</v>
      </c>
      <c r="G381" s="33">
        <f t="shared" si="141"/>
        <v>-0.42307692307692307</v>
      </c>
      <c r="H381" s="25">
        <f t="shared" si="142"/>
        <v>-1.7006802721088435E-3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36</v>
      </c>
      <c r="D383" s="7">
        <v>34</v>
      </c>
      <c r="E383" s="32">
        <f t="shared" si="145"/>
        <v>5.5658627087198514E-3</v>
      </c>
      <c r="F383" s="32">
        <f t="shared" si="146"/>
        <v>6.1672410665699253E-3</v>
      </c>
      <c r="G383" s="33">
        <f t="shared" si="141"/>
        <v>-5.5555555555555552E-2</v>
      </c>
      <c r="H383" s="25">
        <f t="shared" si="142"/>
        <v>-3.0921459492888061E-4</v>
      </c>
    </row>
    <row r="384" spans="1:8" s="34" customFormat="1" ht="15" x14ac:dyDescent="0.2">
      <c r="A384" s="41"/>
      <c r="B384" s="30" t="s">
        <v>96</v>
      </c>
      <c r="C384" s="31">
        <v>63</v>
      </c>
      <c r="D384" s="7">
        <v>28</v>
      </c>
      <c r="E384" s="32">
        <f t="shared" si="145"/>
        <v>9.74025974025974E-3</v>
      </c>
      <c r="F384" s="32">
        <f t="shared" si="146"/>
        <v>5.0789044077634684E-3</v>
      </c>
      <c r="G384" s="33">
        <f t="shared" si="141"/>
        <v>-0.55555555555555558</v>
      </c>
      <c r="H384" s="25">
        <f t="shared" si="142"/>
        <v>-5.411255411255411E-3</v>
      </c>
    </row>
    <row r="385" spans="1:8" s="34" customFormat="1" ht="15" x14ac:dyDescent="0.2">
      <c r="A385" s="41"/>
      <c r="B385" s="30" t="s">
        <v>266</v>
      </c>
      <c r="C385" s="31">
        <v>279</v>
      </c>
      <c r="D385" s="7">
        <v>208</v>
      </c>
      <c r="E385" s="32">
        <f t="shared" si="145"/>
        <v>4.3135435992578852E-2</v>
      </c>
      <c r="F385" s="32">
        <f t="shared" si="146"/>
        <v>3.7729004171957195E-2</v>
      </c>
      <c r="G385" s="33">
        <f t="shared" si="141"/>
        <v>-0.25448028673835127</v>
      </c>
      <c r="H385" s="25">
        <f t="shared" si="142"/>
        <v>-1.0977118119975263E-2</v>
      </c>
    </row>
    <row r="386" spans="1:8" s="34" customFormat="1" ht="15" x14ac:dyDescent="0.2">
      <c r="A386" s="41"/>
      <c r="B386" s="30" t="s">
        <v>605</v>
      </c>
      <c r="C386" s="31">
        <v>28</v>
      </c>
      <c r="D386" s="7">
        <v>27</v>
      </c>
      <c r="E386" s="32">
        <f t="shared" si="145"/>
        <v>4.329004329004329E-3</v>
      </c>
      <c r="F386" s="32">
        <f t="shared" si="146"/>
        <v>4.8975149646290584E-3</v>
      </c>
      <c r="G386" s="33">
        <f t="shared" si="141"/>
        <v>-3.5714285714285712E-2</v>
      </c>
      <c r="H386" s="25">
        <f t="shared" si="142"/>
        <v>-1.5460729746444031E-4</v>
      </c>
    </row>
    <row r="387" spans="1:8" s="34" customFormat="1" ht="15" x14ac:dyDescent="0.2">
      <c r="A387" s="41"/>
      <c r="B387" s="30" t="s">
        <v>90</v>
      </c>
      <c r="C387" s="31">
        <v>64</v>
      </c>
      <c r="D387" s="7">
        <v>54</v>
      </c>
      <c r="E387" s="32">
        <f t="shared" si="145"/>
        <v>9.8948670377241813E-3</v>
      </c>
      <c r="F387" s="32">
        <f t="shared" si="146"/>
        <v>9.7950299292581169E-3</v>
      </c>
      <c r="G387" s="33">
        <f t="shared" si="141"/>
        <v>-0.15625</v>
      </c>
      <c r="H387" s="25">
        <f t="shared" si="142"/>
        <v>-1.5460729746444033E-3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1</v>
      </c>
      <c r="E391" s="32" t="str">
        <f t="shared" si="153"/>
        <v/>
      </c>
      <c r="F391" s="32">
        <f t="shared" si="154"/>
        <v>1.8138944313440957E-4</v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450</v>
      </c>
      <c r="D395" s="7">
        <v>329</v>
      </c>
      <c r="E395" s="32">
        <f t="shared" si="153"/>
        <v>6.957328385899815E-2</v>
      </c>
      <c r="F395" s="32">
        <f t="shared" si="154"/>
        <v>5.9677126791220753E-2</v>
      </c>
      <c r="G395" s="33">
        <f t="shared" si="141"/>
        <v>-0.2688888888888889</v>
      </c>
      <c r="H395" s="25">
        <f t="shared" si="142"/>
        <v>-1.8707482993197282E-2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46</v>
      </c>
      <c r="D398" s="7">
        <v>116</v>
      </c>
      <c r="E398" s="32">
        <f t="shared" si="153"/>
        <v>7.1119356833642547E-3</v>
      </c>
      <c r="F398" s="32">
        <f t="shared" si="154"/>
        <v>2.104117540359151E-2</v>
      </c>
      <c r="G398" s="33">
        <f t="shared" si="141"/>
        <v>1.5217391304347827</v>
      </c>
      <c r="H398" s="25">
        <f t="shared" si="142"/>
        <v>1.0822510822510824E-2</v>
      </c>
    </row>
    <row r="399" spans="1:8" s="34" customFormat="1" ht="15" x14ac:dyDescent="0.2">
      <c r="A399" s="41"/>
      <c r="B399" s="30" t="s">
        <v>507</v>
      </c>
      <c r="C399" s="31">
        <v>14</v>
      </c>
      <c r="D399" s="7">
        <v>5</v>
      </c>
      <c r="E399" s="32">
        <f t="shared" si="153"/>
        <v>2.1645021645021645E-3</v>
      </c>
      <c r="F399" s="32">
        <f t="shared" si="154"/>
        <v>9.0694721567204789E-4</v>
      </c>
      <c r="G399" s="33">
        <f t="shared" si="141"/>
        <v>-0.6428571428571429</v>
      </c>
      <c r="H399" s="25">
        <f t="shared" si="142"/>
        <v>-1.3914656771799631E-3</v>
      </c>
    </row>
    <row r="400" spans="1:8" s="34" customFormat="1" ht="15" x14ac:dyDescent="0.2">
      <c r="A400" s="41"/>
      <c r="B400" s="30" t="s">
        <v>91</v>
      </c>
      <c r="C400" s="31">
        <v>6</v>
      </c>
      <c r="D400" s="7">
        <v>0</v>
      </c>
      <c r="E400" s="32">
        <f t="shared" si="153"/>
        <v>9.2764378478664194E-4</v>
      </c>
      <c r="F400" s="32" t="str">
        <f t="shared" si="154"/>
        <v/>
      </c>
      <c r="G400" s="33" t="str">
        <f t="shared" si="141"/>
        <v>0</v>
      </c>
      <c r="H400" s="25">
        <f t="shared" si="142"/>
        <v>0</v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2</v>
      </c>
      <c r="D403" s="7">
        <v>3</v>
      </c>
      <c r="E403" s="32">
        <f t="shared" ref="E403:E405" si="159">+IF(C403=0,"",C403/C$333)</f>
        <v>3.0921459492888067E-4</v>
      </c>
      <c r="F403" s="32">
        <f t="shared" ref="F403:F405" si="160">+IF(D403=0,"",D403/D$333)</f>
        <v>5.4416832940322869E-4</v>
      </c>
      <c r="G403" s="33">
        <f t="shared" ref="G403:G405" si="161">+IF(OR(AND(D403=0),(C403=0)),"0",((D403-C403)/C403))</f>
        <v>0.5</v>
      </c>
      <c r="H403" s="25">
        <f t="shared" ref="H403:H405" si="162">+IF(OR(AND(E403=""),(G403="")),"",E403*G403)</f>
        <v>1.5460729746444033E-4</v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2</v>
      </c>
      <c r="E404" s="32" t="str">
        <f t="shared" si="159"/>
        <v/>
      </c>
      <c r="F404" s="32">
        <f t="shared" si="160"/>
        <v>3.6277888626881915E-4</v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3</v>
      </c>
      <c r="D406" s="7">
        <v>5</v>
      </c>
      <c r="E406" s="32">
        <f t="shared" si="155"/>
        <v>4.6382189239332097E-4</v>
      </c>
      <c r="F406" s="32">
        <f t="shared" si="156"/>
        <v>9.0694721567204789E-4</v>
      </c>
      <c r="G406" s="33">
        <f t="shared" si="157"/>
        <v>0.66666666666666663</v>
      </c>
      <c r="H406" s="25">
        <f t="shared" si="158"/>
        <v>3.0921459492888061E-4</v>
      </c>
    </row>
    <row r="407" spans="1:8" s="34" customFormat="1" ht="15" x14ac:dyDescent="0.2">
      <c r="A407" s="41"/>
      <c r="B407" s="30" t="s">
        <v>274</v>
      </c>
      <c r="C407" s="31">
        <v>40</v>
      </c>
      <c r="D407" s="7">
        <v>31</v>
      </c>
      <c r="E407" s="32">
        <f t="shared" si="155"/>
        <v>6.1842918985776131E-3</v>
      </c>
      <c r="F407" s="32">
        <f t="shared" si="156"/>
        <v>5.6230727371666973E-3</v>
      </c>
      <c r="G407" s="33">
        <f t="shared" si="157"/>
        <v>-0.22500000000000001</v>
      </c>
      <c r="H407" s="25">
        <f t="shared" si="158"/>
        <v>-1.3914656771799631E-3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21</v>
      </c>
      <c r="D409" s="7">
        <v>6</v>
      </c>
      <c r="E409" s="32">
        <f t="shared" si="155"/>
        <v>3.246753246753247E-3</v>
      </c>
      <c r="F409" s="32">
        <f t="shared" si="156"/>
        <v>1.0883366588064574E-3</v>
      </c>
      <c r="G409" s="33">
        <f t="shared" si="157"/>
        <v>-0.7142857142857143</v>
      </c>
      <c r="H409" s="25">
        <f t="shared" si="158"/>
        <v>-2.3191094619666049E-3</v>
      </c>
    </row>
    <row r="410" spans="1:8" s="34" customFormat="1" ht="15" x14ac:dyDescent="0.2">
      <c r="A410" s="41"/>
      <c r="B410" s="30" t="s">
        <v>509</v>
      </c>
      <c r="C410" s="31">
        <v>21</v>
      </c>
      <c r="D410" s="7">
        <v>6</v>
      </c>
      <c r="E410" s="32">
        <f t="shared" si="155"/>
        <v>3.246753246753247E-3</v>
      </c>
      <c r="F410" s="32">
        <f t="shared" si="156"/>
        <v>1.0883366588064574E-3</v>
      </c>
      <c r="G410" s="33">
        <f t="shared" si="157"/>
        <v>-0.7142857142857143</v>
      </c>
      <c r="H410" s="25">
        <f t="shared" si="158"/>
        <v>-2.3191094619666049E-3</v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16</v>
      </c>
      <c r="E411" s="32" t="str">
        <f t="shared" ref="E411" si="163">+IF(C411=0,"",C411/C$333)</f>
        <v/>
      </c>
      <c r="F411" s="32">
        <f t="shared" ref="F411" si="164">+IF(D411=0,"",D411/D$333)</f>
        <v>2.9022310901505532E-3</v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13</v>
      </c>
      <c r="D413" s="7">
        <v>5</v>
      </c>
      <c r="E413" s="32">
        <f t="shared" si="155"/>
        <v>2.0098948670377241E-3</v>
      </c>
      <c r="F413" s="32">
        <f t="shared" si="156"/>
        <v>9.0694721567204789E-4</v>
      </c>
      <c r="G413" s="33">
        <f t="shared" si="157"/>
        <v>-0.61538461538461542</v>
      </c>
      <c r="H413" s="25">
        <f t="shared" si="158"/>
        <v>-1.2368583797155227E-3</v>
      </c>
    </row>
    <row r="414" spans="1:8" s="34" customFormat="1" ht="15" x14ac:dyDescent="0.2">
      <c r="A414" s="41"/>
      <c r="B414" s="30" t="s">
        <v>278</v>
      </c>
      <c r="C414" s="31">
        <v>212</v>
      </c>
      <c r="D414" s="7">
        <v>362</v>
      </c>
      <c r="E414" s="32">
        <f t="shared" si="155"/>
        <v>3.2776747062461351E-2</v>
      </c>
      <c r="F414" s="32">
        <f t="shared" si="156"/>
        <v>6.5662978414656265E-2</v>
      </c>
      <c r="G414" s="33">
        <f t="shared" si="157"/>
        <v>0.70754716981132071</v>
      </c>
      <c r="H414" s="25">
        <f t="shared" si="158"/>
        <v>2.319109461966605E-2</v>
      </c>
    </row>
    <row r="415" spans="1:8" s="34" customFormat="1" ht="15" x14ac:dyDescent="0.2">
      <c r="A415" s="41"/>
      <c r="B415" s="30" t="s">
        <v>100</v>
      </c>
      <c r="C415" s="31">
        <v>0</v>
      </c>
      <c r="D415" s="7">
        <v>0</v>
      </c>
      <c r="E415" s="32" t="str">
        <f t="shared" si="155"/>
        <v/>
      </c>
      <c r="F415" s="32" t="str">
        <f t="shared" si="156"/>
        <v/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5</v>
      </c>
      <c r="D417" s="7">
        <v>9</v>
      </c>
      <c r="E417" s="32">
        <f t="shared" si="155"/>
        <v>7.7303648732220164E-4</v>
      </c>
      <c r="F417" s="32">
        <f t="shared" si="156"/>
        <v>1.6325049882096863E-3</v>
      </c>
      <c r="G417" s="33">
        <f t="shared" si="157"/>
        <v>0.8</v>
      </c>
      <c r="H417" s="25">
        <f t="shared" si="158"/>
        <v>6.1842918985776133E-4</v>
      </c>
    </row>
    <row r="418" spans="1:8" s="34" customFormat="1" ht="15" x14ac:dyDescent="0.2">
      <c r="A418" s="41"/>
      <c r="B418" s="30" t="s">
        <v>279</v>
      </c>
      <c r="C418" s="31">
        <v>15</v>
      </c>
      <c r="D418" s="7">
        <v>0</v>
      </c>
      <c r="E418" s="32">
        <f t="shared" si="155"/>
        <v>2.3191094619666049E-3</v>
      </c>
      <c r="F418" s="32" t="str">
        <f t="shared" si="156"/>
        <v/>
      </c>
      <c r="G418" s="33" t="str">
        <f t="shared" si="157"/>
        <v>0</v>
      </c>
      <c r="H418" s="25">
        <f t="shared" si="158"/>
        <v>0</v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3</v>
      </c>
      <c r="D420" s="7">
        <v>0</v>
      </c>
      <c r="E420" s="32">
        <f t="shared" si="167"/>
        <v>4.6382189239332097E-4</v>
      </c>
      <c r="F420" s="32" t="str">
        <f t="shared" si="168"/>
        <v/>
      </c>
      <c r="G420" s="33" t="str">
        <f t="shared" si="169"/>
        <v>0</v>
      </c>
      <c r="H420" s="25">
        <f t="shared" si="170"/>
        <v>0</v>
      </c>
    </row>
    <row r="421" spans="1:8" s="34" customFormat="1" ht="15" x14ac:dyDescent="0.2">
      <c r="A421" s="41"/>
      <c r="B421" s="30" t="s">
        <v>99</v>
      </c>
      <c r="C421" s="31">
        <v>6</v>
      </c>
      <c r="D421" s="7">
        <v>0</v>
      </c>
      <c r="E421" s="32">
        <f t="shared" si="155"/>
        <v>9.2764378478664194E-4</v>
      </c>
      <c r="F421" s="32" t="str">
        <f t="shared" si="156"/>
        <v/>
      </c>
      <c r="G421" s="33" t="str">
        <f t="shared" si="157"/>
        <v>0</v>
      </c>
      <c r="H421" s="25">
        <f t="shared" si="158"/>
        <v>0</v>
      </c>
    </row>
    <row r="422" spans="1:8" s="34" customFormat="1" ht="15" x14ac:dyDescent="0.2">
      <c r="A422" s="41"/>
      <c r="B422" s="30" t="s">
        <v>569</v>
      </c>
      <c r="C422" s="31">
        <v>3</v>
      </c>
      <c r="D422" s="7">
        <v>2</v>
      </c>
      <c r="E422" s="32">
        <f t="shared" ref="E422:E424" si="171">+IF(C422=0,"",C422/C$333)</f>
        <v>4.6382189239332097E-4</v>
      </c>
      <c r="F422" s="32">
        <f t="shared" ref="F422:F424" si="172">+IF(D422=0,"",D422/D$333)</f>
        <v>3.6277888626881915E-4</v>
      </c>
      <c r="G422" s="33">
        <f t="shared" ref="G422:G424" si="173">+IF(OR(AND(D422=0),(C422=0)),"0",((D422-C422)/C422))</f>
        <v>-0.33333333333333331</v>
      </c>
      <c r="H422" s="25">
        <f t="shared" ref="H422:H424" si="174">+IF(OR(AND(E422=""),(G422="")),"",E422*G422)</f>
        <v>-1.5460729746444031E-4</v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4</v>
      </c>
      <c r="D425" s="7">
        <v>2</v>
      </c>
      <c r="E425" s="32">
        <f t="shared" si="155"/>
        <v>6.1842918985776133E-4</v>
      </c>
      <c r="F425" s="32">
        <f t="shared" si="156"/>
        <v>3.6277888626881915E-4</v>
      </c>
      <c r="G425" s="33">
        <f t="shared" si="157"/>
        <v>-0.5</v>
      </c>
      <c r="H425" s="25">
        <f t="shared" si="158"/>
        <v>-3.0921459492888067E-4</v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5</v>
      </c>
      <c r="D427" s="7">
        <v>3</v>
      </c>
      <c r="E427" s="32">
        <f t="shared" si="155"/>
        <v>7.7303648732220164E-4</v>
      </c>
      <c r="F427" s="32">
        <f t="shared" si="156"/>
        <v>5.4416832940322869E-4</v>
      </c>
      <c r="G427" s="33">
        <f t="shared" si="157"/>
        <v>-0.4</v>
      </c>
      <c r="H427" s="25">
        <f t="shared" si="158"/>
        <v>-3.0921459492888067E-4</v>
      </c>
    </row>
    <row r="428" spans="1:8" s="34" customFormat="1" ht="15" x14ac:dyDescent="0.2">
      <c r="A428" s="41"/>
      <c r="B428" s="30" t="s">
        <v>114</v>
      </c>
      <c r="C428" s="31">
        <v>82</v>
      </c>
      <c r="D428" s="7">
        <v>58</v>
      </c>
      <c r="E428" s="32">
        <f t="shared" si="155"/>
        <v>1.2677798392084107E-2</v>
      </c>
      <c r="F428" s="32">
        <f t="shared" si="156"/>
        <v>1.0520587701795755E-2</v>
      </c>
      <c r="G428" s="33">
        <f t="shared" si="157"/>
        <v>-0.29268292682926828</v>
      </c>
      <c r="H428" s="25">
        <f t="shared" si="158"/>
        <v>-3.7105751391465678E-3</v>
      </c>
    </row>
    <row r="429" spans="1:8" s="34" customFormat="1" ht="15" x14ac:dyDescent="0.2">
      <c r="A429" s="41"/>
      <c r="B429" s="30" t="s">
        <v>280</v>
      </c>
      <c r="C429" s="31">
        <v>29</v>
      </c>
      <c r="D429" s="7">
        <v>49</v>
      </c>
      <c r="E429" s="32">
        <f t="shared" si="155"/>
        <v>4.4836116264687694E-3</v>
      </c>
      <c r="F429" s="32">
        <f t="shared" si="156"/>
        <v>8.888082713586069E-3</v>
      </c>
      <c r="G429" s="33">
        <f t="shared" si="157"/>
        <v>0.68965517241379315</v>
      </c>
      <c r="H429" s="25">
        <f t="shared" si="158"/>
        <v>3.0921459492888066E-3</v>
      </c>
    </row>
    <row r="430" spans="1:8" s="34" customFormat="1" ht="15" x14ac:dyDescent="0.2">
      <c r="A430" s="41"/>
      <c r="B430" s="30" t="s">
        <v>511</v>
      </c>
      <c r="C430" s="31">
        <v>0</v>
      </c>
      <c r="D430" s="7">
        <v>52</v>
      </c>
      <c r="E430" s="32" t="str">
        <f t="shared" si="155"/>
        <v/>
      </c>
      <c r="F430" s="32">
        <f t="shared" si="156"/>
        <v>9.4322510429892988E-3</v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41"/>
      <c r="B431" s="30" t="s">
        <v>512</v>
      </c>
      <c r="C431" s="31">
        <v>21</v>
      </c>
      <c r="D431" s="7">
        <v>50</v>
      </c>
      <c r="E431" s="32">
        <f t="shared" si="155"/>
        <v>3.246753246753247E-3</v>
      </c>
      <c r="F431" s="32">
        <f t="shared" si="156"/>
        <v>9.0694721567204789E-3</v>
      </c>
      <c r="G431" s="33">
        <f t="shared" si="157"/>
        <v>1.3809523809523809</v>
      </c>
      <c r="H431" s="25">
        <f t="shared" si="158"/>
        <v>4.4836116264687694E-3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33</v>
      </c>
      <c r="D433" s="7">
        <v>9</v>
      </c>
      <c r="E433" s="32">
        <f t="shared" si="155"/>
        <v>5.1020408163265302E-3</v>
      </c>
      <c r="F433" s="32">
        <f t="shared" si="156"/>
        <v>1.6325049882096863E-3</v>
      </c>
      <c r="G433" s="33">
        <f t="shared" si="157"/>
        <v>-0.72727272727272729</v>
      </c>
      <c r="H433" s="25">
        <f t="shared" si="158"/>
        <v>-3.7105751391465673E-3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2</v>
      </c>
      <c r="D435" s="7">
        <v>0</v>
      </c>
      <c r="E435" s="32">
        <f t="shared" si="155"/>
        <v>3.0921459492888067E-4</v>
      </c>
      <c r="F435" s="32" t="str">
        <f t="shared" si="156"/>
        <v/>
      </c>
      <c r="G435" s="33" t="str">
        <f t="shared" si="157"/>
        <v>0</v>
      </c>
      <c r="H435" s="25">
        <f t="shared" si="158"/>
        <v>0</v>
      </c>
    </row>
    <row r="436" spans="1:8" s="34" customFormat="1" ht="15" x14ac:dyDescent="0.2">
      <c r="A436" s="41"/>
      <c r="B436" s="30" t="s">
        <v>431</v>
      </c>
      <c r="C436" s="31">
        <v>1</v>
      </c>
      <c r="D436" s="7">
        <v>1</v>
      </c>
      <c r="E436" s="32">
        <f t="shared" si="155"/>
        <v>1.5460729746444033E-4</v>
      </c>
      <c r="F436" s="32">
        <f t="shared" si="156"/>
        <v>1.8138944313440957E-4</v>
      </c>
      <c r="G436" s="33">
        <f t="shared" si="157"/>
        <v>0</v>
      </c>
      <c r="H436" s="25">
        <f t="shared" si="158"/>
        <v>0</v>
      </c>
    </row>
    <row r="437" spans="1:8" s="34" customFormat="1" ht="15" x14ac:dyDescent="0.2">
      <c r="A437" s="41"/>
      <c r="B437" s="30" t="s">
        <v>109</v>
      </c>
      <c r="C437" s="31">
        <v>184</v>
      </c>
      <c r="D437" s="7">
        <v>40</v>
      </c>
      <c r="E437" s="32">
        <f t="shared" si="155"/>
        <v>2.8447742733457019E-2</v>
      </c>
      <c r="F437" s="32">
        <f t="shared" si="156"/>
        <v>7.2555777253763831E-3</v>
      </c>
      <c r="G437" s="33">
        <f t="shared" si="157"/>
        <v>-0.78260869565217395</v>
      </c>
      <c r="H437" s="25">
        <f t="shared" si="158"/>
        <v>-2.2263450834879406E-2</v>
      </c>
    </row>
    <row r="438" spans="1:8" s="34" customFormat="1" ht="15" x14ac:dyDescent="0.2">
      <c r="A438" s="41"/>
      <c r="B438" s="30" t="s">
        <v>282</v>
      </c>
      <c r="C438" s="31">
        <v>4</v>
      </c>
      <c r="D438" s="7">
        <v>13</v>
      </c>
      <c r="E438" s="32">
        <f t="shared" si="155"/>
        <v>6.1842918985776133E-4</v>
      </c>
      <c r="F438" s="32">
        <f t="shared" si="156"/>
        <v>2.3580627607473247E-3</v>
      </c>
      <c r="G438" s="33">
        <f t="shared" si="157"/>
        <v>2.25</v>
      </c>
      <c r="H438" s="25">
        <f t="shared" si="158"/>
        <v>1.3914656771799631E-3</v>
      </c>
    </row>
    <row r="439" spans="1:8" s="34" customFormat="1" ht="15" x14ac:dyDescent="0.2">
      <c r="A439" s="41"/>
      <c r="B439" s="30" t="s">
        <v>108</v>
      </c>
      <c r="C439" s="31">
        <v>15</v>
      </c>
      <c r="D439" s="7">
        <v>27</v>
      </c>
      <c r="E439" s="32">
        <f t="shared" si="155"/>
        <v>2.3191094619666049E-3</v>
      </c>
      <c r="F439" s="32">
        <f t="shared" si="156"/>
        <v>4.8975149646290584E-3</v>
      </c>
      <c r="G439" s="33">
        <f t="shared" si="157"/>
        <v>0.8</v>
      </c>
      <c r="H439" s="25">
        <f t="shared" si="158"/>
        <v>1.8552875695732841E-3</v>
      </c>
    </row>
    <row r="440" spans="1:8" s="34" customFormat="1" ht="15" x14ac:dyDescent="0.2">
      <c r="A440" s="41"/>
      <c r="B440" s="30" t="s">
        <v>347</v>
      </c>
      <c r="C440" s="31">
        <v>1</v>
      </c>
      <c r="D440" s="7">
        <v>9</v>
      </c>
      <c r="E440" s="32">
        <f t="shared" si="155"/>
        <v>1.5460729746444033E-4</v>
      </c>
      <c r="F440" s="32">
        <f t="shared" si="156"/>
        <v>1.6325049882096863E-3</v>
      </c>
      <c r="G440" s="33">
        <f t="shared" si="157"/>
        <v>8</v>
      </c>
      <c r="H440" s="25">
        <f t="shared" si="158"/>
        <v>1.2368583797155227E-3</v>
      </c>
    </row>
    <row r="441" spans="1:8" s="34" customFormat="1" ht="15" x14ac:dyDescent="0.2">
      <c r="A441" s="41"/>
      <c r="B441" s="30" t="s">
        <v>118</v>
      </c>
      <c r="C441" s="31">
        <v>33</v>
      </c>
      <c r="D441" s="7">
        <v>20</v>
      </c>
      <c r="E441" s="32">
        <f t="shared" si="155"/>
        <v>5.1020408163265302E-3</v>
      </c>
      <c r="F441" s="32">
        <f t="shared" si="156"/>
        <v>3.6277888626881916E-3</v>
      </c>
      <c r="G441" s="33">
        <f t="shared" si="157"/>
        <v>-0.39393939393939392</v>
      </c>
      <c r="H441" s="25">
        <f t="shared" si="158"/>
        <v>-2.0098948670377241E-3</v>
      </c>
    </row>
    <row r="442" spans="1:8" s="34" customFormat="1" ht="15" x14ac:dyDescent="0.2">
      <c r="A442" s="41"/>
      <c r="B442" s="30" t="s">
        <v>105</v>
      </c>
      <c r="C442" s="31">
        <v>1</v>
      </c>
      <c r="D442" s="7">
        <v>0</v>
      </c>
      <c r="E442" s="32">
        <f t="shared" si="155"/>
        <v>1.5460729746444033E-4</v>
      </c>
      <c r="F442" s="32" t="str">
        <f t="shared" si="156"/>
        <v/>
      </c>
      <c r="G442" s="33" t="str">
        <f t="shared" si="157"/>
        <v>0</v>
      </c>
      <c r="H442" s="25">
        <f t="shared" si="158"/>
        <v>0</v>
      </c>
    </row>
    <row r="443" spans="1:8" s="34" customFormat="1" ht="15" x14ac:dyDescent="0.2">
      <c r="A443" s="41"/>
      <c r="B443" s="30" t="s">
        <v>283</v>
      </c>
      <c r="C443" s="31">
        <v>255</v>
      </c>
      <c r="D443" s="7">
        <v>90</v>
      </c>
      <c r="E443" s="32">
        <f t="shared" si="155"/>
        <v>3.9424860853432282E-2</v>
      </c>
      <c r="F443" s="32">
        <f t="shared" si="156"/>
        <v>1.6325049882096862E-2</v>
      </c>
      <c r="G443" s="33">
        <f t="shared" si="157"/>
        <v>-0.6470588235294118</v>
      </c>
      <c r="H443" s="25">
        <f t="shared" si="158"/>
        <v>-2.5510204081632654E-2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13</v>
      </c>
      <c r="D445" s="7">
        <v>0</v>
      </c>
      <c r="E445" s="32">
        <f t="shared" si="155"/>
        <v>2.0098948670377241E-3</v>
      </c>
      <c r="F445" s="32" t="str">
        <f t="shared" si="156"/>
        <v/>
      </c>
      <c r="G445" s="33" t="str">
        <f t="shared" si="157"/>
        <v>0</v>
      </c>
      <c r="H445" s="25">
        <f t="shared" si="158"/>
        <v>0</v>
      </c>
    </row>
    <row r="446" spans="1:8" s="34" customFormat="1" ht="15" x14ac:dyDescent="0.2">
      <c r="A446" s="41"/>
      <c r="B446" s="30" t="s">
        <v>116</v>
      </c>
      <c r="C446" s="31">
        <v>4</v>
      </c>
      <c r="D446" s="7">
        <v>0</v>
      </c>
      <c r="E446" s="32">
        <f t="shared" si="155"/>
        <v>6.1842918985776133E-4</v>
      </c>
      <c r="F446" s="32" t="str">
        <f t="shared" si="156"/>
        <v/>
      </c>
      <c r="G446" s="33" t="str">
        <f t="shared" si="157"/>
        <v>0</v>
      </c>
      <c r="H446" s="25">
        <f t="shared" si="158"/>
        <v>0</v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21</v>
      </c>
      <c r="D448" s="7">
        <v>3</v>
      </c>
      <c r="E448" s="32">
        <f t="shared" si="155"/>
        <v>3.246753246753247E-3</v>
      </c>
      <c r="F448" s="32">
        <f t="shared" si="156"/>
        <v>5.4416832940322869E-4</v>
      </c>
      <c r="G448" s="33">
        <f t="shared" si="157"/>
        <v>-0.8571428571428571</v>
      </c>
      <c r="H448" s="25">
        <f t="shared" si="158"/>
        <v>-2.7829313543599257E-3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2</v>
      </c>
      <c r="D450" s="7">
        <v>0</v>
      </c>
      <c r="E450" s="32">
        <f t="shared" si="155"/>
        <v>3.0921459492888067E-4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133</v>
      </c>
      <c r="D451" s="7">
        <v>15</v>
      </c>
      <c r="E451" s="32">
        <f t="shared" si="155"/>
        <v>2.0562770562770564E-2</v>
      </c>
      <c r="F451" s="32">
        <f t="shared" si="156"/>
        <v>2.7208416470161437E-3</v>
      </c>
      <c r="G451" s="33">
        <f t="shared" si="157"/>
        <v>-0.88721804511278191</v>
      </c>
      <c r="H451" s="25">
        <f t="shared" si="158"/>
        <v>-1.8243661100803957E-2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5</v>
      </c>
      <c r="D453" s="7">
        <v>3</v>
      </c>
      <c r="E453" s="32">
        <f t="shared" si="155"/>
        <v>7.7303648732220164E-4</v>
      </c>
      <c r="F453" s="32">
        <f t="shared" si="156"/>
        <v>5.4416832940322869E-4</v>
      </c>
      <c r="G453" s="33">
        <f t="shared" si="157"/>
        <v>-0.4</v>
      </c>
      <c r="H453" s="25">
        <f t="shared" si="158"/>
        <v>-3.0921459492888067E-4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3</v>
      </c>
      <c r="E454" s="32" t="str">
        <f t="shared" si="155"/>
        <v/>
      </c>
      <c r="F454" s="32">
        <f t="shared" si="156"/>
        <v>5.4416832940322869E-4</v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16</v>
      </c>
      <c r="D455" s="7">
        <v>4</v>
      </c>
      <c r="E455" s="32">
        <f t="shared" si="155"/>
        <v>2.4737167594310453E-3</v>
      </c>
      <c r="F455" s="32">
        <f t="shared" si="156"/>
        <v>7.2555777253763829E-4</v>
      </c>
      <c r="G455" s="33">
        <f t="shared" si="157"/>
        <v>-0.75</v>
      </c>
      <c r="H455" s="25">
        <f t="shared" si="158"/>
        <v>-1.8552875695732841E-3</v>
      </c>
    </row>
    <row r="456" spans="1:8" s="34" customFormat="1" ht="15" x14ac:dyDescent="0.2">
      <c r="A456" s="41"/>
      <c r="B456" s="30" t="s">
        <v>287</v>
      </c>
      <c r="C456" s="31">
        <v>85</v>
      </c>
      <c r="D456" s="7">
        <v>8</v>
      </c>
      <c r="E456" s="32">
        <f t="shared" si="155"/>
        <v>1.3141620284477427E-2</v>
      </c>
      <c r="F456" s="32">
        <f t="shared" si="156"/>
        <v>1.4511155450752766E-3</v>
      </c>
      <c r="G456" s="33">
        <f t="shared" si="157"/>
        <v>-0.90588235294117647</v>
      </c>
      <c r="H456" s="25">
        <f t="shared" si="158"/>
        <v>-1.1904761904761904E-2</v>
      </c>
    </row>
    <row r="457" spans="1:8" s="34" customFormat="1" ht="15" x14ac:dyDescent="0.2">
      <c r="A457" s="41"/>
      <c r="B457" s="30" t="s">
        <v>288</v>
      </c>
      <c r="C457" s="31">
        <v>3</v>
      </c>
      <c r="D457" s="7">
        <v>0</v>
      </c>
      <c r="E457" s="32">
        <f t="shared" si="155"/>
        <v>4.6382189239332097E-4</v>
      </c>
      <c r="F457" s="32" t="str">
        <f t="shared" si="156"/>
        <v/>
      </c>
      <c r="G457" s="33" t="str">
        <f t="shared" si="157"/>
        <v>0</v>
      </c>
      <c r="H457" s="25">
        <f t="shared" si="158"/>
        <v>0</v>
      </c>
    </row>
    <row r="458" spans="1:8" s="34" customFormat="1" ht="15" x14ac:dyDescent="0.2">
      <c r="A458" s="41"/>
      <c r="B458" s="30" t="s">
        <v>289</v>
      </c>
      <c r="C458" s="31">
        <v>6</v>
      </c>
      <c r="D458" s="7">
        <v>1</v>
      </c>
      <c r="E458" s="32">
        <f t="shared" si="155"/>
        <v>9.2764378478664194E-4</v>
      </c>
      <c r="F458" s="32">
        <f t="shared" si="156"/>
        <v>1.8138944313440957E-4</v>
      </c>
      <c r="G458" s="33">
        <f t="shared" si="157"/>
        <v>-0.83333333333333337</v>
      </c>
      <c r="H458" s="25">
        <f t="shared" si="158"/>
        <v>-7.7303648732220164E-4</v>
      </c>
    </row>
    <row r="459" spans="1:8" s="34" customFormat="1" ht="15" x14ac:dyDescent="0.2">
      <c r="A459" s="41"/>
      <c r="B459" s="30" t="s">
        <v>104</v>
      </c>
      <c r="C459" s="31">
        <v>2</v>
      </c>
      <c r="D459" s="7">
        <v>1</v>
      </c>
      <c r="E459" s="32">
        <f t="shared" si="155"/>
        <v>3.0921459492888067E-4</v>
      </c>
      <c r="F459" s="32">
        <f t="shared" si="156"/>
        <v>1.8138944313440957E-4</v>
      </c>
      <c r="G459" s="33">
        <f t="shared" si="157"/>
        <v>-0.5</v>
      </c>
      <c r="H459" s="25">
        <f t="shared" si="158"/>
        <v>-1.5460729746444033E-4</v>
      </c>
    </row>
    <row r="460" spans="1:8" s="34" customFormat="1" ht="15" x14ac:dyDescent="0.2">
      <c r="A460" s="41"/>
      <c r="B460" s="30" t="s">
        <v>290</v>
      </c>
      <c r="C460" s="31">
        <v>2</v>
      </c>
      <c r="D460" s="7">
        <v>0</v>
      </c>
      <c r="E460" s="32">
        <f t="shared" si="155"/>
        <v>3.0921459492888067E-4</v>
      </c>
      <c r="F460" s="32" t="str">
        <f t="shared" si="156"/>
        <v/>
      </c>
      <c r="G460" s="33" t="str">
        <f t="shared" si="157"/>
        <v>0</v>
      </c>
      <c r="H460" s="25">
        <f t="shared" si="158"/>
        <v>0</v>
      </c>
    </row>
    <row r="461" spans="1:8" s="34" customFormat="1" ht="15" x14ac:dyDescent="0.2">
      <c r="A461" s="41"/>
      <c r="B461" s="30" t="s">
        <v>291</v>
      </c>
      <c r="C461" s="31">
        <v>165</v>
      </c>
      <c r="D461" s="7">
        <v>10</v>
      </c>
      <c r="E461" s="32">
        <f t="shared" si="155"/>
        <v>2.5510204081632654E-2</v>
      </c>
      <c r="F461" s="32">
        <f t="shared" si="156"/>
        <v>1.8138944313440958E-3</v>
      </c>
      <c r="G461" s="33">
        <f t="shared" si="157"/>
        <v>-0.93939393939393945</v>
      </c>
      <c r="H461" s="25">
        <f t="shared" si="158"/>
        <v>-2.3964131106988251E-2</v>
      </c>
    </row>
    <row r="462" spans="1:8" s="34" customFormat="1" ht="15" x14ac:dyDescent="0.2">
      <c r="A462" s="41"/>
      <c r="B462" s="30" t="s">
        <v>517</v>
      </c>
      <c r="C462" s="31">
        <v>24</v>
      </c>
      <c r="D462" s="7">
        <v>28</v>
      </c>
      <c r="E462" s="32">
        <f t="shared" si="155"/>
        <v>3.7105751391465678E-3</v>
      </c>
      <c r="F462" s="32">
        <f t="shared" si="156"/>
        <v>5.0789044077634684E-3</v>
      </c>
      <c r="G462" s="33">
        <f t="shared" si="157"/>
        <v>0.16666666666666666</v>
      </c>
      <c r="H462" s="25">
        <f t="shared" si="158"/>
        <v>6.1842918985776122E-4</v>
      </c>
    </row>
    <row r="463" spans="1:8" s="34" customFormat="1" ht="15" x14ac:dyDescent="0.2">
      <c r="A463" s="41"/>
      <c r="B463" s="30" t="s">
        <v>292</v>
      </c>
      <c r="C463" s="31">
        <v>1</v>
      </c>
      <c r="D463" s="7">
        <v>1</v>
      </c>
      <c r="E463" s="32">
        <f t="shared" si="155"/>
        <v>1.5460729746444033E-4</v>
      </c>
      <c r="F463" s="32">
        <f t="shared" si="156"/>
        <v>1.8138944313440957E-4</v>
      </c>
      <c r="G463" s="33">
        <f t="shared" si="157"/>
        <v>0</v>
      </c>
      <c r="H463" s="25">
        <f t="shared" si="158"/>
        <v>0</v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1</v>
      </c>
      <c r="D467" s="7">
        <v>0</v>
      </c>
      <c r="E467" s="32">
        <f t="shared" si="155"/>
        <v>1.5460729746444033E-4</v>
      </c>
      <c r="F467" s="32" t="str">
        <f t="shared" si="156"/>
        <v/>
      </c>
      <c r="G467" s="33" t="str">
        <f t="shared" si="157"/>
        <v>0</v>
      </c>
      <c r="H467" s="25">
        <f t="shared" si="158"/>
        <v>0</v>
      </c>
    </row>
    <row r="468" spans="1:8" s="34" customFormat="1" ht="30" x14ac:dyDescent="0.2">
      <c r="A468" s="41"/>
      <c r="B468" s="30" t="s">
        <v>128</v>
      </c>
      <c r="C468" s="31">
        <v>7</v>
      </c>
      <c r="D468" s="7">
        <v>13</v>
      </c>
      <c r="E468" s="32">
        <f t="shared" si="155"/>
        <v>1.0822510822510823E-3</v>
      </c>
      <c r="F468" s="32">
        <f t="shared" si="156"/>
        <v>2.3580627607473247E-3</v>
      </c>
      <c r="G468" s="33">
        <f t="shared" si="157"/>
        <v>0.8571428571428571</v>
      </c>
      <c r="H468" s="25">
        <f t="shared" si="158"/>
        <v>9.2764378478664184E-4</v>
      </c>
    </row>
    <row r="469" spans="1:8" s="34" customFormat="1" ht="15" x14ac:dyDescent="0.2">
      <c r="A469" s="41"/>
      <c r="B469" s="30" t="s">
        <v>296</v>
      </c>
      <c r="C469" s="31">
        <v>1</v>
      </c>
      <c r="D469" s="7">
        <v>1</v>
      </c>
      <c r="E469" s="32">
        <f t="shared" si="155"/>
        <v>1.5460729746444033E-4</v>
      </c>
      <c r="F469" s="32">
        <f t="shared" si="156"/>
        <v>1.8138944313440957E-4</v>
      </c>
      <c r="G469" s="33">
        <f t="shared" si="157"/>
        <v>0</v>
      </c>
      <c r="H469" s="25">
        <f t="shared" si="158"/>
        <v>0</v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67</v>
      </c>
      <c r="D472" s="7">
        <v>0</v>
      </c>
      <c r="E472" s="32">
        <f t="shared" si="155"/>
        <v>1.0358688930117502E-2</v>
      </c>
      <c r="F472" s="32" t="str">
        <f t="shared" si="156"/>
        <v/>
      </c>
      <c r="G472" s="33" t="str">
        <f t="shared" si="157"/>
        <v>0</v>
      </c>
      <c r="H472" s="25">
        <f t="shared" si="158"/>
        <v>0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1</v>
      </c>
      <c r="D481" s="7">
        <v>0</v>
      </c>
      <c r="E481" s="32">
        <f t="shared" si="175"/>
        <v>1.5460729746444033E-4</v>
      </c>
      <c r="F481" s="32" t="str">
        <f t="shared" si="176"/>
        <v/>
      </c>
      <c r="G481" s="33" t="str">
        <f t="shared" si="177"/>
        <v>0</v>
      </c>
      <c r="H481" s="25">
        <f t="shared" si="178"/>
        <v>0</v>
      </c>
    </row>
    <row r="482" spans="1:8" s="34" customFormat="1" ht="15" x14ac:dyDescent="0.2">
      <c r="A482" s="41"/>
      <c r="B482" s="30" t="s">
        <v>519</v>
      </c>
      <c r="C482" s="31">
        <v>11</v>
      </c>
      <c r="D482" s="7">
        <v>7</v>
      </c>
      <c r="E482" s="32">
        <f t="shared" si="175"/>
        <v>1.7006802721088435E-3</v>
      </c>
      <c r="F482" s="32">
        <f t="shared" si="176"/>
        <v>1.2697261019408671E-3</v>
      </c>
      <c r="G482" s="33">
        <f t="shared" si="177"/>
        <v>-0.36363636363636365</v>
      </c>
      <c r="H482" s="25">
        <f t="shared" si="178"/>
        <v>-6.1842918985776133E-4</v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1</v>
      </c>
      <c r="E483" s="32" t="str">
        <f t="shared" si="175"/>
        <v/>
      </c>
      <c r="F483" s="32">
        <f t="shared" si="176"/>
        <v>1.8138944313440957E-4</v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24</v>
      </c>
      <c r="D487" s="7">
        <v>8</v>
      </c>
      <c r="E487" s="32">
        <f t="shared" si="175"/>
        <v>3.7105751391465678E-3</v>
      </c>
      <c r="F487" s="32">
        <f t="shared" si="176"/>
        <v>1.4511155450752766E-3</v>
      </c>
      <c r="G487" s="33">
        <f t="shared" si="177"/>
        <v>-0.66666666666666663</v>
      </c>
      <c r="H487" s="25">
        <f t="shared" si="178"/>
        <v>-2.4737167594310449E-3</v>
      </c>
    </row>
    <row r="488" spans="1:8" s="34" customFormat="1" ht="15" x14ac:dyDescent="0.2">
      <c r="A488" s="41"/>
      <c r="B488" s="30" t="s">
        <v>119</v>
      </c>
      <c r="C488" s="31">
        <v>2</v>
      </c>
      <c r="D488" s="7">
        <v>1</v>
      </c>
      <c r="E488" s="32">
        <f t="shared" si="175"/>
        <v>3.0921459492888067E-4</v>
      </c>
      <c r="F488" s="32">
        <f t="shared" si="176"/>
        <v>1.8138944313440957E-4</v>
      </c>
      <c r="G488" s="33">
        <f t="shared" si="177"/>
        <v>-0.5</v>
      </c>
      <c r="H488" s="25">
        <f t="shared" si="178"/>
        <v>-1.5460729746444033E-4</v>
      </c>
    </row>
    <row r="489" spans="1:8" s="34" customFormat="1" ht="30" x14ac:dyDescent="0.2">
      <c r="A489" s="41"/>
      <c r="B489" s="30" t="s">
        <v>520</v>
      </c>
      <c r="C489" s="31">
        <v>18</v>
      </c>
      <c r="D489" s="7">
        <v>0</v>
      </c>
      <c r="E489" s="32">
        <f t="shared" si="175"/>
        <v>2.7829313543599257E-3</v>
      </c>
      <c r="F489" s="32" t="str">
        <f t="shared" si="176"/>
        <v/>
      </c>
      <c r="G489" s="33" t="str">
        <f t="shared" si="177"/>
        <v>0</v>
      </c>
      <c r="H489" s="25">
        <f t="shared" si="178"/>
        <v>0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2</v>
      </c>
      <c r="D493" s="7">
        <v>0</v>
      </c>
      <c r="E493" s="32">
        <f t="shared" si="175"/>
        <v>3.0921459492888067E-4</v>
      </c>
      <c r="F493" s="32" t="str">
        <f t="shared" si="176"/>
        <v/>
      </c>
      <c r="G493" s="33" t="str">
        <f t="shared" si="177"/>
        <v>0</v>
      </c>
      <c r="H493" s="25">
        <f t="shared" si="178"/>
        <v>0</v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2</v>
      </c>
      <c r="D501" s="7">
        <v>0</v>
      </c>
      <c r="E501" s="32">
        <f t="shared" si="175"/>
        <v>3.0921459492888067E-4</v>
      </c>
      <c r="F501" s="32" t="str">
        <f t="shared" si="176"/>
        <v/>
      </c>
      <c r="G501" s="33" t="str">
        <f t="shared" si="177"/>
        <v>0</v>
      </c>
      <c r="H501" s="25">
        <f t="shared" si="178"/>
        <v>0</v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1</v>
      </c>
      <c r="D504" s="7">
        <v>10</v>
      </c>
      <c r="E504" s="32">
        <f t="shared" si="175"/>
        <v>1.5460729746444033E-4</v>
      </c>
      <c r="F504" s="32">
        <f t="shared" si="176"/>
        <v>1.8138944313440958E-3</v>
      </c>
      <c r="G504" s="33">
        <f t="shared" si="177"/>
        <v>9</v>
      </c>
      <c r="H504" s="25">
        <f t="shared" si="178"/>
        <v>1.3914656771799631E-3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1</v>
      </c>
      <c r="E505" s="32" t="str">
        <f t="shared" si="175"/>
        <v/>
      </c>
      <c r="F505" s="32">
        <f t="shared" si="176"/>
        <v>1.8138944313440957E-4</v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52</v>
      </c>
      <c r="D506" s="7">
        <v>3</v>
      </c>
      <c r="E506" s="32">
        <f t="shared" ref="E506" si="179">+IF(C506=0,"",C506/C$333)</f>
        <v>8.0395794681508963E-3</v>
      </c>
      <c r="F506" s="32">
        <f t="shared" ref="F506" si="180">+IF(D506=0,"",D506/D$333)</f>
        <v>5.4416832940322869E-4</v>
      </c>
      <c r="G506" s="33">
        <f t="shared" ref="G506" si="181">+IF(OR(AND(D506=0),(C506=0)),"0",((D506-C506)/C506))</f>
        <v>-0.94230769230769229</v>
      </c>
      <c r="H506" s="25">
        <f t="shared" ref="H506" si="182">+IF(OR(AND(E506=""),(G506="")),"",E506*G506)</f>
        <v>-7.5757575757575751E-3</v>
      </c>
    </row>
    <row r="507" spans="1:8" s="34" customFormat="1" ht="15" x14ac:dyDescent="0.2">
      <c r="A507" s="41"/>
      <c r="B507" s="30" t="s">
        <v>137</v>
      </c>
      <c r="C507" s="31">
        <v>30</v>
      </c>
      <c r="D507" s="7">
        <v>60</v>
      </c>
      <c r="E507" s="32">
        <f t="shared" ref="E507:E532" si="183">+IF(C507=0,"",C507/C$333)</f>
        <v>4.6382189239332098E-3</v>
      </c>
      <c r="F507" s="32">
        <f t="shared" ref="F507:F532" si="184">+IF(D507=0,"",D507/D$333)</f>
        <v>1.0883366588064575E-2</v>
      </c>
      <c r="G507" s="33">
        <f t="shared" si="177"/>
        <v>1</v>
      </c>
      <c r="H507" s="25">
        <f t="shared" si="178"/>
        <v>4.6382189239332098E-3</v>
      </c>
    </row>
    <row r="508" spans="1:8" s="34" customFormat="1" ht="30" x14ac:dyDescent="0.2">
      <c r="A508" s="41"/>
      <c r="B508" s="30" t="s">
        <v>524</v>
      </c>
      <c r="C508" s="31">
        <v>77</v>
      </c>
      <c r="D508" s="7">
        <v>0</v>
      </c>
      <c r="E508" s="32">
        <f t="shared" si="183"/>
        <v>1.1904761904761904E-2</v>
      </c>
      <c r="F508" s="32" t="str">
        <f t="shared" si="184"/>
        <v/>
      </c>
      <c r="G508" s="33" t="str">
        <f t="shared" si="177"/>
        <v>0</v>
      </c>
      <c r="H508" s="25">
        <f t="shared" si="178"/>
        <v>0</v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2</v>
      </c>
      <c r="E509" s="32" t="str">
        <f t="shared" si="183"/>
        <v/>
      </c>
      <c r="F509" s="32">
        <f t="shared" si="184"/>
        <v>3.6277888626881915E-4</v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139</v>
      </c>
      <c r="D510" s="7">
        <v>58</v>
      </c>
      <c r="E510" s="32">
        <f t="shared" si="183"/>
        <v>2.1490414347557205E-2</v>
      </c>
      <c r="F510" s="32">
        <f t="shared" si="184"/>
        <v>1.0520587701795755E-2</v>
      </c>
      <c r="G510" s="33">
        <f t="shared" si="177"/>
        <v>-0.58273381294964033</v>
      </c>
      <c r="H510" s="25">
        <f t="shared" si="178"/>
        <v>-1.2523191094619667E-2</v>
      </c>
    </row>
    <row r="511" spans="1:8" s="34" customFormat="1" ht="15" x14ac:dyDescent="0.2">
      <c r="A511" s="41"/>
      <c r="B511" s="30" t="s">
        <v>349</v>
      </c>
      <c r="C511" s="31">
        <v>4</v>
      </c>
      <c r="D511" s="7">
        <v>44</v>
      </c>
      <c r="E511" s="32">
        <f t="shared" si="183"/>
        <v>6.1842918985776133E-4</v>
      </c>
      <c r="F511" s="32">
        <f t="shared" si="184"/>
        <v>7.9811354979140211E-3</v>
      </c>
      <c r="G511" s="33">
        <f t="shared" si="177"/>
        <v>10</v>
      </c>
      <c r="H511" s="25">
        <f t="shared" si="178"/>
        <v>6.1842918985776131E-3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1</v>
      </c>
      <c r="E513" s="32" t="str">
        <f t="shared" si="183"/>
        <v/>
      </c>
      <c r="F513" s="32">
        <f t="shared" si="184"/>
        <v>1.8138944313440957E-4</v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2</v>
      </c>
      <c r="D514" s="7">
        <v>0</v>
      </c>
      <c r="E514" s="32">
        <f t="shared" si="183"/>
        <v>3.0921459492888067E-4</v>
      </c>
      <c r="F514" s="32" t="str">
        <f t="shared" si="184"/>
        <v/>
      </c>
      <c r="G514" s="33" t="str">
        <f t="shared" si="177"/>
        <v>0</v>
      </c>
      <c r="H514" s="25">
        <f t="shared" si="178"/>
        <v>0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2</v>
      </c>
      <c r="D519" s="7">
        <v>3</v>
      </c>
      <c r="E519" s="32">
        <f t="shared" si="183"/>
        <v>3.0921459492888067E-4</v>
      </c>
      <c r="F519" s="32">
        <f t="shared" si="184"/>
        <v>5.4416832940322869E-4</v>
      </c>
      <c r="G519" s="33">
        <f t="shared" si="177"/>
        <v>0.5</v>
      </c>
      <c r="H519" s="25">
        <f t="shared" si="178"/>
        <v>1.5460729746444033E-4</v>
      </c>
    </row>
    <row r="520" spans="1:8" s="34" customFormat="1" ht="15" x14ac:dyDescent="0.2">
      <c r="A520" s="41"/>
      <c r="B520" s="30" t="s">
        <v>317</v>
      </c>
      <c r="C520" s="31">
        <v>30</v>
      </c>
      <c r="D520" s="7">
        <v>19</v>
      </c>
      <c r="E520" s="32">
        <f t="shared" si="183"/>
        <v>4.6382189239332098E-3</v>
      </c>
      <c r="F520" s="32">
        <f t="shared" si="184"/>
        <v>3.4463994195537821E-3</v>
      </c>
      <c r="G520" s="33">
        <f t="shared" si="177"/>
        <v>-0.36666666666666664</v>
      </c>
      <c r="H520" s="25">
        <f t="shared" si="178"/>
        <v>-1.7006802721088435E-3</v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1</v>
      </c>
      <c r="E521" s="32" t="str">
        <f t="shared" si="183"/>
        <v/>
      </c>
      <c r="F521" s="32">
        <f t="shared" si="184"/>
        <v>1.8138944313440957E-4</v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3</v>
      </c>
      <c r="D522" s="7">
        <v>5</v>
      </c>
      <c r="E522" s="32">
        <f t="shared" si="183"/>
        <v>4.6382189239332097E-4</v>
      </c>
      <c r="F522" s="32">
        <f t="shared" si="184"/>
        <v>9.0694721567204789E-4</v>
      </c>
      <c r="G522" s="33">
        <f t="shared" si="177"/>
        <v>0.66666666666666663</v>
      </c>
      <c r="H522" s="25">
        <f t="shared" si="178"/>
        <v>3.0921459492888061E-4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49</v>
      </c>
      <c r="D525" s="7">
        <v>20</v>
      </c>
      <c r="E525" s="32">
        <f t="shared" si="183"/>
        <v>7.575757575757576E-3</v>
      </c>
      <c r="F525" s="32">
        <f t="shared" si="184"/>
        <v>3.6277888626881916E-3</v>
      </c>
      <c r="G525" s="33">
        <f t="shared" si="177"/>
        <v>-0.59183673469387754</v>
      </c>
      <c r="H525" s="25">
        <f t="shared" si="178"/>
        <v>-4.4836116264687694E-3</v>
      </c>
    </row>
    <row r="526" spans="1:8" s="34" customFormat="1" ht="15" x14ac:dyDescent="0.2">
      <c r="A526" s="41"/>
      <c r="B526" s="30" t="s">
        <v>321</v>
      </c>
      <c r="C526" s="31">
        <v>5</v>
      </c>
      <c r="D526" s="7">
        <v>0</v>
      </c>
      <c r="E526" s="32">
        <f t="shared" si="183"/>
        <v>7.7303648732220164E-4</v>
      </c>
      <c r="F526" s="32" t="str">
        <f t="shared" si="184"/>
        <v/>
      </c>
      <c r="G526" s="33" t="str">
        <f t="shared" si="177"/>
        <v>0</v>
      </c>
      <c r="H526" s="25">
        <f t="shared" si="178"/>
        <v>0</v>
      </c>
    </row>
    <row r="527" spans="1:8" s="34" customFormat="1" ht="15" x14ac:dyDescent="0.2">
      <c r="A527" s="41"/>
      <c r="B527" s="30" t="s">
        <v>322</v>
      </c>
      <c r="C527" s="31">
        <v>5</v>
      </c>
      <c r="D527" s="7">
        <v>5</v>
      </c>
      <c r="E527" s="32">
        <f t="shared" si="183"/>
        <v>7.7303648732220164E-4</v>
      </c>
      <c r="F527" s="32">
        <f t="shared" si="184"/>
        <v>9.0694721567204789E-4</v>
      </c>
      <c r="G527" s="33">
        <f t="shared" si="177"/>
        <v>0</v>
      </c>
      <c r="H527" s="25">
        <f t="shared" si="178"/>
        <v>0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105</v>
      </c>
      <c r="D530" s="7">
        <v>124</v>
      </c>
      <c r="E530" s="32">
        <f t="shared" si="183"/>
        <v>1.6233766233766232E-2</v>
      </c>
      <c r="F530" s="32">
        <f t="shared" si="184"/>
        <v>2.2492290948666789E-2</v>
      </c>
      <c r="G530" s="33">
        <f t="shared" si="177"/>
        <v>0.18095238095238095</v>
      </c>
      <c r="H530" s="25">
        <f t="shared" si="178"/>
        <v>2.9375386518243657E-3</v>
      </c>
    </row>
    <row r="531" spans="1:8" s="34" customFormat="1" ht="30" x14ac:dyDescent="0.2">
      <c r="A531" s="41"/>
      <c r="B531" s="30" t="s">
        <v>144</v>
      </c>
      <c r="C531" s="31">
        <v>143</v>
      </c>
      <c r="D531" s="7">
        <v>58</v>
      </c>
      <c r="E531" s="32">
        <f t="shared" si="183"/>
        <v>2.2108843537414966E-2</v>
      </c>
      <c r="F531" s="32">
        <f t="shared" si="184"/>
        <v>1.0520587701795755E-2</v>
      </c>
      <c r="G531" s="33">
        <f t="shared" si="177"/>
        <v>-0.59440559440559437</v>
      </c>
      <c r="H531" s="25">
        <f t="shared" si="178"/>
        <v>-1.3141620284477427E-2</v>
      </c>
    </row>
    <row r="532" spans="1:8" s="34" customFormat="1" ht="15" x14ac:dyDescent="0.2">
      <c r="A532" s="41"/>
      <c r="B532" s="30" t="s">
        <v>324</v>
      </c>
      <c r="C532" s="31">
        <v>146</v>
      </c>
      <c r="D532" s="7">
        <v>59</v>
      </c>
      <c r="E532" s="32">
        <f t="shared" si="183"/>
        <v>2.2572665429808288E-2</v>
      </c>
      <c r="F532" s="32">
        <f t="shared" si="184"/>
        <v>1.0701977144930165E-2</v>
      </c>
      <c r="G532" s="33">
        <f t="shared" si="177"/>
        <v>-0.59589041095890416</v>
      </c>
      <c r="H532" s="25">
        <f t="shared" si="178"/>
        <v>-1.345083487940631E-2</v>
      </c>
    </row>
    <row r="533" spans="1:8" s="34" customFormat="1" ht="15" x14ac:dyDescent="0.2">
      <c r="A533" s="41"/>
      <c r="B533" s="30" t="s">
        <v>572</v>
      </c>
      <c r="C533" s="31">
        <v>1</v>
      </c>
      <c r="D533" s="7">
        <v>5</v>
      </c>
      <c r="E533" s="32">
        <f t="shared" ref="E533" si="185">+IF(C533=0,"",C533/C$333)</f>
        <v>1.5460729746444033E-4</v>
      </c>
      <c r="F533" s="32">
        <f t="shared" ref="F533" si="186">+IF(D533=0,"",D533/D$333)</f>
        <v>9.0694721567204789E-4</v>
      </c>
      <c r="G533" s="33">
        <f t="shared" ref="G533" si="187">+IF(OR(AND(D533=0),(C533=0)),"0",((D533-C533)/C533))</f>
        <v>4</v>
      </c>
      <c r="H533" s="25">
        <f t="shared" ref="H533" si="188">+IF(OR(AND(E533=""),(G533="")),"",E533*G533)</f>
        <v>6.1842918985776133E-4</v>
      </c>
    </row>
    <row r="534" spans="1:8" s="34" customFormat="1" ht="15" x14ac:dyDescent="0.2">
      <c r="A534" s="41"/>
      <c r="B534" s="30" t="s">
        <v>133</v>
      </c>
      <c r="C534" s="31">
        <v>11</v>
      </c>
      <c r="D534" s="7">
        <v>15</v>
      </c>
      <c r="E534" s="32">
        <f>+IF(C534=0,"",C534/C$333)</f>
        <v>1.7006802721088435E-3</v>
      </c>
      <c r="F534" s="32">
        <f>+IF(D534=0,"",D534/D$333)</f>
        <v>2.7208416470161437E-3</v>
      </c>
      <c r="G534" s="33">
        <f t="shared" si="177"/>
        <v>0.36363636363636365</v>
      </c>
      <c r="H534" s="25">
        <f t="shared" si="178"/>
        <v>6.1842918985776133E-4</v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10</v>
      </c>
      <c r="D536" s="7">
        <v>1</v>
      </c>
      <c r="E536" s="32">
        <f t="shared" ref="E536:E547" si="189">+IF(C536=0,"",C536/C$333)</f>
        <v>1.5460729746444033E-3</v>
      </c>
      <c r="F536" s="32">
        <f t="shared" ref="F536:F547" si="190">+IF(D536=0,"",D536/D$333)</f>
        <v>1.8138944313440957E-4</v>
      </c>
      <c r="G536" s="33">
        <f t="shared" ref="G536:G547" si="191">+IF(OR(AND(D536=0),(C536=0)),"0",((D536-C536)/C536))</f>
        <v>-0.9</v>
      </c>
      <c r="H536" s="25">
        <f t="shared" ref="H536:H547" si="192">+IF(OR(AND(E536=""),(G536="")),"",E536*G536)</f>
        <v>-1.3914656771799631E-3</v>
      </c>
    </row>
    <row r="537" spans="1:8" s="34" customFormat="1" ht="15" x14ac:dyDescent="0.2">
      <c r="A537" s="41"/>
      <c r="B537" s="30" t="s">
        <v>527</v>
      </c>
      <c r="C537" s="31">
        <v>9</v>
      </c>
      <c r="D537" s="7">
        <v>0</v>
      </c>
      <c r="E537" s="32">
        <f t="shared" si="189"/>
        <v>1.3914656771799629E-3</v>
      </c>
      <c r="F537" s="32" t="str">
        <f t="shared" si="190"/>
        <v/>
      </c>
      <c r="G537" s="33" t="str">
        <f t="shared" si="191"/>
        <v>0</v>
      </c>
      <c r="H537" s="25">
        <f t="shared" si="192"/>
        <v>0</v>
      </c>
    </row>
    <row r="538" spans="1:8" s="34" customFormat="1" ht="15" x14ac:dyDescent="0.2">
      <c r="A538" s="41"/>
      <c r="B538" s="30" t="s">
        <v>134</v>
      </c>
      <c r="C538" s="31">
        <v>15</v>
      </c>
      <c r="D538" s="7">
        <v>17</v>
      </c>
      <c r="E538" s="32">
        <f t="shared" si="189"/>
        <v>2.3191094619666049E-3</v>
      </c>
      <c r="F538" s="32">
        <f t="shared" si="190"/>
        <v>3.0836205332849627E-3</v>
      </c>
      <c r="G538" s="33">
        <f t="shared" si="191"/>
        <v>0.13333333333333333</v>
      </c>
      <c r="H538" s="25">
        <f t="shared" si="192"/>
        <v>3.0921459492888067E-4</v>
      </c>
    </row>
    <row r="539" spans="1:8" s="34" customFormat="1" ht="15" x14ac:dyDescent="0.2">
      <c r="A539" s="41"/>
      <c r="B539" s="30" t="s">
        <v>141</v>
      </c>
      <c r="C539" s="31">
        <v>78</v>
      </c>
      <c r="D539" s="7">
        <v>8</v>
      </c>
      <c r="E539" s="32">
        <f t="shared" si="189"/>
        <v>1.2059369202226345E-2</v>
      </c>
      <c r="F539" s="32">
        <f t="shared" si="190"/>
        <v>1.4511155450752766E-3</v>
      </c>
      <c r="G539" s="33">
        <f t="shared" si="191"/>
        <v>-0.89743589743589747</v>
      </c>
      <c r="H539" s="25">
        <f t="shared" si="192"/>
        <v>-1.0822510822510824E-2</v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7</v>
      </c>
      <c r="E540" s="32" t="str">
        <f t="shared" si="189"/>
        <v/>
      </c>
      <c r="F540" s="32">
        <f t="shared" si="190"/>
        <v>1.2697261019408671E-3</v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2</v>
      </c>
      <c r="D541" s="7">
        <v>7</v>
      </c>
      <c r="E541" s="32">
        <f t="shared" si="189"/>
        <v>3.0921459492888067E-4</v>
      </c>
      <c r="F541" s="32">
        <f t="shared" si="190"/>
        <v>1.2697261019408671E-3</v>
      </c>
      <c r="G541" s="33">
        <f t="shared" si="191"/>
        <v>2.5</v>
      </c>
      <c r="H541" s="25">
        <f t="shared" si="192"/>
        <v>7.7303648732220164E-4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1</v>
      </c>
      <c r="E543" s="32" t="str">
        <f t="shared" si="189"/>
        <v/>
      </c>
      <c r="F543" s="32">
        <f t="shared" si="190"/>
        <v>1.8138944313440957E-4</v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1</v>
      </c>
      <c r="D545" s="7">
        <v>0</v>
      </c>
      <c r="E545" s="32">
        <f t="shared" si="189"/>
        <v>1.5460729746444033E-4</v>
      </c>
      <c r="F545" s="32" t="str">
        <f t="shared" si="190"/>
        <v/>
      </c>
      <c r="G545" s="33" t="str">
        <f t="shared" si="191"/>
        <v>0</v>
      </c>
      <c r="H545" s="25">
        <f t="shared" si="192"/>
        <v>0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2437</v>
      </c>
      <c r="D553" s="71">
        <f>SUM(D554:D579)</f>
        <v>1370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-0.43783340172343044</v>
      </c>
      <c r="H553" s="73">
        <f>+IF(OR(AND(E553=""),(G553="")),"",E553*G553)</f>
        <v>-0.43783340172343044</v>
      </c>
    </row>
    <row r="554" spans="1:8" s="34" customFormat="1" ht="15" x14ac:dyDescent="0.2">
      <c r="A554" s="41"/>
      <c r="B554" s="30" t="s">
        <v>332</v>
      </c>
      <c r="C554" s="31">
        <v>27</v>
      </c>
      <c r="D554" s="7">
        <v>4</v>
      </c>
      <c r="E554" s="32">
        <f t="shared" si="193"/>
        <v>1.107919573245794E-2</v>
      </c>
      <c r="F554" s="32">
        <f t="shared" si="194"/>
        <v>2.9197080291970801E-3</v>
      </c>
      <c r="G554" s="33">
        <f>+IF(OR(AND(D554=0),(C554=0)),"0",((D554-C554)/C554))</f>
        <v>-0.85185185185185186</v>
      </c>
      <c r="H554" s="25">
        <f>+IF(OR(AND(E554=""),(G554="")),"",E554*G554)</f>
        <v>-9.4378334017234302E-3</v>
      </c>
    </row>
    <row r="555" spans="1:8" s="34" customFormat="1" ht="15" x14ac:dyDescent="0.2">
      <c r="A555" s="41"/>
      <c r="B555" s="30" t="s">
        <v>147</v>
      </c>
      <c r="C555" s="31">
        <v>87</v>
      </c>
      <c r="D555" s="7">
        <v>84</v>
      </c>
      <c r="E555" s="32">
        <f t="shared" si="193"/>
        <v>3.5699630693475586E-2</v>
      </c>
      <c r="F555" s="32">
        <f t="shared" si="194"/>
        <v>6.1313868613138686E-2</v>
      </c>
      <c r="G555" s="33">
        <f t="shared" ref="G555:G579" si="195">+IF(OR(AND(D555=0),(C555=0)),"0",((D555-C555)/C555))</f>
        <v>-3.4482758620689655E-2</v>
      </c>
      <c r="H555" s="25">
        <f t="shared" ref="H555:H579" si="196">+IF(OR(AND(E555=""),(G555="")),"",E555*G555)</f>
        <v>-1.2310217480508822E-3</v>
      </c>
    </row>
    <row r="556" spans="1:8" s="34" customFormat="1" ht="15" x14ac:dyDescent="0.2">
      <c r="A556" s="41"/>
      <c r="B556" s="30" t="s">
        <v>608</v>
      </c>
      <c r="C556" s="31">
        <v>169</v>
      </c>
      <c r="D556" s="7">
        <v>152</v>
      </c>
      <c r="E556" s="32">
        <f t="shared" si="193"/>
        <v>6.9347558473533036E-2</v>
      </c>
      <c r="F556" s="32">
        <f t="shared" si="194"/>
        <v>0.11094890510948906</v>
      </c>
      <c r="G556" s="33">
        <f t="shared" si="195"/>
        <v>-0.10059171597633136</v>
      </c>
      <c r="H556" s="25">
        <f t="shared" si="196"/>
        <v>-6.9757899056216667E-3</v>
      </c>
    </row>
    <row r="557" spans="1:8" s="34" customFormat="1" ht="15" x14ac:dyDescent="0.2">
      <c r="A557" s="41"/>
      <c r="B557" s="30" t="s">
        <v>333</v>
      </c>
      <c r="C557" s="31">
        <v>376</v>
      </c>
      <c r="D557" s="7">
        <v>313</v>
      </c>
      <c r="E557" s="32">
        <f t="shared" si="193"/>
        <v>0.15428805908904392</v>
      </c>
      <c r="F557" s="32">
        <f t="shared" si="194"/>
        <v>0.22846715328467154</v>
      </c>
      <c r="G557" s="33">
        <f t="shared" si="195"/>
        <v>-0.16755319148936171</v>
      </c>
      <c r="H557" s="25">
        <f t="shared" si="196"/>
        <v>-2.5851456709068528E-2</v>
      </c>
    </row>
    <row r="558" spans="1:8" s="34" customFormat="1" ht="15" x14ac:dyDescent="0.2">
      <c r="A558" s="41"/>
      <c r="B558" s="30" t="s">
        <v>148</v>
      </c>
      <c r="C558" s="31">
        <v>32</v>
      </c>
      <c r="D558" s="7">
        <v>18</v>
      </c>
      <c r="E558" s="32">
        <f t="shared" si="193"/>
        <v>1.3130898645876077E-2</v>
      </c>
      <c r="F558" s="32">
        <f t="shared" si="194"/>
        <v>1.3138686131386862E-2</v>
      </c>
      <c r="G558" s="33">
        <f t="shared" si="195"/>
        <v>-0.4375</v>
      </c>
      <c r="H558" s="25">
        <f t="shared" si="196"/>
        <v>-5.7447681575707836E-3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16</v>
      </c>
      <c r="D560" s="7">
        <v>5</v>
      </c>
      <c r="E560" s="32">
        <f t="shared" si="193"/>
        <v>6.5654493229380384E-3</v>
      </c>
      <c r="F560" s="32">
        <f t="shared" si="194"/>
        <v>3.6496350364963502E-3</v>
      </c>
      <c r="G560" s="33">
        <f t="shared" si="195"/>
        <v>-0.6875</v>
      </c>
      <c r="H560" s="25">
        <f t="shared" si="196"/>
        <v>-4.5137464095199014E-3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8</v>
      </c>
      <c r="D562" s="7">
        <v>4</v>
      </c>
      <c r="E562" s="32">
        <f t="shared" si="193"/>
        <v>3.2827246614690192E-3</v>
      </c>
      <c r="F562" s="32">
        <f t="shared" si="194"/>
        <v>2.9197080291970801E-3</v>
      </c>
      <c r="G562" s="33">
        <f t="shared" si="195"/>
        <v>-0.5</v>
      </c>
      <c r="H562" s="25">
        <f t="shared" si="196"/>
        <v>-1.6413623307345096E-3</v>
      </c>
    </row>
    <row r="563" spans="1:8" s="34" customFormat="1" ht="15" x14ac:dyDescent="0.2">
      <c r="A563" s="41"/>
      <c r="B563" s="30" t="s">
        <v>531</v>
      </c>
      <c r="C563" s="31">
        <v>13</v>
      </c>
      <c r="D563" s="7">
        <v>12</v>
      </c>
      <c r="E563" s="32">
        <f t="shared" si="193"/>
        <v>5.3344275748871562E-3</v>
      </c>
      <c r="F563" s="32">
        <f t="shared" si="194"/>
        <v>8.7591240875912416E-3</v>
      </c>
      <c r="G563" s="33">
        <f t="shared" si="195"/>
        <v>-7.6923076923076927E-2</v>
      </c>
      <c r="H563" s="25">
        <f t="shared" si="196"/>
        <v>-4.103405826836274E-4</v>
      </c>
    </row>
    <row r="564" spans="1:8" s="34" customFormat="1" ht="15" x14ac:dyDescent="0.2">
      <c r="A564" s="41"/>
      <c r="B564" s="30" t="s">
        <v>563</v>
      </c>
      <c r="C564" s="31">
        <v>100</v>
      </c>
      <c r="D564" s="7">
        <v>65</v>
      </c>
      <c r="E564" s="32">
        <f t="shared" ref="E564" si="197">+IF(C564=0,"",C564/C$553)</f>
        <v>4.103405826836274E-2</v>
      </c>
      <c r="F564" s="32">
        <f t="shared" ref="F564" si="198">+IF(D564=0,"",D564/D$553)</f>
        <v>4.7445255474452552E-2</v>
      </c>
      <c r="G564" s="33">
        <f t="shared" ref="G564" si="199">+IF(OR(AND(D564=0),(C564=0)),"0",((D564-C564)/C564))</f>
        <v>-0.35</v>
      </c>
      <c r="H564" s="25">
        <f t="shared" ref="H564" si="200">+IF(OR(AND(E564=""),(G564="")),"",E564*G564)</f>
        <v>-1.4361920393926957E-2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254</v>
      </c>
      <c r="D567" s="7">
        <v>171</v>
      </c>
      <c r="E567" s="32">
        <f t="shared" si="205"/>
        <v>0.10422650800164136</v>
      </c>
      <c r="F567" s="32">
        <f t="shared" si="206"/>
        <v>0.12481751824817518</v>
      </c>
      <c r="G567" s="33">
        <f t="shared" si="195"/>
        <v>-0.32677165354330706</v>
      </c>
      <c r="H567" s="25">
        <f t="shared" si="196"/>
        <v>-3.4058268362741076E-2</v>
      </c>
    </row>
    <row r="568" spans="1:8" s="34" customFormat="1" ht="15" x14ac:dyDescent="0.2">
      <c r="A568" s="41"/>
      <c r="B568" s="30" t="s">
        <v>150</v>
      </c>
      <c r="C568" s="31">
        <v>135</v>
      </c>
      <c r="D568" s="7">
        <v>121</v>
      </c>
      <c r="E568" s="32">
        <f t="shared" si="205"/>
        <v>5.5395978662289701E-2</v>
      </c>
      <c r="F568" s="32">
        <f t="shared" si="206"/>
        <v>8.8321167883211676E-2</v>
      </c>
      <c r="G568" s="33">
        <f t="shared" si="195"/>
        <v>-0.1037037037037037</v>
      </c>
      <c r="H568" s="25">
        <f t="shared" si="196"/>
        <v>-5.7447681575707836E-3</v>
      </c>
    </row>
    <row r="569" spans="1:8" s="34" customFormat="1" ht="15" x14ac:dyDescent="0.2">
      <c r="A569" s="41"/>
      <c r="B569" s="30" t="s">
        <v>151</v>
      </c>
      <c r="C569" s="31">
        <v>36</v>
      </c>
      <c r="D569" s="7">
        <v>14</v>
      </c>
      <c r="E569" s="32">
        <f t="shared" si="205"/>
        <v>1.4772260976610586E-2</v>
      </c>
      <c r="F569" s="32">
        <f t="shared" si="206"/>
        <v>1.0218978102189781E-2</v>
      </c>
      <c r="G569" s="33">
        <f t="shared" si="195"/>
        <v>-0.61111111111111116</v>
      </c>
      <c r="H569" s="25">
        <f t="shared" si="196"/>
        <v>-9.0274928190398028E-3</v>
      </c>
    </row>
    <row r="570" spans="1:8" s="34" customFormat="1" ht="15" x14ac:dyDescent="0.2">
      <c r="A570" s="41"/>
      <c r="B570" s="30" t="s">
        <v>338</v>
      </c>
      <c r="C570" s="31">
        <v>911</v>
      </c>
      <c r="D570" s="7">
        <v>218</v>
      </c>
      <c r="E570" s="32">
        <f t="shared" si="205"/>
        <v>0.37382027082478458</v>
      </c>
      <c r="F570" s="32">
        <f t="shared" si="206"/>
        <v>0.15912408759124089</v>
      </c>
      <c r="G570" s="33">
        <f t="shared" si="195"/>
        <v>-0.76070252469813393</v>
      </c>
      <c r="H570" s="25">
        <f t="shared" si="196"/>
        <v>-0.28436602379975379</v>
      </c>
    </row>
    <row r="571" spans="1:8" s="34" customFormat="1" ht="15" x14ac:dyDescent="0.2">
      <c r="A571" s="41"/>
      <c r="B571" s="30" t="s">
        <v>152</v>
      </c>
      <c r="C571" s="31">
        <v>57</v>
      </c>
      <c r="D571" s="7">
        <v>53</v>
      </c>
      <c r="E571" s="32">
        <f t="shared" si="205"/>
        <v>2.3389413212966764E-2</v>
      </c>
      <c r="F571" s="32">
        <f t="shared" si="206"/>
        <v>3.8686131386861312E-2</v>
      </c>
      <c r="G571" s="33">
        <f t="shared" si="195"/>
        <v>-7.0175438596491224E-2</v>
      </c>
      <c r="H571" s="25">
        <f t="shared" si="196"/>
        <v>-1.6413623307345096E-3</v>
      </c>
    </row>
    <row r="572" spans="1:8" s="34" customFormat="1" ht="15" x14ac:dyDescent="0.2">
      <c r="A572" s="41"/>
      <c r="B572" s="30" t="s">
        <v>339</v>
      </c>
      <c r="C572" s="31">
        <v>72</v>
      </c>
      <c r="D572" s="7">
        <v>95</v>
      </c>
      <c r="E572" s="32">
        <f t="shared" si="205"/>
        <v>2.9544521953221173E-2</v>
      </c>
      <c r="F572" s="32">
        <f t="shared" si="206"/>
        <v>6.9343065693430656E-2</v>
      </c>
      <c r="G572" s="33">
        <f t="shared" si="195"/>
        <v>0.31944444444444442</v>
      </c>
      <c r="H572" s="25">
        <f t="shared" si="196"/>
        <v>9.4378334017234302E-3</v>
      </c>
    </row>
    <row r="573" spans="1:8" s="34" customFormat="1" ht="15" x14ac:dyDescent="0.2">
      <c r="A573" s="41"/>
      <c r="B573" s="30" t="s">
        <v>153</v>
      </c>
      <c r="C573" s="31">
        <v>9</v>
      </c>
      <c r="D573" s="7">
        <v>5</v>
      </c>
      <c r="E573" s="32">
        <f t="shared" si="205"/>
        <v>3.6930652441526466E-3</v>
      </c>
      <c r="F573" s="32">
        <f t="shared" si="206"/>
        <v>3.6496350364963502E-3</v>
      </c>
      <c r="G573" s="33">
        <f t="shared" si="195"/>
        <v>-0.44444444444444442</v>
      </c>
      <c r="H573" s="25">
        <f t="shared" si="196"/>
        <v>-1.6413623307345096E-3</v>
      </c>
    </row>
    <row r="574" spans="1:8" s="34" customFormat="1" ht="15" x14ac:dyDescent="0.2">
      <c r="A574" s="41"/>
      <c r="B574" s="30" t="s">
        <v>154</v>
      </c>
      <c r="C574" s="31">
        <v>10</v>
      </c>
      <c r="D574" s="7">
        <v>0</v>
      </c>
      <c r="E574" s="32">
        <f t="shared" si="205"/>
        <v>4.103405826836274E-3</v>
      </c>
      <c r="F574" s="32" t="str">
        <f t="shared" si="206"/>
        <v/>
      </c>
      <c r="G574" s="33" t="str">
        <f t="shared" si="195"/>
        <v>0</v>
      </c>
      <c r="H574" s="25">
        <f t="shared" si="196"/>
        <v>0</v>
      </c>
    </row>
    <row r="575" spans="1:8" s="34" customFormat="1" ht="15" x14ac:dyDescent="0.2">
      <c r="A575" s="41"/>
      <c r="B575" s="30" t="s">
        <v>340</v>
      </c>
      <c r="C575" s="31">
        <v>24</v>
      </c>
      <c r="D575" s="7">
        <v>16</v>
      </c>
      <c r="E575" s="32">
        <f t="shared" si="205"/>
        <v>9.8481739844070576E-3</v>
      </c>
      <c r="F575" s="32">
        <f t="shared" si="206"/>
        <v>1.167883211678832E-2</v>
      </c>
      <c r="G575" s="33">
        <f t="shared" si="195"/>
        <v>-0.33333333333333331</v>
      </c>
      <c r="H575" s="25">
        <f t="shared" si="196"/>
        <v>-3.2827246614690192E-3</v>
      </c>
    </row>
    <row r="576" spans="1:8" s="34" customFormat="1" ht="15" x14ac:dyDescent="0.2">
      <c r="A576" s="41"/>
      <c r="B576" s="30" t="s">
        <v>341</v>
      </c>
      <c r="C576" s="31">
        <v>27</v>
      </c>
      <c r="D576" s="7">
        <v>0</v>
      </c>
      <c r="E576" s="32">
        <f t="shared" si="205"/>
        <v>1.107919573245794E-2</v>
      </c>
      <c r="F576" s="32" t="str">
        <f t="shared" si="206"/>
        <v/>
      </c>
      <c r="G576" s="33" t="str">
        <f t="shared" si="195"/>
        <v>0</v>
      </c>
      <c r="H576" s="25">
        <f t="shared" si="196"/>
        <v>0</v>
      </c>
    </row>
    <row r="577" spans="1:8" s="34" customFormat="1" ht="30" x14ac:dyDescent="0.2">
      <c r="A577" s="41"/>
      <c r="B577" s="30" t="s">
        <v>342</v>
      </c>
      <c r="C577" s="31">
        <v>1</v>
      </c>
      <c r="D577" s="7">
        <v>0</v>
      </c>
      <c r="E577" s="32">
        <f t="shared" si="205"/>
        <v>4.103405826836274E-4</v>
      </c>
      <c r="F577" s="32" t="str">
        <f t="shared" si="206"/>
        <v/>
      </c>
      <c r="G577" s="33" t="str">
        <f t="shared" si="195"/>
        <v>0</v>
      </c>
      <c r="H577" s="25">
        <f t="shared" si="196"/>
        <v>0</v>
      </c>
    </row>
    <row r="578" spans="1:8" s="34" customFormat="1" ht="15" x14ac:dyDescent="0.2">
      <c r="A578" s="41"/>
      <c r="B578" s="30" t="s">
        <v>343</v>
      </c>
      <c r="C578" s="31">
        <v>60</v>
      </c>
      <c r="D578" s="7">
        <v>12</v>
      </c>
      <c r="E578" s="32">
        <f t="shared" si="205"/>
        <v>2.4620434961017644E-2</v>
      </c>
      <c r="F578" s="32">
        <f t="shared" si="206"/>
        <v>8.7591240875912416E-3</v>
      </c>
      <c r="G578" s="33">
        <f t="shared" si="195"/>
        <v>-0.8</v>
      </c>
      <c r="H578" s="25">
        <f t="shared" si="196"/>
        <v>-1.9696347968814115E-2</v>
      </c>
    </row>
    <row r="579" spans="1:8" s="34" customFormat="1" ht="30" x14ac:dyDescent="0.2">
      <c r="A579" s="41"/>
      <c r="B579" s="30" t="s">
        <v>532</v>
      </c>
      <c r="C579" s="31">
        <v>13</v>
      </c>
      <c r="D579" s="7">
        <v>8</v>
      </c>
      <c r="E579" s="32">
        <f t="shared" si="205"/>
        <v>5.3344275748871562E-3</v>
      </c>
      <c r="F579" s="32">
        <f t="shared" si="206"/>
        <v>5.8394160583941602E-3</v>
      </c>
      <c r="G579" s="33">
        <f t="shared" si="195"/>
        <v>-0.38461538461538464</v>
      </c>
      <c r="H579" s="25">
        <f t="shared" si="196"/>
        <v>-2.051702913418137E-3</v>
      </c>
    </row>
    <row r="580" spans="1:8" x14ac:dyDescent="0.2">
      <c r="B580" s="12" t="s">
        <v>394</v>
      </c>
      <c r="C580" s="9"/>
      <c r="D580" s="9"/>
    </row>
    <row r="581" spans="1:8" x14ac:dyDescent="0.2">
      <c r="C581" s="9"/>
      <c r="D581" s="9"/>
    </row>
    <row r="582" spans="1:8" x14ac:dyDescent="0.2">
      <c r="C582" s="9"/>
      <c r="D582" s="9"/>
    </row>
    <row r="583" spans="1:8" x14ac:dyDescent="0.2">
      <c r="C583" s="9"/>
      <c r="D583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418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366</v>
      </c>
      <c r="C8" s="71">
        <f>+C18+C73+C165+C333+C553</f>
        <v>14846</v>
      </c>
      <c r="D8" s="71">
        <f>+D18+D73+D165+D333+D553</f>
        <v>19042</v>
      </c>
      <c r="E8" s="72">
        <f>+C8/C$8</f>
        <v>1</v>
      </c>
      <c r="F8" s="72">
        <f>+D8/D$8</f>
        <v>1</v>
      </c>
      <c r="G8" s="72">
        <f>+(D8-C8)/C8</f>
        <v>0.28263505321298665</v>
      </c>
      <c r="H8" s="73">
        <f>+E8*G8</f>
        <v>0.28263505321298665</v>
      </c>
    </row>
    <row r="9" spans="2:8" x14ac:dyDescent="0.2">
      <c r="B9" s="28" t="str">
        <f>+B18</f>
        <v>Total Vacantes en ocupaciones de nivel Directivo</v>
      </c>
      <c r="C9" s="24">
        <f>+C18</f>
        <v>246</v>
      </c>
      <c r="D9" s="24">
        <f>+D18</f>
        <v>211</v>
      </c>
      <c r="E9" s="25">
        <f t="shared" ref="E9:E13" si="0">C9/$C$8</f>
        <v>1.6570119897615518E-2</v>
      </c>
      <c r="F9" s="25">
        <f>D9/$D$8</f>
        <v>1.1080768826803908E-2</v>
      </c>
      <c r="G9" s="11">
        <f>+IF(OR(AND(D9=0),(C9=0)),"0",((D9-C9)/C9))</f>
        <v>-0.14227642276422764</v>
      </c>
      <c r="H9" s="13">
        <f>+IF(OR(AND(E9=""),(G9="")),"",E9*G9)</f>
        <v>-2.3575373838070858E-3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2113</v>
      </c>
      <c r="D10" s="24">
        <f>+D73</f>
        <v>2009</v>
      </c>
      <c r="E10" s="25">
        <f t="shared" si="0"/>
        <v>0.14232789977098209</v>
      </c>
      <c r="F10" s="25">
        <f>D10/$D$8</f>
        <v>0.10550362356895285</v>
      </c>
      <c r="G10" s="11">
        <f>+IF(OR(AND(D10=0),(C10=0)),"0",((D10-C10)/C10))</f>
        <v>-4.9219119734973969E-2</v>
      </c>
      <c r="H10" s="13">
        <f>+IF(OR(AND(E10=""),(G10="")),"",E10*G10)</f>
        <v>-7.0052539404553416E-3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2674</v>
      </c>
      <c r="D11" s="24">
        <f>+D165</f>
        <v>2348</v>
      </c>
      <c r="E11" s="25">
        <f t="shared" si="0"/>
        <v>0.18011585612286138</v>
      </c>
      <c r="F11" s="25">
        <f>D11/$D$8</f>
        <v>0.12330637538073731</v>
      </c>
      <c r="G11" s="11">
        <f>+IF(OR(AND(D11=0),(C11=0)),"0",((D11-C11)/C11))</f>
        <v>-0.1219147344801795</v>
      </c>
      <c r="H11" s="13">
        <f>+IF(OR(AND(E11=""),(G11="")),"",E11*G11)</f>
        <v>-2.1958776774888857E-2</v>
      </c>
    </row>
    <row r="12" spans="2:8" x14ac:dyDescent="0.2">
      <c r="B12" s="28" t="str">
        <f>+B333</f>
        <v>Total Vacantes  en ocupaciones de nivel Calificados</v>
      </c>
      <c r="C12" s="24">
        <f>+C333</f>
        <v>7216</v>
      </c>
      <c r="D12" s="24">
        <f>+D333</f>
        <v>10177</v>
      </c>
      <c r="E12" s="25">
        <f t="shared" si="0"/>
        <v>0.48605685033005525</v>
      </c>
      <c r="F12" s="25">
        <f>D12/$D$8</f>
        <v>0.53445016279802537</v>
      </c>
      <c r="G12" s="11">
        <f>+IF(OR(AND(D12=0),(C12=0)),"0",((D12-C12)/C12))</f>
        <v>0.41033813747228381</v>
      </c>
      <c r="H12" s="13">
        <f>+IF(OR(AND(E12=""),(G12="")),"",E12*G12)</f>
        <v>0.19944766267007949</v>
      </c>
    </row>
    <row r="13" spans="2:8" x14ac:dyDescent="0.2">
      <c r="B13" s="28" t="str">
        <f>+B553</f>
        <v>Total Vacantes en ocupaciones de nivel Elemental</v>
      </c>
      <c r="C13" s="24">
        <f>+C553</f>
        <v>2597</v>
      </c>
      <c r="D13" s="24">
        <f>+D553</f>
        <v>4297</v>
      </c>
      <c r="E13" s="25">
        <f t="shared" si="0"/>
        <v>0.17492927387848578</v>
      </c>
      <c r="F13" s="25">
        <f>D13/$D$8</f>
        <v>0.22565906942548053</v>
      </c>
      <c r="G13" s="11">
        <f>+IF(OR(AND(D13=0),(C13=0)),"0",((D13-C13)/C13))</f>
        <v>0.65460146322680013</v>
      </c>
      <c r="H13" s="13">
        <f>+IF(OR(AND(E13=""),(G13="")),"",E13*G13)</f>
        <v>0.11450895864205846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246</v>
      </c>
      <c r="D18" s="71">
        <f>SUM(D19:D67)</f>
        <v>211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-0.14227642276422764</v>
      </c>
      <c r="H18" s="73">
        <f>+IF(OR(AND(E18=""),(G18="")),"",E18*G18)</f>
        <v>-0.14227642276422764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3</v>
      </c>
      <c r="D22" s="7">
        <v>1</v>
      </c>
      <c r="E22" s="10">
        <f t="shared" si="1"/>
        <v>1.2195121951219513E-2</v>
      </c>
      <c r="F22" s="10">
        <f t="shared" si="2"/>
        <v>4.7393364928909956E-3</v>
      </c>
      <c r="G22" s="11">
        <f t="shared" si="3"/>
        <v>-0.66666666666666663</v>
      </c>
      <c r="H22" s="13">
        <f t="shared" si="4"/>
        <v>-8.1300813008130073E-3</v>
      </c>
    </row>
    <row r="23" spans="1:8" ht="30" x14ac:dyDescent="0.2">
      <c r="B23" s="5" t="s">
        <v>156</v>
      </c>
      <c r="C23" s="7">
        <v>0</v>
      </c>
      <c r="D23" s="7">
        <v>1</v>
      </c>
      <c r="E23" s="10" t="str">
        <f t="shared" si="1"/>
        <v/>
      </c>
      <c r="F23" s="10">
        <f t="shared" si="2"/>
        <v>4.7393364928909956E-3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1</v>
      </c>
      <c r="E25" s="42" t="str">
        <f t="shared" ref="E25" si="5">+IF(C25=0,"",C25/C$18)</f>
        <v/>
      </c>
      <c r="F25" s="42">
        <f t="shared" ref="F25" si="6">+IF(D25=0,"",D25/D$18)</f>
        <v>4.7393364928909956E-3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18</v>
      </c>
      <c r="D26" s="7">
        <v>13</v>
      </c>
      <c r="E26" s="10">
        <f t="shared" si="1"/>
        <v>7.3170731707317069E-2</v>
      </c>
      <c r="F26" s="10">
        <f t="shared" si="2"/>
        <v>6.1611374407582936E-2</v>
      </c>
      <c r="G26" s="11">
        <f t="shared" si="3"/>
        <v>-0.27777777777777779</v>
      </c>
      <c r="H26" s="13">
        <f t="shared" si="4"/>
        <v>-2.032520325203252E-2</v>
      </c>
    </row>
    <row r="27" spans="1:8" ht="15" x14ac:dyDescent="0.2">
      <c r="B27" s="5" t="s">
        <v>582</v>
      </c>
      <c r="C27" s="7">
        <v>27</v>
      </c>
      <c r="D27" s="7">
        <v>4</v>
      </c>
      <c r="E27" s="10">
        <f t="shared" si="1"/>
        <v>0.10975609756097561</v>
      </c>
      <c r="F27" s="10">
        <f t="shared" si="2"/>
        <v>1.8957345971563982E-2</v>
      </c>
      <c r="G27" s="11">
        <f t="shared" si="3"/>
        <v>-0.85185185185185186</v>
      </c>
      <c r="H27" s="13">
        <f t="shared" si="4"/>
        <v>-9.3495934959349589E-2</v>
      </c>
    </row>
    <row r="28" spans="1:8" ht="15" x14ac:dyDescent="0.2">
      <c r="B28" s="5" t="s">
        <v>3</v>
      </c>
      <c r="C28" s="7">
        <v>8</v>
      </c>
      <c r="D28" s="7">
        <v>5</v>
      </c>
      <c r="E28" s="10">
        <f t="shared" si="1"/>
        <v>3.2520325203252036E-2</v>
      </c>
      <c r="F28" s="10">
        <f t="shared" si="2"/>
        <v>2.3696682464454975E-2</v>
      </c>
      <c r="G28" s="11">
        <f t="shared" si="3"/>
        <v>-0.375</v>
      </c>
      <c r="H28" s="13">
        <f t="shared" si="4"/>
        <v>-1.2195121951219513E-2</v>
      </c>
    </row>
    <row r="29" spans="1:8" ht="15" x14ac:dyDescent="0.2">
      <c r="B29" s="5" t="s">
        <v>5</v>
      </c>
      <c r="C29" s="7">
        <v>61</v>
      </c>
      <c r="D29" s="7">
        <v>19</v>
      </c>
      <c r="E29" s="10">
        <f t="shared" si="1"/>
        <v>0.24796747967479674</v>
      </c>
      <c r="F29" s="10">
        <f t="shared" si="2"/>
        <v>9.004739336492891E-2</v>
      </c>
      <c r="G29" s="11">
        <f t="shared" si="3"/>
        <v>-0.68852459016393441</v>
      </c>
      <c r="H29" s="13">
        <f t="shared" si="4"/>
        <v>-0.17073170731707316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2</v>
      </c>
      <c r="D31" s="7">
        <v>0</v>
      </c>
      <c r="E31" s="10">
        <f t="shared" si="1"/>
        <v>8.130081300813009E-3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2</v>
      </c>
      <c r="D32" s="7">
        <v>0</v>
      </c>
      <c r="E32" s="10">
        <f t="shared" si="1"/>
        <v>8.130081300813009E-3</v>
      </c>
      <c r="F32" s="10" t="str">
        <f t="shared" si="2"/>
        <v/>
      </c>
      <c r="G32" s="11" t="str">
        <f t="shared" si="3"/>
        <v>0</v>
      </c>
      <c r="H32" s="13">
        <f t="shared" si="4"/>
        <v>0</v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6</v>
      </c>
      <c r="D34" s="7">
        <v>0</v>
      </c>
      <c r="E34" s="10">
        <f t="shared" si="1"/>
        <v>2.4390243902439025E-2</v>
      </c>
      <c r="F34" s="10" t="str">
        <f t="shared" si="2"/>
        <v/>
      </c>
      <c r="G34" s="11" t="str">
        <f t="shared" si="3"/>
        <v>0</v>
      </c>
      <c r="H34" s="13">
        <f t="shared" si="4"/>
        <v>0</v>
      </c>
    </row>
    <row r="35" spans="2:8" ht="15" x14ac:dyDescent="0.2">
      <c r="B35" s="5" t="s">
        <v>161</v>
      </c>
      <c r="C35" s="7">
        <v>5</v>
      </c>
      <c r="D35" s="7">
        <v>9</v>
      </c>
      <c r="E35" s="10">
        <f t="shared" si="1"/>
        <v>2.032520325203252E-2</v>
      </c>
      <c r="F35" s="10">
        <f t="shared" si="2"/>
        <v>4.2654028436018961E-2</v>
      </c>
      <c r="G35" s="11">
        <f t="shared" si="3"/>
        <v>0.8</v>
      </c>
      <c r="H35" s="13">
        <f t="shared" si="4"/>
        <v>1.6260162601626018E-2</v>
      </c>
    </row>
    <row r="36" spans="2:8" ht="30" x14ac:dyDescent="0.2">
      <c r="B36" s="5" t="s">
        <v>162</v>
      </c>
      <c r="C36" s="7">
        <v>1</v>
      </c>
      <c r="D36" s="7">
        <v>1</v>
      </c>
      <c r="E36" s="10">
        <f t="shared" si="1"/>
        <v>4.0650406504065045E-3</v>
      </c>
      <c r="F36" s="10">
        <f t="shared" si="2"/>
        <v>4.7393364928909956E-3</v>
      </c>
      <c r="G36" s="11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3</v>
      </c>
      <c r="D37" s="7">
        <v>1</v>
      </c>
      <c r="E37" s="10">
        <f t="shared" si="1"/>
        <v>1.2195121951219513E-2</v>
      </c>
      <c r="F37" s="10">
        <f t="shared" si="2"/>
        <v>4.7393364928909956E-3</v>
      </c>
      <c r="G37" s="11">
        <f t="shared" si="3"/>
        <v>-0.66666666666666663</v>
      </c>
      <c r="H37" s="13">
        <f t="shared" si="4"/>
        <v>-8.1300813008130073E-3</v>
      </c>
    </row>
    <row r="38" spans="2:8" ht="15" x14ac:dyDescent="0.2">
      <c r="B38" s="5" t="s">
        <v>7</v>
      </c>
      <c r="C38" s="7">
        <v>1</v>
      </c>
      <c r="D38" s="7">
        <v>1</v>
      </c>
      <c r="E38" s="10">
        <f t="shared" si="1"/>
        <v>4.0650406504065045E-3</v>
      </c>
      <c r="F38" s="10">
        <f t="shared" si="2"/>
        <v>4.7393364928909956E-3</v>
      </c>
      <c r="G38" s="11">
        <f t="shared" si="3"/>
        <v>0</v>
      </c>
      <c r="H38" s="13">
        <f t="shared" si="4"/>
        <v>0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4</v>
      </c>
      <c r="D41" s="7">
        <v>1</v>
      </c>
      <c r="E41" s="10">
        <f t="shared" si="1"/>
        <v>1.6260162601626018E-2</v>
      </c>
      <c r="F41" s="10">
        <f t="shared" si="2"/>
        <v>4.7393364928909956E-3</v>
      </c>
      <c r="G41" s="11">
        <f t="shared" si="3"/>
        <v>-0.75</v>
      </c>
      <c r="H41" s="13">
        <f t="shared" si="4"/>
        <v>-1.2195121951219513E-2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2</v>
      </c>
      <c r="D43" s="7">
        <v>1</v>
      </c>
      <c r="E43" s="10">
        <f t="shared" si="1"/>
        <v>8.130081300813009E-3</v>
      </c>
      <c r="F43" s="10">
        <f t="shared" si="2"/>
        <v>4.7393364928909956E-3</v>
      </c>
      <c r="G43" s="11">
        <f t="shared" si="3"/>
        <v>-0.5</v>
      </c>
      <c r="H43" s="13">
        <f t="shared" si="4"/>
        <v>-4.0650406504065045E-3</v>
      </c>
    </row>
    <row r="44" spans="2:8" ht="15" x14ac:dyDescent="0.2">
      <c r="B44" s="5" t="s">
        <v>169</v>
      </c>
      <c r="C44" s="7">
        <v>6</v>
      </c>
      <c r="D44" s="7">
        <v>2</v>
      </c>
      <c r="E44" s="10">
        <f t="shared" si="1"/>
        <v>2.4390243902439025E-2</v>
      </c>
      <c r="F44" s="10">
        <f t="shared" si="2"/>
        <v>9.4786729857819912E-3</v>
      </c>
      <c r="G44" s="11">
        <f t="shared" si="3"/>
        <v>-0.66666666666666663</v>
      </c>
      <c r="H44" s="13">
        <f t="shared" si="4"/>
        <v>-1.6260162601626015E-2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1</v>
      </c>
      <c r="D46" s="7">
        <v>0</v>
      </c>
      <c r="E46" s="10">
        <f t="shared" si="1"/>
        <v>4.0650406504065045E-3</v>
      </c>
      <c r="F46" s="10" t="str">
        <f t="shared" si="2"/>
        <v/>
      </c>
      <c r="G46" s="11" t="str">
        <f t="shared" si="3"/>
        <v>0</v>
      </c>
      <c r="H46" s="13">
        <f t="shared" si="4"/>
        <v>0</v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1</v>
      </c>
      <c r="E48" s="10" t="str">
        <f t="shared" si="1"/>
        <v/>
      </c>
      <c r="F48" s="10">
        <f t="shared" si="2"/>
        <v>4.7393364928909956E-3</v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41</v>
      </c>
      <c r="D49" s="7">
        <v>15</v>
      </c>
      <c r="E49" s="10">
        <f t="shared" si="1"/>
        <v>0.16666666666666666</v>
      </c>
      <c r="F49" s="10">
        <f t="shared" si="2"/>
        <v>7.1090047393364927E-2</v>
      </c>
      <c r="G49" s="11">
        <f t="shared" si="3"/>
        <v>-0.63414634146341464</v>
      </c>
      <c r="H49" s="13">
        <f t="shared" si="4"/>
        <v>-0.1056910569105691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5</v>
      </c>
      <c r="D51" s="7">
        <v>0</v>
      </c>
      <c r="E51" s="10">
        <f t="shared" si="1"/>
        <v>2.032520325203252E-2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4</v>
      </c>
      <c r="D52" s="7">
        <v>6</v>
      </c>
      <c r="E52" s="10">
        <f t="shared" si="1"/>
        <v>1.6260162601626018E-2</v>
      </c>
      <c r="F52" s="10">
        <f t="shared" si="2"/>
        <v>2.843601895734597E-2</v>
      </c>
      <c r="G52" s="11">
        <f t="shared" si="3"/>
        <v>0.5</v>
      </c>
      <c r="H52" s="13">
        <f t="shared" si="4"/>
        <v>8.130081300813009E-3</v>
      </c>
    </row>
    <row r="53" spans="1:8" ht="15" x14ac:dyDescent="0.2">
      <c r="B53" s="5" t="s">
        <v>434</v>
      </c>
      <c r="C53" s="7">
        <v>7</v>
      </c>
      <c r="D53" s="7">
        <v>4</v>
      </c>
      <c r="E53" s="10">
        <f t="shared" si="1"/>
        <v>2.8455284552845527E-2</v>
      </c>
      <c r="F53" s="10">
        <f t="shared" si="2"/>
        <v>1.8957345971563982E-2</v>
      </c>
      <c r="G53" s="11">
        <f t="shared" si="3"/>
        <v>-0.42857142857142855</v>
      </c>
      <c r="H53" s="13">
        <f t="shared" si="4"/>
        <v>-1.2195121951219511E-2</v>
      </c>
    </row>
    <row r="54" spans="1:8" ht="15" x14ac:dyDescent="0.2">
      <c r="B54" s="5" t="s">
        <v>10</v>
      </c>
      <c r="C54" s="7">
        <v>1</v>
      </c>
      <c r="D54" s="7">
        <v>0</v>
      </c>
      <c r="E54" s="10">
        <f t="shared" si="1"/>
        <v>4.0650406504065045E-3</v>
      </c>
      <c r="F54" s="10" t="str">
        <f t="shared" si="2"/>
        <v/>
      </c>
      <c r="G54" s="11" t="str">
        <f t="shared" si="3"/>
        <v>0</v>
      </c>
      <c r="H54" s="13">
        <f t="shared" si="4"/>
        <v>0</v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1</v>
      </c>
      <c r="D57" s="7">
        <v>0</v>
      </c>
      <c r="E57" s="10">
        <f t="shared" si="1"/>
        <v>4.0650406504065045E-3</v>
      </c>
      <c r="F57" s="10" t="str">
        <f t="shared" si="2"/>
        <v/>
      </c>
      <c r="G57" s="11" t="str">
        <f t="shared" si="3"/>
        <v>0</v>
      </c>
      <c r="H57" s="13">
        <f t="shared" si="4"/>
        <v>0</v>
      </c>
    </row>
    <row r="58" spans="1:8" ht="15" x14ac:dyDescent="0.2">
      <c r="B58" s="5" t="s">
        <v>172</v>
      </c>
      <c r="C58" s="7">
        <v>0</v>
      </c>
      <c r="D58" s="7">
        <v>2</v>
      </c>
      <c r="E58" s="10" t="str">
        <f t="shared" si="1"/>
        <v/>
      </c>
      <c r="F58" s="10">
        <f t="shared" si="2"/>
        <v>9.4786729857819912E-3</v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2</v>
      </c>
      <c r="D59" s="7">
        <v>2</v>
      </c>
      <c r="E59" s="10">
        <f t="shared" si="1"/>
        <v>8.130081300813009E-3</v>
      </c>
      <c r="F59" s="10">
        <f t="shared" si="2"/>
        <v>9.4786729857819912E-3</v>
      </c>
      <c r="G59" s="11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1</v>
      </c>
      <c r="D60" s="7">
        <v>1</v>
      </c>
      <c r="E60" s="10">
        <f t="shared" si="1"/>
        <v>4.0650406504065045E-3</v>
      </c>
      <c r="F60" s="10">
        <f t="shared" si="2"/>
        <v>4.7393364928909956E-3</v>
      </c>
      <c r="G60" s="11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23</v>
      </c>
      <c r="D61" s="7">
        <v>5</v>
      </c>
      <c r="E61" s="10">
        <f t="shared" si="1"/>
        <v>9.3495934959349589E-2</v>
      </c>
      <c r="F61" s="10">
        <f t="shared" si="2"/>
        <v>2.3696682464454975E-2</v>
      </c>
      <c r="G61" s="11">
        <f t="shared" si="3"/>
        <v>-0.78260869565217395</v>
      </c>
      <c r="H61" s="13">
        <f t="shared" si="4"/>
        <v>-7.3170731707317069E-2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109</v>
      </c>
      <c r="E62" s="42" t="str">
        <f t="shared" ref="E62:E63" si="9">+IF(C62=0,"",C62/C$18)</f>
        <v/>
      </c>
      <c r="F62" s="42">
        <f t="shared" ref="F62:F63" si="10">+IF(D62=0,"",D62/D$18)</f>
        <v>0.51658767772511849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1</v>
      </c>
      <c r="D64" s="7">
        <v>0</v>
      </c>
      <c r="E64" s="10">
        <f t="shared" si="1"/>
        <v>4.0650406504065045E-3</v>
      </c>
      <c r="F64" s="10" t="str">
        <f t="shared" si="2"/>
        <v/>
      </c>
      <c r="G64" s="11" t="str">
        <f t="shared" si="3"/>
        <v>0</v>
      </c>
      <c r="H64" s="13">
        <f t="shared" si="4"/>
        <v>0</v>
      </c>
    </row>
    <row r="65" spans="1:8" ht="15" x14ac:dyDescent="0.2">
      <c r="B65" s="5" t="s">
        <v>15</v>
      </c>
      <c r="C65" s="7">
        <v>6</v>
      </c>
      <c r="D65" s="7">
        <v>2</v>
      </c>
      <c r="E65" s="10">
        <f t="shared" si="1"/>
        <v>2.4390243902439025E-2</v>
      </c>
      <c r="F65" s="10">
        <f t="shared" si="2"/>
        <v>9.4786729857819912E-3</v>
      </c>
      <c r="G65" s="11">
        <f t="shared" si="3"/>
        <v>-0.66666666666666663</v>
      </c>
      <c r="H65" s="13">
        <f t="shared" si="4"/>
        <v>-1.6260162601626015E-2</v>
      </c>
    </row>
    <row r="66" spans="1:8" ht="15" x14ac:dyDescent="0.2">
      <c r="B66" s="5" t="s">
        <v>176</v>
      </c>
      <c r="C66" s="7">
        <v>4</v>
      </c>
      <c r="D66" s="7">
        <v>4</v>
      </c>
      <c r="E66" s="10">
        <f t="shared" si="1"/>
        <v>1.6260162601626018E-2</v>
      </c>
      <c r="F66" s="10">
        <f t="shared" si="2"/>
        <v>1.8957345971563982E-2</v>
      </c>
      <c r="G66" s="11">
        <f t="shared" si="3"/>
        <v>0</v>
      </c>
      <c r="H66" s="13">
        <f t="shared" si="4"/>
        <v>0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2113</v>
      </c>
      <c r="D73" s="71">
        <f>SUM(D74:D159)</f>
        <v>2009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-4.9219119734973969E-2</v>
      </c>
      <c r="H73" s="73">
        <f>+IF(OR(AND(E73=""),(G73="")),"",E73*G73)</f>
        <v>-4.9219119734973969E-2</v>
      </c>
    </row>
    <row r="74" spans="1:8" s="34" customFormat="1" ht="15" x14ac:dyDescent="0.2">
      <c r="A74" s="41"/>
      <c r="B74" s="30" t="s">
        <v>436</v>
      </c>
      <c r="C74" s="31">
        <v>43</v>
      </c>
      <c r="D74" s="7">
        <v>61</v>
      </c>
      <c r="E74" s="32">
        <f>+IF(C74=0,"",C74/C$73)</f>
        <v>2.0350212967345006E-2</v>
      </c>
      <c r="F74" s="32">
        <f>+IF(D74=0,"",D74/D$73)</f>
        <v>3.0363364858138377E-2</v>
      </c>
      <c r="G74" s="33">
        <f>+IF(OR(AND(D74=0),(C74=0)),"0",((D74-C74)/C74))</f>
        <v>0.41860465116279072</v>
      </c>
      <c r="H74" s="25">
        <f>+IF(OR(AND(E74=""),(G74="")),"",E74*G74)</f>
        <v>8.5186938002839562E-3</v>
      </c>
    </row>
    <row r="75" spans="1:8" s="34" customFormat="1" ht="30" x14ac:dyDescent="0.2">
      <c r="A75" s="41"/>
      <c r="B75" s="30" t="s">
        <v>586</v>
      </c>
      <c r="C75" s="31">
        <v>49</v>
      </c>
      <c r="D75" s="7">
        <v>12</v>
      </c>
      <c r="E75" s="32">
        <f t="shared" ref="E75:E146" si="13">+IF(C75=0,"",C75/C$73)</f>
        <v>2.3189777567439659E-2</v>
      </c>
      <c r="F75" s="32">
        <f t="shared" ref="F75:F146" si="14">+IF(D75=0,"",D75/D$73)</f>
        <v>5.9731209556993532E-3</v>
      </c>
      <c r="G75" s="33">
        <f t="shared" ref="G75:G146" si="15">+IF(OR(AND(D75=0),(C75=0)),"0",((D75-C75)/C75))</f>
        <v>-0.75510204081632648</v>
      </c>
      <c r="H75" s="25">
        <f t="shared" ref="H75:H146" si="16">+IF(OR(AND(E75=""),(G75="")),"",E75*G75)</f>
        <v>-1.7510648367250355E-2</v>
      </c>
    </row>
    <row r="76" spans="1:8" s="34" customFormat="1" ht="15" x14ac:dyDescent="0.2">
      <c r="A76" s="41"/>
      <c r="B76" s="30" t="s">
        <v>534</v>
      </c>
      <c r="C76" s="31">
        <v>4</v>
      </c>
      <c r="D76" s="7">
        <v>8</v>
      </c>
      <c r="E76" s="32">
        <f t="shared" ref="E76" si="17">+IF(C76=0,"",C76/C$73)</f>
        <v>1.893043066729768E-3</v>
      </c>
      <c r="F76" s="32">
        <f t="shared" ref="F76" si="18">+IF(D76=0,"",D76/D$73)</f>
        <v>3.9820806371329018E-3</v>
      </c>
      <c r="G76" s="33">
        <f t="shared" ref="G76" si="19">+IF(OR(AND(D76=0),(C76=0)),"0",((D76-C76)/C76))</f>
        <v>1</v>
      </c>
      <c r="H76" s="25">
        <f t="shared" ref="H76" si="20">+IF(OR(AND(E76=""),(G76="")),"",E76*G76)</f>
        <v>1.893043066729768E-3</v>
      </c>
    </row>
    <row r="77" spans="1:8" s="34" customFormat="1" ht="15" x14ac:dyDescent="0.2">
      <c r="A77" s="41"/>
      <c r="B77" s="30" t="s">
        <v>587</v>
      </c>
      <c r="C77" s="31">
        <v>48</v>
      </c>
      <c r="D77" s="7">
        <v>72</v>
      </c>
      <c r="E77" s="32">
        <f t="shared" si="13"/>
        <v>2.2716516800757217E-2</v>
      </c>
      <c r="F77" s="32">
        <f t="shared" si="14"/>
        <v>3.5838725734196115E-2</v>
      </c>
      <c r="G77" s="33">
        <f t="shared" si="15"/>
        <v>0.5</v>
      </c>
      <c r="H77" s="25">
        <f t="shared" si="16"/>
        <v>1.1358258400378608E-2</v>
      </c>
    </row>
    <row r="78" spans="1:8" s="34" customFormat="1" ht="15" x14ac:dyDescent="0.2">
      <c r="A78" s="41"/>
      <c r="B78" s="30" t="s">
        <v>178</v>
      </c>
      <c r="C78" s="31">
        <v>51</v>
      </c>
      <c r="D78" s="7">
        <v>58</v>
      </c>
      <c r="E78" s="32">
        <f t="shared" si="13"/>
        <v>2.4136299100804542E-2</v>
      </c>
      <c r="F78" s="32">
        <f t="shared" si="14"/>
        <v>2.8870084619213539E-2</v>
      </c>
      <c r="G78" s="33">
        <f t="shared" si="15"/>
        <v>0.13725490196078433</v>
      </c>
      <c r="H78" s="25">
        <f t="shared" si="16"/>
        <v>3.3128253667770941E-3</v>
      </c>
    </row>
    <row r="79" spans="1:8" s="34" customFormat="1" ht="15" x14ac:dyDescent="0.2">
      <c r="A79" s="41"/>
      <c r="B79" s="30" t="s">
        <v>16</v>
      </c>
      <c r="C79" s="31">
        <v>10</v>
      </c>
      <c r="D79" s="7">
        <v>10</v>
      </c>
      <c r="E79" s="32">
        <f t="shared" si="13"/>
        <v>4.7326076668244201E-3</v>
      </c>
      <c r="F79" s="32">
        <f t="shared" si="14"/>
        <v>4.9776007964161271E-3</v>
      </c>
      <c r="G79" s="33">
        <f t="shared" si="15"/>
        <v>0</v>
      </c>
      <c r="H79" s="25">
        <f t="shared" si="16"/>
        <v>0</v>
      </c>
    </row>
    <row r="80" spans="1:8" s="34" customFormat="1" ht="15" x14ac:dyDescent="0.2">
      <c r="A80" s="41"/>
      <c r="B80" s="30" t="s">
        <v>35</v>
      </c>
      <c r="C80" s="31">
        <v>0</v>
      </c>
      <c r="D80" s="7">
        <v>6</v>
      </c>
      <c r="E80" s="32" t="str">
        <f t="shared" ref="E80" si="21">+IF(C80=0,"",C80/C$73)</f>
        <v/>
      </c>
      <c r="F80" s="32">
        <f t="shared" ref="F80" si="22">+IF(D80=0,"",D80/D$73)</f>
        <v>2.9865604778496766E-3</v>
      </c>
      <c r="G80" s="33" t="str">
        <f t="shared" ref="G80" si="23">+IF(OR(AND(D80=0),(C80=0)),"0",((D80-C80)/C80))</f>
        <v>0</v>
      </c>
      <c r="H80" s="25" t="str">
        <f t="shared" ref="H80" si="24">+IF(OR(AND(E80=""),(G80="")),"",E80*G80)</f>
        <v/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6</v>
      </c>
      <c r="D82" s="7">
        <v>3</v>
      </c>
      <c r="E82" s="32">
        <f t="shared" si="13"/>
        <v>2.8395646000946521E-3</v>
      </c>
      <c r="F82" s="32">
        <f t="shared" si="14"/>
        <v>1.4932802389248383E-3</v>
      </c>
      <c r="G82" s="33">
        <f t="shared" si="15"/>
        <v>-0.5</v>
      </c>
      <c r="H82" s="25">
        <f t="shared" si="16"/>
        <v>-1.419782300047326E-3</v>
      </c>
    </row>
    <row r="83" spans="1:8" s="34" customFormat="1" ht="15" x14ac:dyDescent="0.2">
      <c r="A83" s="41"/>
      <c r="B83" s="30" t="s">
        <v>437</v>
      </c>
      <c r="C83" s="31">
        <v>1</v>
      </c>
      <c r="D83" s="7">
        <v>1</v>
      </c>
      <c r="E83" s="32">
        <f t="shared" si="13"/>
        <v>4.7326076668244201E-4</v>
      </c>
      <c r="F83" s="32">
        <f t="shared" si="14"/>
        <v>4.9776007964161273E-4</v>
      </c>
      <c r="G83" s="33">
        <f t="shared" si="15"/>
        <v>0</v>
      </c>
      <c r="H83" s="25">
        <f t="shared" si="16"/>
        <v>0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2</v>
      </c>
      <c r="D85" s="7">
        <v>7</v>
      </c>
      <c r="E85" s="32">
        <f t="shared" si="13"/>
        <v>9.4652153336488402E-4</v>
      </c>
      <c r="F85" s="32">
        <f t="shared" si="14"/>
        <v>3.4843205574912892E-3</v>
      </c>
      <c r="G85" s="33">
        <f t="shared" si="15"/>
        <v>2.5</v>
      </c>
      <c r="H85" s="25">
        <f t="shared" si="16"/>
        <v>2.3663038334122101E-3</v>
      </c>
    </row>
    <row r="86" spans="1:8" s="34" customFormat="1" ht="15" x14ac:dyDescent="0.2">
      <c r="A86" s="41"/>
      <c r="B86" s="30" t="s">
        <v>17</v>
      </c>
      <c r="C86" s="31">
        <v>1</v>
      </c>
      <c r="D86" s="7">
        <v>2</v>
      </c>
      <c r="E86" s="32">
        <f t="shared" si="13"/>
        <v>4.7326076668244201E-4</v>
      </c>
      <c r="F86" s="32">
        <f t="shared" si="14"/>
        <v>9.9552015928322545E-4</v>
      </c>
      <c r="G86" s="33">
        <f t="shared" si="15"/>
        <v>1</v>
      </c>
      <c r="H86" s="25">
        <f t="shared" si="16"/>
        <v>4.7326076668244201E-4</v>
      </c>
    </row>
    <row r="87" spans="1:8" s="34" customFormat="1" ht="15" x14ac:dyDescent="0.2">
      <c r="A87" s="41"/>
      <c r="B87" s="30" t="s">
        <v>183</v>
      </c>
      <c r="C87" s="31">
        <v>53</v>
      </c>
      <c r="D87" s="7">
        <v>30</v>
      </c>
      <c r="E87" s="32">
        <f t="shared" si="13"/>
        <v>2.5082820634169428E-2</v>
      </c>
      <c r="F87" s="32">
        <f t="shared" si="14"/>
        <v>1.4932802389248382E-2</v>
      </c>
      <c r="G87" s="33">
        <f t="shared" si="15"/>
        <v>-0.43396226415094341</v>
      </c>
      <c r="H87" s="25">
        <f t="shared" si="16"/>
        <v>-1.0884997633696167E-2</v>
      </c>
    </row>
    <row r="88" spans="1:8" s="34" customFormat="1" ht="15" x14ac:dyDescent="0.2">
      <c r="A88" s="41"/>
      <c r="B88" s="30" t="s">
        <v>588</v>
      </c>
      <c r="C88" s="31">
        <v>2</v>
      </c>
      <c r="D88" s="7">
        <v>18</v>
      </c>
      <c r="E88" s="32">
        <f t="shared" ref="E88" si="25">+IF(C88=0,"",C88/C$73)</f>
        <v>9.4652153336488402E-4</v>
      </c>
      <c r="F88" s="32">
        <f t="shared" ref="F88" si="26">+IF(D88=0,"",D88/D$73)</f>
        <v>8.9596814335490289E-3</v>
      </c>
      <c r="G88" s="33">
        <f t="shared" ref="G88" si="27">+IF(OR(AND(D88=0),(C88=0)),"0",((D88-C88)/C88))</f>
        <v>8</v>
      </c>
      <c r="H88" s="25">
        <f t="shared" ref="H88" si="28">+IF(OR(AND(E88=""),(G88="")),"",E88*G88)</f>
        <v>7.5721722669190722E-3</v>
      </c>
    </row>
    <row r="89" spans="1:8" s="34" customFormat="1" ht="15" x14ac:dyDescent="0.2">
      <c r="A89" s="41"/>
      <c r="B89" s="30" t="s">
        <v>184</v>
      </c>
      <c r="C89" s="31">
        <v>101</v>
      </c>
      <c r="D89" s="7">
        <v>119</v>
      </c>
      <c r="E89" s="32">
        <f t="shared" si="13"/>
        <v>4.7799337434926648E-2</v>
      </c>
      <c r="F89" s="32">
        <f t="shared" si="14"/>
        <v>5.9233449477351915E-2</v>
      </c>
      <c r="G89" s="33">
        <f t="shared" si="15"/>
        <v>0.17821782178217821</v>
      </c>
      <c r="H89" s="25">
        <f t="shared" si="16"/>
        <v>8.5186938002839562E-3</v>
      </c>
    </row>
    <row r="90" spans="1:8" s="34" customFormat="1" ht="15" x14ac:dyDescent="0.2">
      <c r="A90" s="41"/>
      <c r="B90" s="30" t="s">
        <v>185</v>
      </c>
      <c r="C90" s="31">
        <v>154</v>
      </c>
      <c r="D90" s="7">
        <v>43</v>
      </c>
      <c r="E90" s="32">
        <f t="shared" si="13"/>
        <v>7.2882158069096079E-2</v>
      </c>
      <c r="F90" s="32">
        <f t="shared" si="14"/>
        <v>2.140368342458935E-2</v>
      </c>
      <c r="G90" s="33">
        <f t="shared" si="15"/>
        <v>-0.72077922077922074</v>
      </c>
      <c r="H90" s="25">
        <f t="shared" si="16"/>
        <v>-5.2531945101751069E-2</v>
      </c>
    </row>
    <row r="91" spans="1:8" s="34" customFormat="1" ht="15" x14ac:dyDescent="0.2">
      <c r="A91" s="41"/>
      <c r="B91" s="30" t="s">
        <v>21</v>
      </c>
      <c r="C91" s="31">
        <v>80</v>
      </c>
      <c r="D91" s="7">
        <v>47</v>
      </c>
      <c r="E91" s="32">
        <f t="shared" si="13"/>
        <v>3.7860861334595361E-2</v>
      </c>
      <c r="F91" s="32">
        <f t="shared" si="14"/>
        <v>2.33947237431558E-2</v>
      </c>
      <c r="G91" s="33">
        <f t="shared" si="15"/>
        <v>-0.41249999999999998</v>
      </c>
      <c r="H91" s="25">
        <f t="shared" si="16"/>
        <v>-1.5617605300520586E-2</v>
      </c>
    </row>
    <row r="92" spans="1:8" s="34" customFormat="1" ht="15" x14ac:dyDescent="0.2">
      <c r="A92" s="41"/>
      <c r="B92" s="30" t="s">
        <v>438</v>
      </c>
      <c r="C92" s="31">
        <v>49</v>
      </c>
      <c r="D92" s="7">
        <v>16</v>
      </c>
      <c r="E92" s="32">
        <f t="shared" si="13"/>
        <v>2.3189777567439659E-2</v>
      </c>
      <c r="F92" s="32">
        <f t="shared" si="14"/>
        <v>7.9641612742658036E-3</v>
      </c>
      <c r="G92" s="33">
        <f t="shared" si="15"/>
        <v>-0.67346938775510201</v>
      </c>
      <c r="H92" s="25">
        <f t="shared" si="16"/>
        <v>-1.5617605300520586E-2</v>
      </c>
    </row>
    <row r="93" spans="1:8" s="34" customFormat="1" ht="15" x14ac:dyDescent="0.2">
      <c r="A93" s="41"/>
      <c r="B93" s="30" t="s">
        <v>186</v>
      </c>
      <c r="C93" s="31">
        <v>25</v>
      </c>
      <c r="D93" s="7">
        <v>11</v>
      </c>
      <c r="E93" s="32">
        <f t="shared" si="13"/>
        <v>1.1831519167061051E-2</v>
      </c>
      <c r="F93" s="32">
        <f t="shared" si="14"/>
        <v>5.4753608760577405E-3</v>
      </c>
      <c r="G93" s="33">
        <f t="shared" si="15"/>
        <v>-0.56000000000000005</v>
      </c>
      <c r="H93" s="25">
        <f t="shared" si="16"/>
        <v>-6.625650733554189E-3</v>
      </c>
    </row>
    <row r="94" spans="1:8" s="34" customFormat="1" ht="15" x14ac:dyDescent="0.2">
      <c r="A94" s="41"/>
      <c r="B94" s="30" t="s">
        <v>538</v>
      </c>
      <c r="C94" s="31">
        <v>210</v>
      </c>
      <c r="D94" s="7">
        <v>15</v>
      </c>
      <c r="E94" s="32">
        <f t="shared" ref="E94:E95" si="29">+IF(C94=0,"",C94/C$73)</f>
        <v>9.9384761003312824E-2</v>
      </c>
      <c r="F94" s="32">
        <f t="shared" ref="F94:F95" si="30">+IF(D94=0,"",D94/D$73)</f>
        <v>7.466401194624191E-3</v>
      </c>
      <c r="G94" s="33">
        <f t="shared" ref="G94:G95" si="31">+IF(OR(AND(D94=0),(C94=0)),"0",((D94-C94)/C94))</f>
        <v>-0.9285714285714286</v>
      </c>
      <c r="H94" s="25">
        <f t="shared" ref="H94:H95" si="32">+IF(OR(AND(E94=""),(G94="")),"",E94*G94)</f>
        <v>-9.2285849503076195E-2</v>
      </c>
    </row>
    <row r="95" spans="1:8" s="34" customFormat="1" ht="15" x14ac:dyDescent="0.2">
      <c r="A95" s="41"/>
      <c r="B95" s="30" t="s">
        <v>539</v>
      </c>
      <c r="C95" s="31">
        <v>1</v>
      </c>
      <c r="D95" s="7">
        <v>1</v>
      </c>
      <c r="E95" s="32">
        <f t="shared" si="29"/>
        <v>4.7326076668244201E-4</v>
      </c>
      <c r="F95" s="32">
        <f t="shared" si="30"/>
        <v>4.9776007964161273E-4</v>
      </c>
      <c r="G95" s="33">
        <f t="shared" si="31"/>
        <v>0</v>
      </c>
      <c r="H95" s="25">
        <f t="shared" si="32"/>
        <v>0</v>
      </c>
    </row>
    <row r="96" spans="1:8" s="34" customFormat="1" ht="15" x14ac:dyDescent="0.2">
      <c r="A96" s="41"/>
      <c r="B96" s="30" t="s">
        <v>187</v>
      </c>
      <c r="C96" s="31">
        <v>65</v>
      </c>
      <c r="D96" s="7">
        <v>57</v>
      </c>
      <c r="E96" s="32">
        <f t="shared" si="13"/>
        <v>3.0761949834358732E-2</v>
      </c>
      <c r="F96" s="32">
        <f t="shared" si="14"/>
        <v>2.8372324539571926E-2</v>
      </c>
      <c r="G96" s="33">
        <f t="shared" si="15"/>
        <v>-0.12307692307692308</v>
      </c>
      <c r="H96" s="25">
        <f t="shared" si="16"/>
        <v>-3.7860861334595365E-3</v>
      </c>
    </row>
    <row r="97" spans="1:8" s="34" customFormat="1" ht="15" x14ac:dyDescent="0.2">
      <c r="A97" s="41"/>
      <c r="B97" s="30" t="s">
        <v>19</v>
      </c>
      <c r="C97" s="31">
        <v>19</v>
      </c>
      <c r="D97" s="7">
        <v>5</v>
      </c>
      <c r="E97" s="32">
        <f t="shared" si="13"/>
        <v>8.9919545669663991E-3</v>
      </c>
      <c r="F97" s="32">
        <f t="shared" si="14"/>
        <v>2.4888003982080635E-3</v>
      </c>
      <c r="G97" s="33">
        <f t="shared" si="15"/>
        <v>-0.73684210526315785</v>
      </c>
      <c r="H97" s="25">
        <f t="shared" si="16"/>
        <v>-6.6256507335541882E-3</v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181</v>
      </c>
      <c r="D99" s="7">
        <v>20</v>
      </c>
      <c r="E99" s="32">
        <f t="shared" si="13"/>
        <v>8.5660198769522009E-2</v>
      </c>
      <c r="F99" s="32">
        <f t="shared" si="14"/>
        <v>9.9552015928322541E-3</v>
      </c>
      <c r="G99" s="33">
        <f t="shared" si="15"/>
        <v>-0.88950276243093918</v>
      </c>
      <c r="H99" s="25">
        <f t="shared" si="16"/>
        <v>-7.6194983435873165E-2</v>
      </c>
    </row>
    <row r="100" spans="1:8" s="34" customFormat="1" ht="15" x14ac:dyDescent="0.2">
      <c r="A100" s="41"/>
      <c r="B100" s="30" t="s">
        <v>189</v>
      </c>
      <c r="C100" s="31">
        <v>14</v>
      </c>
      <c r="D100" s="7">
        <v>19</v>
      </c>
      <c r="E100" s="32">
        <f t="shared" si="13"/>
        <v>6.6256507335541882E-3</v>
      </c>
      <c r="F100" s="32">
        <f t="shared" si="14"/>
        <v>9.4574415131906415E-3</v>
      </c>
      <c r="G100" s="33">
        <f t="shared" si="15"/>
        <v>0.35714285714285715</v>
      </c>
      <c r="H100" s="25">
        <f t="shared" si="16"/>
        <v>2.3663038334122101E-3</v>
      </c>
    </row>
    <row r="101" spans="1:8" s="34" customFormat="1" ht="15" x14ac:dyDescent="0.2">
      <c r="A101" s="41"/>
      <c r="B101" s="30" t="s">
        <v>439</v>
      </c>
      <c r="C101" s="31">
        <v>20</v>
      </c>
      <c r="D101" s="7">
        <v>26</v>
      </c>
      <c r="E101" s="32">
        <f t="shared" si="13"/>
        <v>9.4652153336488402E-3</v>
      </c>
      <c r="F101" s="32">
        <f t="shared" si="14"/>
        <v>1.2941762070681932E-2</v>
      </c>
      <c r="G101" s="33">
        <f t="shared" si="15"/>
        <v>0.3</v>
      </c>
      <c r="H101" s="25">
        <f t="shared" si="16"/>
        <v>2.8395646000946521E-3</v>
      </c>
    </row>
    <row r="102" spans="1:8" s="34" customFormat="1" ht="15" x14ac:dyDescent="0.2">
      <c r="A102" s="41"/>
      <c r="B102" s="30" t="s">
        <v>18</v>
      </c>
      <c r="C102" s="31">
        <v>4</v>
      </c>
      <c r="D102" s="7">
        <v>5</v>
      </c>
      <c r="E102" s="32">
        <f t="shared" si="13"/>
        <v>1.893043066729768E-3</v>
      </c>
      <c r="F102" s="32">
        <f t="shared" si="14"/>
        <v>2.4888003982080635E-3</v>
      </c>
      <c r="G102" s="33">
        <f t="shared" si="15"/>
        <v>0.25</v>
      </c>
      <c r="H102" s="25">
        <f t="shared" si="16"/>
        <v>4.7326076668244201E-4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11</v>
      </c>
      <c r="D104" s="7">
        <v>6</v>
      </c>
      <c r="E104" s="32">
        <f t="shared" si="13"/>
        <v>5.2058684335068621E-3</v>
      </c>
      <c r="F104" s="32">
        <f t="shared" si="14"/>
        <v>2.9865604778496766E-3</v>
      </c>
      <c r="G104" s="33">
        <f t="shared" si="15"/>
        <v>-0.45454545454545453</v>
      </c>
      <c r="H104" s="25">
        <f t="shared" si="16"/>
        <v>-2.3663038334122101E-3</v>
      </c>
    </row>
    <row r="105" spans="1:8" s="34" customFormat="1" ht="15" x14ac:dyDescent="0.2">
      <c r="A105" s="41"/>
      <c r="B105" s="30" t="s">
        <v>585</v>
      </c>
      <c r="C105" s="31">
        <v>1</v>
      </c>
      <c r="D105" s="7">
        <v>0</v>
      </c>
      <c r="E105" s="32">
        <f t="shared" ref="E105" si="33">+IF(C105=0,"",C105/C$73)</f>
        <v>4.7326076668244201E-4</v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>
        <f t="shared" ref="H105" si="36">+IF(OR(AND(E105=""),(G105="")),"",E105*G105)</f>
        <v>0</v>
      </c>
    </row>
    <row r="106" spans="1:8" s="34" customFormat="1" ht="15" x14ac:dyDescent="0.2">
      <c r="A106" s="41"/>
      <c r="B106" s="30" t="s">
        <v>191</v>
      </c>
      <c r="C106" s="31">
        <v>6</v>
      </c>
      <c r="D106" s="7">
        <v>0</v>
      </c>
      <c r="E106" s="32">
        <f t="shared" si="13"/>
        <v>2.8395646000946521E-3</v>
      </c>
      <c r="F106" s="32" t="str">
        <f t="shared" si="14"/>
        <v/>
      </c>
      <c r="G106" s="33" t="str">
        <f t="shared" si="15"/>
        <v>0</v>
      </c>
      <c r="H106" s="25">
        <f t="shared" si="16"/>
        <v>0</v>
      </c>
    </row>
    <row r="107" spans="1:8" s="34" customFormat="1" ht="15" x14ac:dyDescent="0.2">
      <c r="A107" s="41"/>
      <c r="B107" s="30" t="s">
        <v>192</v>
      </c>
      <c r="C107" s="31">
        <v>19</v>
      </c>
      <c r="D107" s="7">
        <v>19</v>
      </c>
      <c r="E107" s="32">
        <f t="shared" si="13"/>
        <v>8.9919545669663991E-3</v>
      </c>
      <c r="F107" s="32">
        <f t="shared" si="14"/>
        <v>9.4574415131906415E-3</v>
      </c>
      <c r="G107" s="33">
        <f t="shared" si="15"/>
        <v>0</v>
      </c>
      <c r="H107" s="25">
        <f t="shared" si="16"/>
        <v>0</v>
      </c>
    </row>
    <row r="108" spans="1:8" s="34" customFormat="1" ht="15" x14ac:dyDescent="0.2">
      <c r="A108" s="41"/>
      <c r="B108" s="30" t="s">
        <v>193</v>
      </c>
      <c r="C108" s="31">
        <v>0</v>
      </c>
      <c r="D108" s="7">
        <v>2</v>
      </c>
      <c r="E108" s="32" t="str">
        <f t="shared" si="13"/>
        <v/>
      </c>
      <c r="F108" s="32">
        <f t="shared" si="14"/>
        <v>9.9552015928322545E-4</v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41"/>
      <c r="B109" s="30" t="s">
        <v>194</v>
      </c>
      <c r="C109" s="31">
        <v>6</v>
      </c>
      <c r="D109" s="7">
        <v>9</v>
      </c>
      <c r="E109" s="32">
        <f t="shared" si="13"/>
        <v>2.8395646000946521E-3</v>
      </c>
      <c r="F109" s="32">
        <f t="shared" si="14"/>
        <v>4.4798407167745144E-3</v>
      </c>
      <c r="G109" s="33">
        <f t="shared" si="15"/>
        <v>0.5</v>
      </c>
      <c r="H109" s="25">
        <f t="shared" si="16"/>
        <v>1.419782300047326E-3</v>
      </c>
    </row>
    <row r="110" spans="1:8" s="34" customFormat="1" ht="15" x14ac:dyDescent="0.2">
      <c r="A110" s="41"/>
      <c r="B110" s="30" t="s">
        <v>195</v>
      </c>
      <c r="C110" s="31">
        <v>9</v>
      </c>
      <c r="D110" s="7">
        <v>20</v>
      </c>
      <c r="E110" s="32">
        <f t="shared" si="13"/>
        <v>4.2593469001419781E-3</v>
      </c>
      <c r="F110" s="32">
        <f t="shared" si="14"/>
        <v>9.9552015928322541E-3</v>
      </c>
      <c r="G110" s="33">
        <f t="shared" si="15"/>
        <v>1.2222222222222223</v>
      </c>
      <c r="H110" s="25">
        <f t="shared" si="16"/>
        <v>5.2058684335068621E-3</v>
      </c>
    </row>
    <row r="111" spans="1:8" s="34" customFormat="1" ht="15" x14ac:dyDescent="0.2">
      <c r="A111" s="41"/>
      <c r="B111" s="30" t="s">
        <v>196</v>
      </c>
      <c r="C111" s="31">
        <v>34</v>
      </c>
      <c r="D111" s="7">
        <v>55</v>
      </c>
      <c r="E111" s="32">
        <f t="shared" si="13"/>
        <v>1.609086606720303E-2</v>
      </c>
      <c r="F111" s="32">
        <f t="shared" si="14"/>
        <v>2.7376804380288701E-2</v>
      </c>
      <c r="G111" s="33">
        <f t="shared" si="15"/>
        <v>0.61764705882352944</v>
      </c>
      <c r="H111" s="25">
        <f t="shared" si="16"/>
        <v>9.9384761003312831E-3</v>
      </c>
    </row>
    <row r="112" spans="1:8" s="34" customFormat="1" ht="15" x14ac:dyDescent="0.2">
      <c r="A112" s="41"/>
      <c r="B112" s="30" t="s">
        <v>197</v>
      </c>
      <c r="C112" s="31">
        <v>5</v>
      </c>
      <c r="D112" s="7">
        <v>7</v>
      </c>
      <c r="E112" s="32">
        <f t="shared" si="13"/>
        <v>2.3663038334122101E-3</v>
      </c>
      <c r="F112" s="32">
        <f t="shared" si="14"/>
        <v>3.4843205574912892E-3</v>
      </c>
      <c r="G112" s="33">
        <f t="shared" si="15"/>
        <v>0.4</v>
      </c>
      <c r="H112" s="25">
        <f t="shared" si="16"/>
        <v>9.4652153336488402E-4</v>
      </c>
    </row>
    <row r="113" spans="1:8" s="34" customFormat="1" ht="15" x14ac:dyDescent="0.2">
      <c r="A113" s="41"/>
      <c r="B113" s="30" t="s">
        <v>27</v>
      </c>
      <c r="C113" s="31">
        <v>8</v>
      </c>
      <c r="D113" s="7">
        <v>6</v>
      </c>
      <c r="E113" s="32">
        <f t="shared" si="13"/>
        <v>3.7860861334595361E-3</v>
      </c>
      <c r="F113" s="32">
        <f t="shared" si="14"/>
        <v>2.9865604778496766E-3</v>
      </c>
      <c r="G113" s="33">
        <f t="shared" si="15"/>
        <v>-0.25</v>
      </c>
      <c r="H113" s="25">
        <f t="shared" si="16"/>
        <v>-9.4652153336488402E-4</v>
      </c>
    </row>
    <row r="114" spans="1:8" s="34" customFormat="1" ht="15" x14ac:dyDescent="0.2">
      <c r="A114" s="41"/>
      <c r="B114" s="30" t="s">
        <v>198</v>
      </c>
      <c r="C114" s="31">
        <v>6</v>
      </c>
      <c r="D114" s="7">
        <v>7</v>
      </c>
      <c r="E114" s="32">
        <f t="shared" si="13"/>
        <v>2.8395646000946521E-3</v>
      </c>
      <c r="F114" s="32">
        <f t="shared" si="14"/>
        <v>3.4843205574912892E-3</v>
      </c>
      <c r="G114" s="33">
        <f t="shared" si="15"/>
        <v>0.16666666666666666</v>
      </c>
      <c r="H114" s="25">
        <f t="shared" si="16"/>
        <v>4.7326076668244201E-4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5</v>
      </c>
      <c r="D116" s="7">
        <v>8</v>
      </c>
      <c r="E116" s="32">
        <f t="shared" si="13"/>
        <v>2.3663038334122101E-3</v>
      </c>
      <c r="F116" s="32">
        <f t="shared" si="14"/>
        <v>3.9820806371329018E-3</v>
      </c>
      <c r="G116" s="33">
        <f t="shared" si="15"/>
        <v>0.6</v>
      </c>
      <c r="H116" s="25">
        <f t="shared" si="16"/>
        <v>1.419782300047326E-3</v>
      </c>
    </row>
    <row r="117" spans="1:8" s="34" customFormat="1" ht="15" x14ac:dyDescent="0.2">
      <c r="A117" s="41"/>
      <c r="B117" s="30" t="s">
        <v>24</v>
      </c>
      <c r="C117" s="31">
        <v>18</v>
      </c>
      <c r="D117" s="7">
        <v>19</v>
      </c>
      <c r="E117" s="32">
        <f t="shared" si="13"/>
        <v>8.5186938002839562E-3</v>
      </c>
      <c r="F117" s="32">
        <f t="shared" si="14"/>
        <v>9.4574415131906415E-3</v>
      </c>
      <c r="G117" s="33">
        <f t="shared" si="15"/>
        <v>5.5555555555555552E-2</v>
      </c>
      <c r="H117" s="25">
        <f t="shared" si="16"/>
        <v>4.7326076668244201E-4</v>
      </c>
    </row>
    <row r="118" spans="1:8" s="34" customFormat="1" ht="15" x14ac:dyDescent="0.2">
      <c r="A118" s="41"/>
      <c r="B118" s="30" t="s">
        <v>200</v>
      </c>
      <c r="C118" s="31">
        <v>13</v>
      </c>
      <c r="D118" s="7">
        <v>19</v>
      </c>
      <c r="E118" s="32">
        <f t="shared" si="13"/>
        <v>6.1523899668717462E-3</v>
      </c>
      <c r="F118" s="32">
        <f t="shared" si="14"/>
        <v>9.4574415131906415E-3</v>
      </c>
      <c r="G118" s="33">
        <f t="shared" si="15"/>
        <v>0.46153846153846156</v>
      </c>
      <c r="H118" s="25">
        <f t="shared" si="16"/>
        <v>2.8395646000946521E-3</v>
      </c>
    </row>
    <row r="119" spans="1:8" s="34" customFormat="1" ht="15" x14ac:dyDescent="0.2">
      <c r="A119" s="41"/>
      <c r="B119" s="30" t="s">
        <v>25</v>
      </c>
      <c r="C119" s="31">
        <v>14</v>
      </c>
      <c r="D119" s="7">
        <v>13</v>
      </c>
      <c r="E119" s="32">
        <f t="shared" si="13"/>
        <v>6.6256507335541882E-3</v>
      </c>
      <c r="F119" s="32">
        <f t="shared" si="14"/>
        <v>6.4708810353409658E-3</v>
      </c>
      <c r="G119" s="33">
        <f t="shared" si="15"/>
        <v>-7.1428571428571425E-2</v>
      </c>
      <c r="H119" s="25">
        <f t="shared" si="16"/>
        <v>-4.7326076668244201E-4</v>
      </c>
    </row>
    <row r="120" spans="1:8" s="34" customFormat="1" ht="15" x14ac:dyDescent="0.2">
      <c r="A120" s="41"/>
      <c r="B120" s="30" t="s">
        <v>23</v>
      </c>
      <c r="C120" s="31">
        <v>13</v>
      </c>
      <c r="D120" s="7">
        <v>11</v>
      </c>
      <c r="E120" s="32">
        <f t="shared" si="13"/>
        <v>6.1523899668717462E-3</v>
      </c>
      <c r="F120" s="32">
        <f t="shared" si="14"/>
        <v>5.4753608760577405E-3</v>
      </c>
      <c r="G120" s="33">
        <f t="shared" si="15"/>
        <v>-0.15384615384615385</v>
      </c>
      <c r="H120" s="25">
        <f t="shared" si="16"/>
        <v>-9.4652153336488402E-4</v>
      </c>
    </row>
    <row r="121" spans="1:8" s="34" customFormat="1" ht="15" x14ac:dyDescent="0.2">
      <c r="A121" s="41"/>
      <c r="B121" s="30" t="s">
        <v>26</v>
      </c>
      <c r="C121" s="31">
        <v>40</v>
      </c>
      <c r="D121" s="7">
        <v>33</v>
      </c>
      <c r="E121" s="32">
        <f t="shared" si="13"/>
        <v>1.893043066729768E-2</v>
      </c>
      <c r="F121" s="32">
        <f t="shared" si="14"/>
        <v>1.642608262817322E-2</v>
      </c>
      <c r="G121" s="33">
        <f t="shared" si="15"/>
        <v>-0.17499999999999999</v>
      </c>
      <c r="H121" s="25">
        <f t="shared" si="16"/>
        <v>-3.3128253667770941E-3</v>
      </c>
    </row>
    <row r="122" spans="1:8" s="34" customFormat="1" ht="15" x14ac:dyDescent="0.2">
      <c r="A122" s="41"/>
      <c r="B122" s="30" t="s">
        <v>201</v>
      </c>
      <c r="C122" s="31">
        <v>45</v>
      </c>
      <c r="D122" s="7">
        <v>45</v>
      </c>
      <c r="E122" s="32">
        <f t="shared" si="13"/>
        <v>2.1296734500709891E-2</v>
      </c>
      <c r="F122" s="32">
        <f t="shared" si="14"/>
        <v>2.2399203583872575E-2</v>
      </c>
      <c r="G122" s="33">
        <f t="shared" si="15"/>
        <v>0</v>
      </c>
      <c r="H122" s="25">
        <f t="shared" si="16"/>
        <v>0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30</v>
      </c>
      <c r="D124" s="7">
        <v>19</v>
      </c>
      <c r="E124" s="32">
        <f t="shared" si="13"/>
        <v>1.419782300047326E-2</v>
      </c>
      <c r="F124" s="32">
        <f t="shared" si="14"/>
        <v>9.4574415131906415E-3</v>
      </c>
      <c r="G124" s="33">
        <f t="shared" si="15"/>
        <v>-0.36666666666666664</v>
      </c>
      <c r="H124" s="25">
        <f t="shared" si="16"/>
        <v>-5.2058684335068621E-3</v>
      </c>
    </row>
    <row r="125" spans="1:8" s="34" customFormat="1" ht="15" x14ac:dyDescent="0.2">
      <c r="A125" s="41"/>
      <c r="B125" s="30" t="s">
        <v>202</v>
      </c>
      <c r="C125" s="31">
        <v>26</v>
      </c>
      <c r="D125" s="7">
        <v>22</v>
      </c>
      <c r="E125" s="32">
        <f t="shared" si="13"/>
        <v>1.2304779933743492E-2</v>
      </c>
      <c r="F125" s="32">
        <f t="shared" si="14"/>
        <v>1.0950721752115481E-2</v>
      </c>
      <c r="G125" s="33">
        <f t="shared" si="15"/>
        <v>-0.15384615384615385</v>
      </c>
      <c r="H125" s="25">
        <f t="shared" si="16"/>
        <v>-1.893043066729768E-3</v>
      </c>
    </row>
    <row r="126" spans="1:8" s="34" customFormat="1" ht="15" x14ac:dyDescent="0.2">
      <c r="A126" s="41"/>
      <c r="B126" s="30" t="s">
        <v>441</v>
      </c>
      <c r="C126" s="31">
        <v>2</v>
      </c>
      <c r="D126" s="7">
        <v>2</v>
      </c>
      <c r="E126" s="32">
        <f t="shared" si="13"/>
        <v>9.4652153336488402E-4</v>
      </c>
      <c r="F126" s="32">
        <f t="shared" si="14"/>
        <v>9.9552015928322545E-4</v>
      </c>
      <c r="G126" s="33">
        <f t="shared" si="15"/>
        <v>0</v>
      </c>
      <c r="H126" s="25">
        <f t="shared" si="16"/>
        <v>0</v>
      </c>
    </row>
    <row r="127" spans="1:8" s="34" customFormat="1" ht="15" x14ac:dyDescent="0.2">
      <c r="A127" s="41"/>
      <c r="B127" s="30" t="s">
        <v>442</v>
      </c>
      <c r="C127" s="31">
        <v>473</v>
      </c>
      <c r="D127" s="7">
        <v>876</v>
      </c>
      <c r="E127" s="32">
        <f t="shared" si="13"/>
        <v>0.22385234264079507</v>
      </c>
      <c r="F127" s="32">
        <f t="shared" si="14"/>
        <v>0.43603782976605276</v>
      </c>
      <c r="G127" s="33">
        <f t="shared" si="15"/>
        <v>0.85200845665961944</v>
      </c>
      <c r="H127" s="25">
        <f t="shared" si="16"/>
        <v>0.19072408897302412</v>
      </c>
    </row>
    <row r="128" spans="1:8" s="34" customFormat="1" ht="15" x14ac:dyDescent="0.2">
      <c r="A128" s="41"/>
      <c r="B128" s="30" t="s">
        <v>203</v>
      </c>
      <c r="C128" s="31">
        <v>10</v>
      </c>
      <c r="D128" s="7">
        <v>59</v>
      </c>
      <c r="E128" s="32">
        <f t="shared" si="13"/>
        <v>4.7326076668244201E-3</v>
      </c>
      <c r="F128" s="32">
        <f t="shared" si="14"/>
        <v>2.9367844698855151E-2</v>
      </c>
      <c r="G128" s="33">
        <f t="shared" si="15"/>
        <v>4.9000000000000004</v>
      </c>
      <c r="H128" s="25">
        <f t="shared" si="16"/>
        <v>2.3189777567439659E-2</v>
      </c>
    </row>
    <row r="129" spans="1:8" s="34" customFormat="1" ht="15" x14ac:dyDescent="0.2">
      <c r="A129" s="41"/>
      <c r="B129" s="30" t="s">
        <v>204</v>
      </c>
      <c r="C129" s="31">
        <v>10</v>
      </c>
      <c r="D129" s="7">
        <v>10</v>
      </c>
      <c r="E129" s="32">
        <f t="shared" si="13"/>
        <v>4.7326076668244201E-3</v>
      </c>
      <c r="F129" s="32">
        <f t="shared" si="14"/>
        <v>4.9776007964161271E-3</v>
      </c>
      <c r="G129" s="33">
        <f t="shared" si="15"/>
        <v>0</v>
      </c>
      <c r="H129" s="25">
        <f t="shared" si="16"/>
        <v>0</v>
      </c>
    </row>
    <row r="130" spans="1:8" s="34" customFormat="1" ht="15" x14ac:dyDescent="0.2">
      <c r="A130" s="41"/>
      <c r="B130" s="30" t="s">
        <v>28</v>
      </c>
      <c r="C130" s="31">
        <v>11</v>
      </c>
      <c r="D130" s="7">
        <v>7</v>
      </c>
      <c r="E130" s="32">
        <f t="shared" si="13"/>
        <v>5.2058684335068621E-3</v>
      </c>
      <c r="F130" s="32">
        <f t="shared" si="14"/>
        <v>3.4843205574912892E-3</v>
      </c>
      <c r="G130" s="33">
        <f t="shared" si="15"/>
        <v>-0.36363636363636365</v>
      </c>
      <c r="H130" s="25">
        <f t="shared" si="16"/>
        <v>-1.893043066729768E-3</v>
      </c>
    </row>
    <row r="131" spans="1:8" s="34" customFormat="1" ht="15" x14ac:dyDescent="0.2">
      <c r="A131" s="41"/>
      <c r="B131" s="30" t="s">
        <v>32</v>
      </c>
      <c r="C131" s="31">
        <v>6</v>
      </c>
      <c r="D131" s="7">
        <v>2</v>
      </c>
      <c r="E131" s="32">
        <f t="shared" si="13"/>
        <v>2.8395646000946521E-3</v>
      </c>
      <c r="F131" s="32">
        <f t="shared" si="14"/>
        <v>9.9552015928322545E-4</v>
      </c>
      <c r="G131" s="33">
        <f t="shared" si="15"/>
        <v>-0.66666666666666663</v>
      </c>
      <c r="H131" s="25">
        <f t="shared" si="16"/>
        <v>-1.893043066729768E-3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5</v>
      </c>
      <c r="E132" s="32" t="str">
        <f t="shared" ref="E132" si="37">+IF(C132=0,"",C132/C$73)</f>
        <v/>
      </c>
      <c r="F132" s="32">
        <f t="shared" ref="F132" si="38">+IF(D132=0,"",D132/D$73)</f>
        <v>2.4888003982080635E-3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25</v>
      </c>
      <c r="D133" s="7">
        <v>13</v>
      </c>
      <c r="E133" s="32">
        <f t="shared" si="13"/>
        <v>1.1831519167061051E-2</v>
      </c>
      <c r="F133" s="32">
        <f t="shared" si="14"/>
        <v>6.4708810353409658E-3</v>
      </c>
      <c r="G133" s="33">
        <f t="shared" si="15"/>
        <v>-0.48</v>
      </c>
      <c r="H133" s="25">
        <f t="shared" si="16"/>
        <v>-5.6791292001893041E-3</v>
      </c>
    </row>
    <row r="134" spans="1:8" s="34" customFormat="1" ht="15" x14ac:dyDescent="0.2">
      <c r="A134" s="41"/>
      <c r="B134" s="30" t="s">
        <v>29</v>
      </c>
      <c r="C134" s="31">
        <v>1</v>
      </c>
      <c r="D134" s="7">
        <v>1</v>
      </c>
      <c r="E134" s="32">
        <f t="shared" si="13"/>
        <v>4.7326076668244201E-4</v>
      </c>
      <c r="F134" s="32">
        <f t="shared" si="14"/>
        <v>4.9776007964161273E-4</v>
      </c>
      <c r="G134" s="33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1</v>
      </c>
      <c r="E135" s="32">
        <f t="shared" si="13"/>
        <v>4.7326076668244201E-4</v>
      </c>
      <c r="F135" s="32">
        <f t="shared" si="14"/>
        <v>4.9776007964161273E-4</v>
      </c>
      <c r="G135" s="33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3</v>
      </c>
      <c r="D137" s="7">
        <v>2</v>
      </c>
      <c r="E137" s="32">
        <f t="shared" si="13"/>
        <v>1.419782300047326E-3</v>
      </c>
      <c r="F137" s="32">
        <f t="shared" si="14"/>
        <v>9.9552015928322545E-4</v>
      </c>
      <c r="G137" s="33">
        <f t="shared" si="15"/>
        <v>-0.33333333333333331</v>
      </c>
      <c r="H137" s="25">
        <f t="shared" si="16"/>
        <v>-4.7326076668244201E-4</v>
      </c>
    </row>
    <row r="138" spans="1:8" s="34" customFormat="1" ht="15" x14ac:dyDescent="0.2">
      <c r="A138" s="41"/>
      <c r="B138" s="30" t="s">
        <v>208</v>
      </c>
      <c r="C138" s="31">
        <v>1</v>
      </c>
      <c r="D138" s="7">
        <v>0</v>
      </c>
      <c r="E138" s="32">
        <f t="shared" si="13"/>
        <v>4.7326076668244201E-4</v>
      </c>
      <c r="F138" s="32" t="str">
        <f t="shared" si="14"/>
        <v/>
      </c>
      <c r="G138" s="33" t="str">
        <f t="shared" si="15"/>
        <v>0</v>
      </c>
      <c r="H138" s="25">
        <f t="shared" si="16"/>
        <v>0</v>
      </c>
    </row>
    <row r="139" spans="1:8" s="34" customFormat="1" ht="30" x14ac:dyDescent="0.2">
      <c r="A139" s="41"/>
      <c r="B139" s="30" t="s">
        <v>443</v>
      </c>
      <c r="C139" s="31">
        <v>9</v>
      </c>
      <c r="D139" s="7">
        <v>3</v>
      </c>
      <c r="E139" s="32">
        <f t="shared" si="13"/>
        <v>4.2593469001419781E-3</v>
      </c>
      <c r="F139" s="32">
        <f t="shared" si="14"/>
        <v>1.4932802389248383E-3</v>
      </c>
      <c r="G139" s="33">
        <f t="shared" si="15"/>
        <v>-0.66666666666666663</v>
      </c>
      <c r="H139" s="25">
        <f t="shared" si="16"/>
        <v>-2.8395646000946521E-3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12</v>
      </c>
      <c r="D141" s="7">
        <v>0</v>
      </c>
      <c r="E141" s="32">
        <f t="shared" si="13"/>
        <v>5.6791292001893041E-3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5</v>
      </c>
      <c r="D143" s="7">
        <v>3</v>
      </c>
      <c r="E143" s="32">
        <f t="shared" si="13"/>
        <v>2.3663038334122101E-3</v>
      </c>
      <c r="F143" s="32">
        <f t="shared" si="14"/>
        <v>1.4932802389248383E-3</v>
      </c>
      <c r="G143" s="33">
        <f t="shared" si="15"/>
        <v>-0.4</v>
      </c>
      <c r="H143" s="25">
        <f t="shared" si="16"/>
        <v>-9.4652153336488402E-4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10</v>
      </c>
      <c r="D148" s="7">
        <v>8</v>
      </c>
      <c r="E148" s="32">
        <f t="shared" si="49"/>
        <v>4.7326076668244201E-3</v>
      </c>
      <c r="F148" s="32">
        <f t="shared" si="50"/>
        <v>3.9820806371329018E-3</v>
      </c>
      <c r="G148" s="33">
        <f t="shared" si="51"/>
        <v>-0.2</v>
      </c>
      <c r="H148" s="25">
        <f t="shared" si="52"/>
        <v>-9.4652153336488402E-4</v>
      </c>
    </row>
    <row r="149" spans="1:8" s="34" customFormat="1" ht="15" x14ac:dyDescent="0.2">
      <c r="A149" s="41"/>
      <c r="B149" s="30" t="s">
        <v>211</v>
      </c>
      <c r="C149" s="31">
        <v>2</v>
      </c>
      <c r="D149" s="7">
        <v>1</v>
      </c>
      <c r="E149" s="32">
        <f t="shared" si="49"/>
        <v>9.4652153336488402E-4</v>
      </c>
      <c r="F149" s="32">
        <f t="shared" si="50"/>
        <v>4.9776007964161273E-4</v>
      </c>
      <c r="G149" s="33">
        <f t="shared" si="51"/>
        <v>-0.5</v>
      </c>
      <c r="H149" s="25">
        <f t="shared" si="52"/>
        <v>-4.7326076668244201E-4</v>
      </c>
    </row>
    <row r="150" spans="1:8" s="34" customFormat="1" ht="30" x14ac:dyDescent="0.2">
      <c r="A150" s="41"/>
      <c r="B150" s="30" t="s">
        <v>212</v>
      </c>
      <c r="C150" s="31">
        <v>1</v>
      </c>
      <c r="D150" s="7">
        <v>4</v>
      </c>
      <c r="E150" s="32">
        <f t="shared" si="49"/>
        <v>4.7326076668244201E-4</v>
      </c>
      <c r="F150" s="32">
        <f t="shared" si="50"/>
        <v>1.9910403185664509E-3</v>
      </c>
      <c r="G150" s="33">
        <f t="shared" si="51"/>
        <v>3</v>
      </c>
      <c r="H150" s="25">
        <f t="shared" si="52"/>
        <v>1.419782300047326E-3</v>
      </c>
    </row>
    <row r="151" spans="1:8" s="34" customFormat="1" ht="30" x14ac:dyDescent="0.2">
      <c r="A151" s="41"/>
      <c r="B151" s="30" t="s">
        <v>213</v>
      </c>
      <c r="C151" s="31">
        <v>1</v>
      </c>
      <c r="D151" s="7">
        <v>0</v>
      </c>
      <c r="E151" s="32">
        <f t="shared" si="49"/>
        <v>4.7326076668244201E-4</v>
      </c>
      <c r="F151" s="32" t="str">
        <f t="shared" si="50"/>
        <v/>
      </c>
      <c r="G151" s="33" t="str">
        <f t="shared" si="51"/>
        <v>0</v>
      </c>
      <c r="H151" s="25">
        <f t="shared" si="52"/>
        <v>0</v>
      </c>
    </row>
    <row r="152" spans="1:8" s="34" customFormat="1" ht="15" x14ac:dyDescent="0.2">
      <c r="A152" s="41"/>
      <c r="B152" s="30" t="s">
        <v>445</v>
      </c>
      <c r="C152" s="31">
        <v>6</v>
      </c>
      <c r="D152" s="7">
        <v>1</v>
      </c>
      <c r="E152" s="32">
        <f t="shared" si="49"/>
        <v>2.8395646000946521E-3</v>
      </c>
      <c r="F152" s="32">
        <f t="shared" si="50"/>
        <v>4.9776007964161273E-4</v>
      </c>
      <c r="G152" s="33">
        <f t="shared" si="51"/>
        <v>-0.83333333333333337</v>
      </c>
      <c r="H152" s="25">
        <f t="shared" si="52"/>
        <v>-2.3663038334122101E-3</v>
      </c>
    </row>
    <row r="153" spans="1:8" s="34" customFormat="1" ht="15" x14ac:dyDescent="0.2">
      <c r="A153" s="41"/>
      <c r="B153" s="30" t="s">
        <v>39</v>
      </c>
      <c r="C153" s="31">
        <v>4</v>
      </c>
      <c r="D153" s="7">
        <v>4</v>
      </c>
      <c r="E153" s="32">
        <f t="shared" si="49"/>
        <v>1.893043066729768E-3</v>
      </c>
      <c r="F153" s="32">
        <f t="shared" si="50"/>
        <v>1.9910403185664509E-3</v>
      </c>
      <c r="G153" s="33">
        <f t="shared" si="51"/>
        <v>0</v>
      </c>
      <c r="H153" s="25">
        <f t="shared" si="52"/>
        <v>0</v>
      </c>
    </row>
    <row r="154" spans="1:8" s="34" customFormat="1" ht="15" x14ac:dyDescent="0.2">
      <c r="A154" s="41"/>
      <c r="B154" s="30" t="s">
        <v>37</v>
      </c>
      <c r="C154" s="31">
        <v>1</v>
      </c>
      <c r="D154" s="7">
        <v>2</v>
      </c>
      <c r="E154" s="32">
        <f t="shared" si="49"/>
        <v>4.7326076668244201E-4</v>
      </c>
      <c r="F154" s="32">
        <f t="shared" si="50"/>
        <v>9.9552015928322545E-4</v>
      </c>
      <c r="G154" s="33">
        <f t="shared" si="51"/>
        <v>1</v>
      </c>
      <c r="H154" s="25">
        <f t="shared" si="52"/>
        <v>4.7326076668244201E-4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1</v>
      </c>
      <c r="E155" s="32" t="str">
        <f t="shared" si="49"/>
        <v/>
      </c>
      <c r="F155" s="32">
        <f t="shared" si="50"/>
        <v>4.9776007964161273E-4</v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17</v>
      </c>
      <c r="D156" s="7">
        <v>12</v>
      </c>
      <c r="E156" s="32">
        <f t="shared" ref="E156:E159" si="53">+IF(C156=0,"",C156/C$73)</f>
        <v>8.0454330336015151E-3</v>
      </c>
      <c r="F156" s="32">
        <f t="shared" ref="F156:F159" si="54">+IF(D156=0,"",D156/D$73)</f>
        <v>5.9731209556993532E-3</v>
      </c>
      <c r="G156" s="33">
        <f t="shared" ref="G156:G159" si="55">+IF(OR(AND(D156=0),(C156=0)),"0",((D156-C156)/C156))</f>
        <v>-0.29411764705882354</v>
      </c>
      <c r="H156" s="25">
        <f t="shared" ref="H156:H159" si="56">+IF(OR(AND(E156=""),(G156="")),"",E156*G156)</f>
        <v>-2.3663038334122105E-3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2674</v>
      </c>
      <c r="D165" s="71">
        <f>SUM(D166:D327)</f>
        <v>2348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-0.1219147344801795</v>
      </c>
      <c r="H165" s="73">
        <f>+IF(OR(AND(E165=""),(G165="")),"",E165*G165)</f>
        <v>-0.1219147344801795</v>
      </c>
    </row>
    <row r="166" spans="1:8" s="34" customFormat="1" ht="15" x14ac:dyDescent="0.2">
      <c r="A166" s="41"/>
      <c r="B166" s="43" t="s">
        <v>446</v>
      </c>
      <c r="C166" s="31">
        <v>25</v>
      </c>
      <c r="D166" s="7">
        <v>21</v>
      </c>
      <c r="E166" s="32">
        <f t="shared" si="57"/>
        <v>9.3492894540014963E-3</v>
      </c>
      <c r="F166" s="32">
        <f t="shared" si="58"/>
        <v>8.9437819420783646E-3</v>
      </c>
      <c r="G166" s="33">
        <f>+IF(OR(AND(D166=0),(C166=0)),"0",((D166-C166)/C166))</f>
        <v>-0.16</v>
      </c>
      <c r="H166" s="25">
        <f>+IF(OR(AND(E166=""),(G166="")),"",E166*G166)</f>
        <v>-1.4958863126402395E-3</v>
      </c>
    </row>
    <row r="167" spans="1:8" s="34" customFormat="1" ht="15" x14ac:dyDescent="0.2">
      <c r="A167" s="41"/>
      <c r="B167" s="43" t="s">
        <v>592</v>
      </c>
      <c r="C167" s="31">
        <v>4</v>
      </c>
      <c r="D167" s="7">
        <v>3</v>
      </c>
      <c r="E167" s="32">
        <f t="shared" si="57"/>
        <v>1.4958863126402393E-3</v>
      </c>
      <c r="F167" s="32">
        <f t="shared" si="58"/>
        <v>1.2776831345826234E-3</v>
      </c>
      <c r="G167" s="33">
        <f t="shared" ref="G167:G237" si="59">+IF(OR(AND(D167=0),(C167=0)),"0",((D167-C167)/C167))</f>
        <v>-0.25</v>
      </c>
      <c r="H167" s="25">
        <f t="shared" ref="H167:H237" si="60">+IF(OR(AND(E167=""),(G167="")),"",E167*G167)</f>
        <v>-3.7397157816005983E-4</v>
      </c>
    </row>
    <row r="168" spans="1:8" s="34" customFormat="1" ht="30" x14ac:dyDescent="0.2">
      <c r="A168" s="41"/>
      <c r="B168" s="43" t="s">
        <v>447</v>
      </c>
      <c r="C168" s="31">
        <v>29</v>
      </c>
      <c r="D168" s="7">
        <v>107</v>
      </c>
      <c r="E168" s="32">
        <f t="shared" si="57"/>
        <v>1.0845175766641735E-2</v>
      </c>
      <c r="F168" s="32">
        <f t="shared" si="58"/>
        <v>4.5570698466780239E-2</v>
      </c>
      <c r="G168" s="33">
        <f t="shared" si="59"/>
        <v>2.6896551724137931</v>
      </c>
      <c r="H168" s="25">
        <f t="shared" si="60"/>
        <v>2.9169783096484665E-2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13</v>
      </c>
      <c r="D170" s="7">
        <v>47</v>
      </c>
      <c r="E170" s="32">
        <f t="shared" si="57"/>
        <v>4.8616305160807775E-3</v>
      </c>
      <c r="F170" s="32">
        <f t="shared" si="58"/>
        <v>2.001703577512777E-2</v>
      </c>
      <c r="G170" s="33">
        <f t="shared" si="59"/>
        <v>2.6153846153846154</v>
      </c>
      <c r="H170" s="25">
        <f t="shared" si="60"/>
        <v>1.2715033657442034E-2</v>
      </c>
    </row>
    <row r="171" spans="1:8" s="34" customFormat="1" ht="15" x14ac:dyDescent="0.2">
      <c r="A171" s="41"/>
      <c r="B171" s="43" t="s">
        <v>42</v>
      </c>
      <c r="C171" s="31">
        <v>195</v>
      </c>
      <c r="D171" s="7">
        <v>66</v>
      </c>
      <c r="E171" s="32">
        <f t="shared" si="57"/>
        <v>7.2924457741211673E-2</v>
      </c>
      <c r="F171" s="32">
        <f t="shared" si="58"/>
        <v>2.8109028960817718E-2</v>
      </c>
      <c r="G171" s="33">
        <f t="shared" si="59"/>
        <v>-0.66153846153846152</v>
      </c>
      <c r="H171" s="25">
        <f t="shared" si="60"/>
        <v>-4.824233358264772E-2</v>
      </c>
    </row>
    <row r="172" spans="1:8" s="34" customFormat="1" ht="15" x14ac:dyDescent="0.2">
      <c r="A172" s="41"/>
      <c r="B172" s="43" t="s">
        <v>594</v>
      </c>
      <c r="C172" s="31">
        <v>4</v>
      </c>
      <c r="D172" s="7">
        <v>10</v>
      </c>
      <c r="E172" s="32">
        <f t="shared" si="57"/>
        <v>1.4958863126402393E-3</v>
      </c>
      <c r="F172" s="32">
        <f t="shared" si="58"/>
        <v>4.2589437819420782E-3</v>
      </c>
      <c r="G172" s="33">
        <f t="shared" si="59"/>
        <v>1.5</v>
      </c>
      <c r="H172" s="25">
        <f t="shared" si="60"/>
        <v>2.243829468960359E-3</v>
      </c>
    </row>
    <row r="173" spans="1:8" s="34" customFormat="1" ht="15" x14ac:dyDescent="0.2">
      <c r="A173" s="41"/>
      <c r="B173" s="43" t="s">
        <v>595</v>
      </c>
      <c r="C173" s="31">
        <v>30</v>
      </c>
      <c r="D173" s="7">
        <v>12</v>
      </c>
      <c r="E173" s="32">
        <f t="shared" si="57"/>
        <v>1.1219147344801795E-2</v>
      </c>
      <c r="F173" s="32">
        <f t="shared" si="58"/>
        <v>5.1107325383304937E-3</v>
      </c>
      <c r="G173" s="33">
        <f t="shared" si="59"/>
        <v>-0.6</v>
      </c>
      <c r="H173" s="25">
        <f t="shared" si="60"/>
        <v>-6.7314884068810773E-3</v>
      </c>
    </row>
    <row r="174" spans="1:8" s="34" customFormat="1" ht="15" x14ac:dyDescent="0.2">
      <c r="A174" s="41"/>
      <c r="B174" s="43" t="s">
        <v>596</v>
      </c>
      <c r="C174" s="31">
        <v>6</v>
      </c>
      <c r="D174" s="7">
        <v>6</v>
      </c>
      <c r="E174" s="32">
        <f t="shared" si="57"/>
        <v>2.243829468960359E-3</v>
      </c>
      <c r="F174" s="32">
        <f t="shared" si="58"/>
        <v>2.5553662691652468E-3</v>
      </c>
      <c r="G174" s="33">
        <f t="shared" si="59"/>
        <v>0</v>
      </c>
      <c r="H174" s="25">
        <f t="shared" si="60"/>
        <v>0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1</v>
      </c>
      <c r="E177" s="32" t="str">
        <f t="shared" si="57"/>
        <v/>
      </c>
      <c r="F177" s="32">
        <f t="shared" si="58"/>
        <v>4.2589437819420784E-4</v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6</v>
      </c>
      <c r="D178" s="7">
        <v>4</v>
      </c>
      <c r="E178" s="32">
        <f t="shared" si="57"/>
        <v>2.243829468960359E-3</v>
      </c>
      <c r="F178" s="32">
        <f t="shared" si="58"/>
        <v>1.7035775127768314E-3</v>
      </c>
      <c r="G178" s="33">
        <f t="shared" si="59"/>
        <v>-0.33333333333333331</v>
      </c>
      <c r="H178" s="25">
        <f t="shared" si="60"/>
        <v>-7.4794315632011965E-4</v>
      </c>
    </row>
    <row r="179" spans="1:8" s="34" customFormat="1" ht="15" x14ac:dyDescent="0.2">
      <c r="A179" s="41"/>
      <c r="B179" s="43" t="s">
        <v>535</v>
      </c>
      <c r="C179" s="31">
        <v>8</v>
      </c>
      <c r="D179" s="7">
        <v>9</v>
      </c>
      <c r="E179" s="32">
        <f t="shared" ref="E179" si="61">+IF(C179=0,"",C179/C$165)</f>
        <v>2.9917726252804786E-3</v>
      </c>
      <c r="F179" s="32">
        <f t="shared" ref="F179" si="62">+IF(D179=0,"",D179/D$165)</f>
        <v>3.8330494037478705E-3</v>
      </c>
      <c r="G179" s="33">
        <f t="shared" ref="G179" si="63">+IF(OR(AND(D179=0),(C179=0)),"0",((D179-C179)/C179))</f>
        <v>0.125</v>
      </c>
      <c r="H179" s="25">
        <f t="shared" ref="H179" si="64">+IF(OR(AND(E179=""),(G179="")),"",E179*G179)</f>
        <v>3.7397157816005983E-4</v>
      </c>
    </row>
    <row r="180" spans="1:8" s="34" customFormat="1" ht="15" x14ac:dyDescent="0.2">
      <c r="A180" s="41"/>
      <c r="B180" s="43" t="s">
        <v>449</v>
      </c>
      <c r="C180" s="31">
        <v>78</v>
      </c>
      <c r="D180" s="7">
        <v>25</v>
      </c>
      <c r="E180" s="32">
        <f t="shared" ref="E180:F183" si="65">+IF(C180=0,"",C180/C$165)</f>
        <v>2.9169783096484669E-2</v>
      </c>
      <c r="F180" s="32">
        <f t="shared" si="65"/>
        <v>1.0647359454855196E-2</v>
      </c>
      <c r="G180" s="33">
        <f t="shared" si="59"/>
        <v>-0.67948717948717952</v>
      </c>
      <c r="H180" s="25">
        <f t="shared" si="60"/>
        <v>-1.9820493642483172E-2</v>
      </c>
    </row>
    <row r="181" spans="1:8" s="34" customFormat="1" ht="15" x14ac:dyDescent="0.2">
      <c r="A181" s="41"/>
      <c r="B181" s="43" t="s">
        <v>597</v>
      </c>
      <c r="C181" s="31">
        <v>3</v>
      </c>
      <c r="D181" s="7">
        <v>34</v>
      </c>
      <c r="E181" s="32">
        <f t="shared" si="65"/>
        <v>1.1219147344801795E-3</v>
      </c>
      <c r="F181" s="32">
        <f t="shared" si="65"/>
        <v>1.4480408858603067E-2</v>
      </c>
      <c r="G181" s="33">
        <f t="shared" si="59"/>
        <v>10.333333333333334</v>
      </c>
      <c r="H181" s="25">
        <f t="shared" si="60"/>
        <v>1.1593118922961856E-2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38</v>
      </c>
      <c r="D184" s="7">
        <v>0</v>
      </c>
      <c r="E184" s="32">
        <f t="shared" ref="E184:E185" si="66">+IF(C184=0,"",C184/C$165)</f>
        <v>1.4210919970082274E-2</v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>
        <f t="shared" ref="H184:H185" si="69">+IF(OR(AND(E184=""),(G184="")),"",E184*G184)</f>
        <v>0</v>
      </c>
    </row>
    <row r="185" spans="1:8" s="34" customFormat="1" ht="15" x14ac:dyDescent="0.2">
      <c r="A185" s="41"/>
      <c r="B185" s="44" t="s">
        <v>537</v>
      </c>
      <c r="C185" s="31">
        <v>1</v>
      </c>
      <c r="D185" s="7">
        <v>0</v>
      </c>
      <c r="E185" s="32">
        <f t="shared" si="66"/>
        <v>3.7397157816005983E-4</v>
      </c>
      <c r="F185" s="32" t="str">
        <f t="shared" si="67"/>
        <v/>
      </c>
      <c r="G185" s="33" t="str">
        <f t="shared" si="68"/>
        <v>0</v>
      </c>
      <c r="H185" s="25">
        <f t="shared" si="69"/>
        <v>0</v>
      </c>
    </row>
    <row r="186" spans="1:8" s="34" customFormat="1" ht="15" x14ac:dyDescent="0.2">
      <c r="A186" s="41"/>
      <c r="B186" s="43" t="s">
        <v>215</v>
      </c>
      <c r="C186" s="31">
        <v>37</v>
      </c>
      <c r="D186" s="7">
        <v>28</v>
      </c>
      <c r="E186" s="32">
        <f t="shared" ref="E186:F191" si="70">+IF(C186=0,"",C186/C$165)</f>
        <v>1.3836948391922213E-2</v>
      </c>
      <c r="F186" s="32">
        <f t="shared" si="70"/>
        <v>1.192504258943782E-2</v>
      </c>
      <c r="G186" s="33">
        <f t="shared" si="59"/>
        <v>-0.24324324324324326</v>
      </c>
      <c r="H186" s="25">
        <f t="shared" si="60"/>
        <v>-3.3657442034405387E-3</v>
      </c>
    </row>
    <row r="187" spans="1:8" s="34" customFormat="1" ht="15" x14ac:dyDescent="0.2">
      <c r="A187" s="41"/>
      <c r="B187" s="43" t="s">
        <v>216</v>
      </c>
      <c r="C187" s="31">
        <v>7</v>
      </c>
      <c r="D187" s="7">
        <v>0</v>
      </c>
      <c r="E187" s="32">
        <f t="shared" si="70"/>
        <v>2.617801047120419E-3</v>
      </c>
      <c r="F187" s="32" t="str">
        <f t="shared" si="70"/>
        <v/>
      </c>
      <c r="G187" s="33" t="str">
        <f t="shared" si="59"/>
        <v>0</v>
      </c>
      <c r="H187" s="25">
        <f t="shared" si="60"/>
        <v>0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1</v>
      </c>
      <c r="E189" s="32" t="str">
        <f t="shared" si="70"/>
        <v/>
      </c>
      <c r="F189" s="32">
        <f t="shared" si="70"/>
        <v>4.2589437819420784E-4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1</v>
      </c>
      <c r="D190" s="7">
        <v>1</v>
      </c>
      <c r="E190" s="32">
        <f t="shared" si="70"/>
        <v>3.7397157816005983E-4</v>
      </c>
      <c r="F190" s="32">
        <f t="shared" si="70"/>
        <v>4.2589437819420784E-4</v>
      </c>
      <c r="G190" s="33">
        <f t="shared" si="59"/>
        <v>0</v>
      </c>
      <c r="H190" s="25">
        <f t="shared" si="60"/>
        <v>0</v>
      </c>
    </row>
    <row r="191" spans="1:8" s="34" customFormat="1" ht="15" x14ac:dyDescent="0.2">
      <c r="A191" s="41"/>
      <c r="B191" s="43" t="s">
        <v>450</v>
      </c>
      <c r="C191" s="31">
        <v>38</v>
      </c>
      <c r="D191" s="7">
        <v>19</v>
      </c>
      <c r="E191" s="32">
        <f t="shared" si="70"/>
        <v>1.4210919970082274E-2</v>
      </c>
      <c r="F191" s="32">
        <f t="shared" si="70"/>
        <v>8.0919931856899482E-3</v>
      </c>
      <c r="G191" s="33">
        <f t="shared" si="59"/>
        <v>-0.5</v>
      </c>
      <c r="H191" s="25">
        <f t="shared" si="60"/>
        <v>-7.1054599850411369E-3</v>
      </c>
    </row>
    <row r="192" spans="1:8" s="34" customFormat="1" ht="15" x14ac:dyDescent="0.2">
      <c r="A192" s="41"/>
      <c r="B192" s="43" t="s">
        <v>540</v>
      </c>
      <c r="C192" s="31">
        <v>10</v>
      </c>
      <c r="D192" s="7">
        <v>14</v>
      </c>
      <c r="E192" s="32">
        <f t="shared" ref="E192" si="73">+IF(C192=0,"",C192/C$165)</f>
        <v>3.7397157816005983E-3</v>
      </c>
      <c r="F192" s="32">
        <f t="shared" ref="F192" si="74">+IF(D192=0,"",D192/D$165)</f>
        <v>5.96252129471891E-3</v>
      </c>
      <c r="G192" s="33">
        <f t="shared" ref="G192" si="75">+IF(OR(AND(D192=0),(C192=0)),"0",((D192-C192)/C192))</f>
        <v>0.4</v>
      </c>
      <c r="H192" s="25">
        <f t="shared" ref="H192" si="76">+IF(OR(AND(E192=""),(G192="")),"",E192*G192)</f>
        <v>1.4958863126402393E-3</v>
      </c>
    </row>
    <row r="193" spans="1:8" s="34" customFormat="1" ht="15" x14ac:dyDescent="0.2">
      <c r="A193" s="41"/>
      <c r="B193" s="43" t="s">
        <v>219</v>
      </c>
      <c r="C193" s="31">
        <v>49</v>
      </c>
      <c r="D193" s="7">
        <v>24</v>
      </c>
      <c r="E193" s="32">
        <f t="shared" ref="E193:F199" si="77">+IF(C193=0,"",C193/C$165)</f>
        <v>1.832460732984293E-2</v>
      </c>
      <c r="F193" s="32">
        <f t="shared" si="77"/>
        <v>1.0221465076660987E-2</v>
      </c>
      <c r="G193" s="33">
        <f t="shared" si="59"/>
        <v>-0.51020408163265307</v>
      </c>
      <c r="H193" s="25">
        <f t="shared" si="60"/>
        <v>-9.3492894540014946E-3</v>
      </c>
    </row>
    <row r="194" spans="1:8" s="34" customFormat="1" ht="15" x14ac:dyDescent="0.2">
      <c r="A194" s="41"/>
      <c r="B194" s="43" t="s">
        <v>220</v>
      </c>
      <c r="C194" s="31">
        <v>145</v>
      </c>
      <c r="D194" s="7">
        <v>135</v>
      </c>
      <c r="E194" s="32">
        <f t="shared" si="77"/>
        <v>5.4225878833208674E-2</v>
      </c>
      <c r="F194" s="32">
        <f t="shared" si="77"/>
        <v>5.7495741056218061E-2</v>
      </c>
      <c r="G194" s="33">
        <f t="shared" si="59"/>
        <v>-6.8965517241379309E-2</v>
      </c>
      <c r="H194" s="25">
        <f t="shared" si="60"/>
        <v>-3.7397157816005983E-3</v>
      </c>
    </row>
    <row r="195" spans="1:8" s="34" customFormat="1" ht="15" x14ac:dyDescent="0.2">
      <c r="A195" s="41"/>
      <c r="B195" s="43" t="s">
        <v>221</v>
      </c>
      <c r="C195" s="31">
        <v>249</v>
      </c>
      <c r="D195" s="7">
        <v>20</v>
      </c>
      <c r="E195" s="32">
        <f t="shared" si="77"/>
        <v>9.3118922961854894E-2</v>
      </c>
      <c r="F195" s="32">
        <f t="shared" si="77"/>
        <v>8.5178875638841564E-3</v>
      </c>
      <c r="G195" s="33">
        <f t="shared" si="59"/>
        <v>-0.91967871485943775</v>
      </c>
      <c r="H195" s="25">
        <f t="shared" si="60"/>
        <v>-8.5639491398653692E-2</v>
      </c>
    </row>
    <row r="196" spans="1:8" s="34" customFormat="1" ht="15" x14ac:dyDescent="0.2">
      <c r="A196" s="41"/>
      <c r="B196" s="43" t="s">
        <v>222</v>
      </c>
      <c r="C196" s="31">
        <v>318</v>
      </c>
      <c r="D196" s="7">
        <v>247</v>
      </c>
      <c r="E196" s="32">
        <f t="shared" si="77"/>
        <v>0.11892296185489903</v>
      </c>
      <c r="F196" s="32">
        <f t="shared" si="77"/>
        <v>0.10519591141396933</v>
      </c>
      <c r="G196" s="33">
        <f t="shared" si="59"/>
        <v>-0.22327044025157233</v>
      </c>
      <c r="H196" s="25">
        <f t="shared" si="60"/>
        <v>-2.6551982049364251E-2</v>
      </c>
    </row>
    <row r="197" spans="1:8" s="34" customFormat="1" ht="15" x14ac:dyDescent="0.2">
      <c r="A197" s="41"/>
      <c r="B197" s="43" t="s">
        <v>451</v>
      </c>
      <c r="C197" s="31">
        <v>38</v>
      </c>
      <c r="D197" s="7">
        <v>12</v>
      </c>
      <c r="E197" s="32">
        <f t="shared" si="77"/>
        <v>1.4210919970082274E-2</v>
      </c>
      <c r="F197" s="32">
        <f t="shared" si="77"/>
        <v>5.1107325383304937E-3</v>
      </c>
      <c r="G197" s="33">
        <f t="shared" si="59"/>
        <v>-0.68421052631578949</v>
      </c>
      <c r="H197" s="25">
        <f t="shared" si="60"/>
        <v>-9.7232610321615568E-3</v>
      </c>
    </row>
    <row r="198" spans="1:8" s="34" customFormat="1" ht="15" x14ac:dyDescent="0.2">
      <c r="A198" s="41"/>
      <c r="B198" s="43" t="s">
        <v>452</v>
      </c>
      <c r="C198" s="31">
        <v>280</v>
      </c>
      <c r="D198" s="7">
        <v>59</v>
      </c>
      <c r="E198" s="32">
        <f t="shared" si="77"/>
        <v>0.10471204188481675</v>
      </c>
      <c r="F198" s="32">
        <f t="shared" si="77"/>
        <v>2.5127768313458261E-2</v>
      </c>
      <c r="G198" s="33">
        <f t="shared" si="59"/>
        <v>-0.78928571428571426</v>
      </c>
      <c r="H198" s="25">
        <f t="shared" si="60"/>
        <v>-8.2647718773373222E-2</v>
      </c>
    </row>
    <row r="199" spans="1:8" s="34" customFormat="1" ht="15" x14ac:dyDescent="0.2">
      <c r="A199" s="41"/>
      <c r="B199" s="43" t="s">
        <v>223</v>
      </c>
      <c r="C199" s="31">
        <v>1</v>
      </c>
      <c r="D199" s="7">
        <v>0</v>
      </c>
      <c r="E199" s="32">
        <f t="shared" si="77"/>
        <v>3.7397157816005983E-4</v>
      </c>
      <c r="F199" s="32" t="str">
        <f t="shared" si="77"/>
        <v/>
      </c>
      <c r="G199" s="33" t="str">
        <f t="shared" si="59"/>
        <v>0</v>
      </c>
      <c r="H199" s="25">
        <f t="shared" si="60"/>
        <v>0</v>
      </c>
    </row>
    <row r="200" spans="1:8" s="34" customFormat="1" ht="15" x14ac:dyDescent="0.2">
      <c r="A200" s="41"/>
      <c r="B200" s="43" t="s">
        <v>541</v>
      </c>
      <c r="C200" s="31">
        <v>8</v>
      </c>
      <c r="D200" s="7">
        <v>32</v>
      </c>
      <c r="E200" s="32">
        <f t="shared" ref="E200" si="78">+IF(C200=0,"",C200/C$165)</f>
        <v>2.9917726252804786E-3</v>
      </c>
      <c r="F200" s="32">
        <f t="shared" ref="F200" si="79">+IF(D200=0,"",D200/D$165)</f>
        <v>1.3628620102214651E-2</v>
      </c>
      <c r="G200" s="33">
        <f t="shared" ref="G200" si="80">+IF(OR(AND(D200=0),(C200=0)),"0",((D200-C200)/C200))</f>
        <v>3</v>
      </c>
      <c r="H200" s="25">
        <f t="shared" ref="H200" si="81">+IF(OR(AND(E200=""),(G200="")),"",E200*G200)</f>
        <v>8.9753178758414359E-3</v>
      </c>
    </row>
    <row r="201" spans="1:8" s="34" customFormat="1" ht="15" x14ac:dyDescent="0.2">
      <c r="A201" s="41"/>
      <c r="B201" s="43" t="s">
        <v>224</v>
      </c>
      <c r="C201" s="31">
        <v>19</v>
      </c>
      <c r="D201" s="7">
        <v>14</v>
      </c>
      <c r="E201" s="32">
        <f t="shared" ref="E201:F208" si="82">+IF(C201=0,"",C201/C$165)</f>
        <v>7.1054599850411369E-3</v>
      </c>
      <c r="F201" s="32">
        <f t="shared" si="82"/>
        <v>5.96252129471891E-3</v>
      </c>
      <c r="G201" s="33">
        <f t="shared" si="59"/>
        <v>-0.26315789473684209</v>
      </c>
      <c r="H201" s="25">
        <f t="shared" si="60"/>
        <v>-1.8698578908002991E-3</v>
      </c>
    </row>
    <row r="202" spans="1:8" s="34" customFormat="1" ht="15" x14ac:dyDescent="0.2">
      <c r="A202" s="41"/>
      <c r="B202" s="43" t="s">
        <v>225</v>
      </c>
      <c r="C202" s="31">
        <v>27</v>
      </c>
      <c r="D202" s="7">
        <v>60</v>
      </c>
      <c r="E202" s="32">
        <f t="shared" si="82"/>
        <v>1.0097232610321616E-2</v>
      </c>
      <c r="F202" s="32">
        <f t="shared" si="82"/>
        <v>2.5553662691652469E-2</v>
      </c>
      <c r="G202" s="33">
        <f t="shared" si="59"/>
        <v>1.2222222222222223</v>
      </c>
      <c r="H202" s="25">
        <f t="shared" si="60"/>
        <v>1.2341062079281975E-2</v>
      </c>
    </row>
    <row r="203" spans="1:8" s="34" customFormat="1" ht="15" x14ac:dyDescent="0.2">
      <c r="A203" s="41"/>
      <c r="B203" s="43" t="s">
        <v>226</v>
      </c>
      <c r="C203" s="31">
        <v>1</v>
      </c>
      <c r="D203" s="7">
        <v>0</v>
      </c>
      <c r="E203" s="32">
        <f t="shared" si="82"/>
        <v>3.7397157816005983E-4</v>
      </c>
      <c r="F203" s="32" t="str">
        <f t="shared" si="82"/>
        <v/>
      </c>
      <c r="G203" s="33" t="str">
        <f t="shared" si="59"/>
        <v>0</v>
      </c>
      <c r="H203" s="25">
        <f t="shared" si="60"/>
        <v>0</v>
      </c>
    </row>
    <row r="204" spans="1:8" s="34" customFormat="1" ht="15" x14ac:dyDescent="0.2">
      <c r="A204" s="41"/>
      <c r="B204" s="43" t="s">
        <v>46</v>
      </c>
      <c r="C204" s="31">
        <v>8</v>
      </c>
      <c r="D204" s="7">
        <v>5</v>
      </c>
      <c r="E204" s="32">
        <f t="shared" si="82"/>
        <v>2.9917726252804786E-3</v>
      </c>
      <c r="F204" s="32">
        <f t="shared" si="82"/>
        <v>2.1294718909710391E-3</v>
      </c>
      <c r="G204" s="33">
        <f t="shared" si="59"/>
        <v>-0.375</v>
      </c>
      <c r="H204" s="25">
        <f t="shared" si="60"/>
        <v>-1.1219147344801795E-3</v>
      </c>
    </row>
    <row r="205" spans="1:8" s="34" customFormat="1" ht="15" x14ac:dyDescent="0.2">
      <c r="A205" s="41"/>
      <c r="B205" s="43" t="s">
        <v>47</v>
      </c>
      <c r="C205" s="31">
        <v>173</v>
      </c>
      <c r="D205" s="7">
        <v>172</v>
      </c>
      <c r="E205" s="32">
        <f t="shared" si="82"/>
        <v>6.4697083021690346E-2</v>
      </c>
      <c r="F205" s="32">
        <f t="shared" si="82"/>
        <v>7.3253833049403749E-2</v>
      </c>
      <c r="G205" s="33">
        <f t="shared" si="59"/>
        <v>-5.7803468208092483E-3</v>
      </c>
      <c r="H205" s="25">
        <f t="shared" si="60"/>
        <v>-3.7397157816005977E-4</v>
      </c>
    </row>
    <row r="206" spans="1:8" s="34" customFormat="1" ht="15" x14ac:dyDescent="0.2">
      <c r="A206" s="41"/>
      <c r="B206" s="43" t="s">
        <v>227</v>
      </c>
      <c r="C206" s="31">
        <v>18</v>
      </c>
      <c r="D206" s="7">
        <v>4</v>
      </c>
      <c r="E206" s="32">
        <f t="shared" si="82"/>
        <v>6.7314884068810773E-3</v>
      </c>
      <c r="F206" s="32">
        <f t="shared" si="82"/>
        <v>1.7035775127768314E-3</v>
      </c>
      <c r="G206" s="33">
        <f t="shared" si="59"/>
        <v>-0.77777777777777779</v>
      </c>
      <c r="H206" s="25">
        <f t="shared" si="60"/>
        <v>-5.235602094240838E-3</v>
      </c>
    </row>
    <row r="207" spans="1:8" s="34" customFormat="1" ht="30" x14ac:dyDescent="0.2">
      <c r="A207" s="41"/>
      <c r="B207" s="43" t="s">
        <v>228</v>
      </c>
      <c r="C207" s="31">
        <v>4</v>
      </c>
      <c r="D207" s="7">
        <v>5</v>
      </c>
      <c r="E207" s="32">
        <f t="shared" si="82"/>
        <v>1.4958863126402393E-3</v>
      </c>
      <c r="F207" s="32">
        <f t="shared" si="82"/>
        <v>2.1294718909710391E-3</v>
      </c>
      <c r="G207" s="33">
        <f t="shared" si="59"/>
        <v>0.25</v>
      </c>
      <c r="H207" s="25">
        <f t="shared" si="60"/>
        <v>3.7397157816005983E-4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2</v>
      </c>
      <c r="E213" s="32" t="str">
        <f t="shared" si="87"/>
        <v/>
      </c>
      <c r="F213" s="32">
        <f t="shared" si="88"/>
        <v>8.5178875638841568E-4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2</v>
      </c>
      <c r="D215" s="7">
        <v>0</v>
      </c>
      <c r="E215" s="32">
        <f t="shared" si="87"/>
        <v>7.4794315632011965E-4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50</v>
      </c>
      <c r="D216" s="7">
        <v>132</v>
      </c>
      <c r="E216" s="32">
        <f t="shared" si="87"/>
        <v>1.8698578908002993E-2</v>
      </c>
      <c r="F216" s="32">
        <f t="shared" si="88"/>
        <v>5.6218057921635436E-2</v>
      </c>
      <c r="G216" s="33">
        <f t="shared" si="59"/>
        <v>1.64</v>
      </c>
      <c r="H216" s="25">
        <f t="shared" si="60"/>
        <v>3.0665669409124907E-2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4</v>
      </c>
      <c r="D218" s="7">
        <v>7</v>
      </c>
      <c r="E218" s="32">
        <f t="shared" si="87"/>
        <v>1.4958863126402393E-3</v>
      </c>
      <c r="F218" s="32">
        <f t="shared" si="88"/>
        <v>2.981260647359455E-3</v>
      </c>
      <c r="G218" s="33">
        <f t="shared" si="59"/>
        <v>0.75</v>
      </c>
      <c r="H218" s="25">
        <f t="shared" si="60"/>
        <v>1.1219147344801795E-3</v>
      </c>
    </row>
    <row r="219" spans="1:8" s="34" customFormat="1" ht="15" x14ac:dyDescent="0.2">
      <c r="A219" s="41"/>
      <c r="B219" s="43" t="s">
        <v>235</v>
      </c>
      <c r="C219" s="31">
        <v>1</v>
      </c>
      <c r="D219" s="7">
        <v>9</v>
      </c>
      <c r="E219" s="32">
        <f t="shared" si="87"/>
        <v>3.7397157816005983E-4</v>
      </c>
      <c r="F219" s="32">
        <f t="shared" si="88"/>
        <v>3.8330494037478705E-3</v>
      </c>
      <c r="G219" s="33">
        <f t="shared" si="59"/>
        <v>8</v>
      </c>
      <c r="H219" s="25">
        <f t="shared" si="60"/>
        <v>2.9917726252804786E-3</v>
      </c>
    </row>
    <row r="220" spans="1:8" s="34" customFormat="1" ht="15" x14ac:dyDescent="0.2">
      <c r="A220" s="41"/>
      <c r="B220" s="43" t="s">
        <v>598</v>
      </c>
      <c r="C220" s="31">
        <v>1</v>
      </c>
      <c r="D220" s="7">
        <v>0</v>
      </c>
      <c r="E220" s="32">
        <f t="shared" si="87"/>
        <v>3.7397157816005983E-4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5</v>
      </c>
      <c r="D221" s="7">
        <v>5</v>
      </c>
      <c r="E221" s="32">
        <f t="shared" si="87"/>
        <v>1.8698578908002991E-3</v>
      </c>
      <c r="F221" s="32">
        <f t="shared" si="88"/>
        <v>2.1294718909710391E-3</v>
      </c>
      <c r="G221" s="33">
        <f t="shared" si="59"/>
        <v>0</v>
      </c>
      <c r="H221" s="25">
        <f t="shared" si="60"/>
        <v>0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1</v>
      </c>
      <c r="D223" s="7">
        <v>1</v>
      </c>
      <c r="E223" s="32">
        <f t="shared" si="87"/>
        <v>3.7397157816005983E-4</v>
      </c>
      <c r="F223" s="32">
        <f t="shared" si="88"/>
        <v>4.2589437819420784E-4</v>
      </c>
      <c r="G223" s="33">
        <f t="shared" si="59"/>
        <v>0</v>
      </c>
      <c r="H223" s="25">
        <f t="shared" si="60"/>
        <v>0</v>
      </c>
    </row>
    <row r="224" spans="1:8" s="34" customFormat="1" ht="15" x14ac:dyDescent="0.2">
      <c r="A224" s="41"/>
      <c r="B224" s="43" t="s">
        <v>51</v>
      </c>
      <c r="C224" s="31">
        <v>2</v>
      </c>
      <c r="D224" s="7">
        <v>7</v>
      </c>
      <c r="E224" s="32">
        <f t="shared" si="87"/>
        <v>7.4794315632011965E-4</v>
      </c>
      <c r="F224" s="32">
        <f t="shared" si="88"/>
        <v>2.981260647359455E-3</v>
      </c>
      <c r="G224" s="33">
        <f t="shared" si="59"/>
        <v>2.5</v>
      </c>
      <c r="H224" s="25">
        <f t="shared" si="60"/>
        <v>1.8698578908002991E-3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13</v>
      </c>
      <c r="D227" s="7">
        <v>15</v>
      </c>
      <c r="E227" s="32">
        <f t="shared" si="87"/>
        <v>4.8616305160807775E-3</v>
      </c>
      <c r="F227" s="32">
        <f t="shared" si="88"/>
        <v>6.3884156729131173E-3</v>
      </c>
      <c r="G227" s="33">
        <f t="shared" si="59"/>
        <v>0.15384615384615385</v>
      </c>
      <c r="H227" s="25">
        <f t="shared" si="60"/>
        <v>7.4794315632011965E-4</v>
      </c>
    </row>
    <row r="228" spans="1:8" s="34" customFormat="1" ht="15" x14ac:dyDescent="0.2">
      <c r="A228" s="41"/>
      <c r="B228" s="43" t="s">
        <v>456</v>
      </c>
      <c r="C228" s="31">
        <v>1</v>
      </c>
      <c r="D228" s="7">
        <v>0</v>
      </c>
      <c r="E228" s="32">
        <f t="shared" si="87"/>
        <v>3.7397157816005983E-4</v>
      </c>
      <c r="F228" s="32" t="str">
        <f t="shared" si="88"/>
        <v/>
      </c>
      <c r="G228" s="33" t="str">
        <f t="shared" si="59"/>
        <v>0</v>
      </c>
      <c r="H228" s="25">
        <f t="shared" si="60"/>
        <v>0</v>
      </c>
    </row>
    <row r="229" spans="1:8" s="34" customFormat="1" ht="15" x14ac:dyDescent="0.2">
      <c r="A229" s="41"/>
      <c r="B229" s="43" t="s">
        <v>56</v>
      </c>
      <c r="C229" s="31">
        <v>60</v>
      </c>
      <c r="D229" s="7">
        <v>17</v>
      </c>
      <c r="E229" s="32">
        <f t="shared" si="87"/>
        <v>2.243829468960359E-2</v>
      </c>
      <c r="F229" s="32">
        <f t="shared" si="88"/>
        <v>7.2402044293015336E-3</v>
      </c>
      <c r="G229" s="33">
        <f t="shared" si="59"/>
        <v>-0.71666666666666667</v>
      </c>
      <c r="H229" s="25">
        <f t="shared" si="60"/>
        <v>-1.6080777860882575E-2</v>
      </c>
    </row>
    <row r="230" spans="1:8" s="34" customFormat="1" ht="15" x14ac:dyDescent="0.2">
      <c r="A230" s="41"/>
      <c r="B230" s="43" t="s">
        <v>55</v>
      </c>
      <c r="C230" s="31">
        <v>14</v>
      </c>
      <c r="D230" s="7">
        <v>9</v>
      </c>
      <c r="E230" s="32">
        <f t="shared" si="87"/>
        <v>5.235602094240838E-3</v>
      </c>
      <c r="F230" s="32">
        <f t="shared" si="88"/>
        <v>3.8330494037478705E-3</v>
      </c>
      <c r="G230" s="33">
        <f t="shared" si="59"/>
        <v>-0.35714285714285715</v>
      </c>
      <c r="H230" s="25">
        <f t="shared" si="60"/>
        <v>-1.8698578908002994E-3</v>
      </c>
    </row>
    <row r="231" spans="1:8" s="34" customFormat="1" ht="30" x14ac:dyDescent="0.2">
      <c r="A231" s="41"/>
      <c r="B231" s="43" t="s">
        <v>457</v>
      </c>
      <c r="C231" s="31">
        <v>4</v>
      </c>
      <c r="D231" s="7">
        <v>5</v>
      </c>
      <c r="E231" s="32">
        <f t="shared" si="87"/>
        <v>1.4958863126402393E-3</v>
      </c>
      <c r="F231" s="32">
        <f t="shared" si="88"/>
        <v>2.1294718909710391E-3</v>
      </c>
      <c r="G231" s="33">
        <f t="shared" si="59"/>
        <v>0.25</v>
      </c>
      <c r="H231" s="25">
        <f t="shared" si="60"/>
        <v>3.7397157816005983E-4</v>
      </c>
    </row>
    <row r="232" spans="1:8" s="34" customFormat="1" ht="15" x14ac:dyDescent="0.2">
      <c r="A232" s="41"/>
      <c r="B232" s="43" t="s">
        <v>53</v>
      </c>
      <c r="C232" s="31">
        <v>2</v>
      </c>
      <c r="D232" s="7">
        <v>7</v>
      </c>
      <c r="E232" s="32">
        <f t="shared" si="87"/>
        <v>7.4794315632011965E-4</v>
      </c>
      <c r="F232" s="32">
        <f t="shared" si="88"/>
        <v>2.981260647359455E-3</v>
      </c>
      <c r="G232" s="33">
        <f t="shared" si="59"/>
        <v>2.5</v>
      </c>
      <c r="H232" s="25">
        <f t="shared" si="60"/>
        <v>1.8698578908002991E-3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3</v>
      </c>
      <c r="D234" s="7">
        <v>0</v>
      </c>
      <c r="E234" s="32">
        <f t="shared" si="87"/>
        <v>1.1219147344801795E-3</v>
      </c>
      <c r="F234" s="32" t="str">
        <f t="shared" si="88"/>
        <v/>
      </c>
      <c r="G234" s="33" t="str">
        <f t="shared" si="59"/>
        <v>0</v>
      </c>
      <c r="H234" s="25">
        <f t="shared" si="60"/>
        <v>0</v>
      </c>
    </row>
    <row r="235" spans="1:8" s="34" customFormat="1" ht="15" x14ac:dyDescent="0.2">
      <c r="A235" s="41"/>
      <c r="B235" s="43" t="s">
        <v>54</v>
      </c>
      <c r="C235" s="31">
        <v>26</v>
      </c>
      <c r="D235" s="7">
        <v>15</v>
      </c>
      <c r="E235" s="32">
        <f t="shared" si="87"/>
        <v>9.7232610321615551E-3</v>
      </c>
      <c r="F235" s="32">
        <f t="shared" si="88"/>
        <v>6.3884156729131173E-3</v>
      </c>
      <c r="G235" s="33">
        <f t="shared" si="59"/>
        <v>-0.42307692307692307</v>
      </c>
      <c r="H235" s="25">
        <f t="shared" si="60"/>
        <v>-4.1136873597606574E-3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1</v>
      </c>
      <c r="E237" s="32" t="str">
        <f t="shared" si="87"/>
        <v/>
      </c>
      <c r="F237" s="32">
        <f t="shared" si="88"/>
        <v>4.2589437819420784E-4</v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1</v>
      </c>
      <c r="D238" s="7">
        <v>0</v>
      </c>
      <c r="E238" s="32">
        <f t="shared" si="87"/>
        <v>3.7397157816005983E-4</v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>
        <f t="shared" ref="H238:H316" si="92">+IF(OR(AND(E238=""),(G238="")),"",E238*G238)</f>
        <v>0</v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2</v>
      </c>
      <c r="E239" s="32" t="str">
        <f t="shared" si="87"/>
        <v/>
      </c>
      <c r="F239" s="32">
        <f t="shared" si="88"/>
        <v>8.5178875638841568E-4</v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1</v>
      </c>
      <c r="D241" s="7">
        <v>1</v>
      </c>
      <c r="E241" s="32">
        <f t="shared" si="87"/>
        <v>3.7397157816005983E-4</v>
      </c>
      <c r="F241" s="32">
        <f t="shared" si="88"/>
        <v>4.2589437819420784E-4</v>
      </c>
      <c r="G241" s="33">
        <f t="shared" si="91"/>
        <v>0</v>
      </c>
      <c r="H241" s="25">
        <f t="shared" si="92"/>
        <v>0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1</v>
      </c>
      <c r="D243" s="7">
        <v>0</v>
      </c>
      <c r="E243" s="32">
        <f t="shared" si="87"/>
        <v>3.7397157816005983E-4</v>
      </c>
      <c r="F243" s="32" t="str">
        <f t="shared" si="88"/>
        <v/>
      </c>
      <c r="G243" s="33" t="str">
        <f t="shared" si="91"/>
        <v>0</v>
      </c>
      <c r="H243" s="25">
        <f t="shared" si="92"/>
        <v>0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2</v>
      </c>
      <c r="E245" s="32" t="str">
        <f t="shared" si="87"/>
        <v/>
      </c>
      <c r="F245" s="32">
        <f t="shared" si="88"/>
        <v>8.5178875638841568E-4</v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7</v>
      </c>
      <c r="E247" s="32" t="str">
        <f t="shared" si="87"/>
        <v/>
      </c>
      <c r="F247" s="32">
        <f t="shared" si="88"/>
        <v>2.981260647359455E-3</v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1</v>
      </c>
      <c r="D251" s="7">
        <v>0</v>
      </c>
      <c r="E251" s="32">
        <f t="shared" si="87"/>
        <v>3.7397157816005983E-4</v>
      </c>
      <c r="F251" s="32" t="str">
        <f t="shared" si="88"/>
        <v/>
      </c>
      <c r="G251" s="33" t="str">
        <f t="shared" si="91"/>
        <v>0</v>
      </c>
      <c r="H251" s="25">
        <f t="shared" si="92"/>
        <v>0</v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2</v>
      </c>
      <c r="E252" s="32" t="str">
        <f t="shared" si="87"/>
        <v/>
      </c>
      <c r="F252" s="32">
        <f t="shared" si="88"/>
        <v>8.5178875638841568E-4</v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28</v>
      </c>
      <c r="D256" s="7">
        <v>28</v>
      </c>
      <c r="E256" s="32">
        <f t="shared" si="97"/>
        <v>1.0471204188481676E-2</v>
      </c>
      <c r="F256" s="32">
        <f t="shared" si="97"/>
        <v>1.192504258943782E-2</v>
      </c>
      <c r="G256" s="33">
        <f t="shared" si="91"/>
        <v>0</v>
      </c>
      <c r="H256" s="25">
        <f t="shared" si="92"/>
        <v>0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3</v>
      </c>
      <c r="E258" s="32" t="str">
        <f t="shared" ref="E258:E263" si="98">+IF(C258=0,"",C258/C$165)</f>
        <v/>
      </c>
      <c r="F258" s="32">
        <f t="shared" ref="F258:F263" si="99">+IF(D258=0,"",D258/D$165)</f>
        <v>1.2776831345826234E-3</v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4</v>
      </c>
      <c r="D263" s="7">
        <v>2</v>
      </c>
      <c r="E263" s="32">
        <f t="shared" si="98"/>
        <v>1.4958863126402393E-3</v>
      </c>
      <c r="F263" s="32">
        <f t="shared" si="99"/>
        <v>8.5178875638841568E-4</v>
      </c>
      <c r="G263" s="33">
        <f t="shared" si="100"/>
        <v>-0.5</v>
      </c>
      <c r="H263" s="25">
        <f t="shared" si="101"/>
        <v>-7.4794315632011965E-4</v>
      </c>
    </row>
    <row r="264" spans="1:8" s="34" customFormat="1" ht="15" x14ac:dyDescent="0.2">
      <c r="A264" s="41"/>
      <c r="B264" s="43" t="s">
        <v>60</v>
      </c>
      <c r="C264" s="31">
        <v>30</v>
      </c>
      <c r="D264" s="7">
        <v>9</v>
      </c>
      <c r="E264" s="32">
        <f t="shared" ref="E264:F268" si="102">+IF(C264=0,"",C264/C$165)</f>
        <v>1.1219147344801795E-2</v>
      </c>
      <c r="F264" s="32">
        <f t="shared" si="102"/>
        <v>3.8330494037478705E-3</v>
      </c>
      <c r="G264" s="33">
        <f t="shared" si="91"/>
        <v>-0.7</v>
      </c>
      <c r="H264" s="25">
        <f t="shared" si="92"/>
        <v>-7.8534031413612562E-3</v>
      </c>
    </row>
    <row r="265" spans="1:8" s="34" customFormat="1" ht="15" x14ac:dyDescent="0.2">
      <c r="A265" s="41"/>
      <c r="B265" s="43" t="s">
        <v>65</v>
      </c>
      <c r="C265" s="31">
        <v>41</v>
      </c>
      <c r="D265" s="7">
        <v>65</v>
      </c>
      <c r="E265" s="32">
        <f t="shared" si="102"/>
        <v>1.5332834704562454E-2</v>
      </c>
      <c r="F265" s="32">
        <f t="shared" si="102"/>
        <v>2.768313458262351E-2</v>
      </c>
      <c r="G265" s="33">
        <f t="shared" si="91"/>
        <v>0.58536585365853655</v>
      </c>
      <c r="H265" s="25">
        <f t="shared" si="92"/>
        <v>8.9753178758414359E-3</v>
      </c>
    </row>
    <row r="266" spans="1:8" s="34" customFormat="1" ht="15" x14ac:dyDescent="0.2">
      <c r="A266" s="41"/>
      <c r="B266" s="43" t="s">
        <v>61</v>
      </c>
      <c r="C266" s="31">
        <v>9</v>
      </c>
      <c r="D266" s="7">
        <v>8</v>
      </c>
      <c r="E266" s="32">
        <f t="shared" si="102"/>
        <v>3.3657442034405387E-3</v>
      </c>
      <c r="F266" s="32">
        <f t="shared" si="102"/>
        <v>3.4071550255536627E-3</v>
      </c>
      <c r="G266" s="33">
        <f t="shared" si="91"/>
        <v>-0.1111111111111111</v>
      </c>
      <c r="H266" s="25">
        <f t="shared" si="92"/>
        <v>-3.7397157816005983E-4</v>
      </c>
    </row>
    <row r="267" spans="1:8" s="34" customFormat="1" ht="15" x14ac:dyDescent="0.2">
      <c r="A267" s="41"/>
      <c r="B267" s="43" t="s">
        <v>247</v>
      </c>
      <c r="C267" s="31">
        <v>8</v>
      </c>
      <c r="D267" s="7">
        <v>2</v>
      </c>
      <c r="E267" s="32">
        <f t="shared" si="102"/>
        <v>2.9917726252804786E-3</v>
      </c>
      <c r="F267" s="32">
        <f t="shared" si="102"/>
        <v>8.5178875638841568E-4</v>
      </c>
      <c r="G267" s="33">
        <f t="shared" si="91"/>
        <v>-0.75</v>
      </c>
      <c r="H267" s="25">
        <f t="shared" si="92"/>
        <v>-2.243829468960359E-3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2</v>
      </c>
      <c r="D269" s="7">
        <v>5</v>
      </c>
      <c r="E269" s="32">
        <f t="shared" ref="E269" si="103">+IF(C269=0,"",C269/C$165)</f>
        <v>7.4794315632011965E-4</v>
      </c>
      <c r="F269" s="32">
        <f t="shared" ref="F269" si="104">+IF(D269=0,"",D269/D$165)</f>
        <v>2.1294718909710391E-3</v>
      </c>
      <c r="G269" s="33">
        <f t="shared" ref="G269" si="105">+IF(OR(AND(D269=0),(C269=0)),"0",((D269-C269)/C269))</f>
        <v>1.5</v>
      </c>
      <c r="H269" s="25">
        <f t="shared" ref="H269" si="106">+IF(OR(AND(E269=""),(G269="")),"",E269*G269)</f>
        <v>1.1219147344801795E-3</v>
      </c>
    </row>
    <row r="270" spans="1:8" s="34" customFormat="1" ht="15" x14ac:dyDescent="0.2">
      <c r="A270" s="41"/>
      <c r="B270" s="43" t="s">
        <v>63</v>
      </c>
      <c r="C270" s="31">
        <v>1</v>
      </c>
      <c r="D270" s="7">
        <v>0</v>
      </c>
      <c r="E270" s="32">
        <f t="shared" ref="E270:F276" si="107">+IF(C270=0,"",C270/C$165)</f>
        <v>3.7397157816005983E-4</v>
      </c>
      <c r="F270" s="32" t="str">
        <f t="shared" si="107"/>
        <v/>
      </c>
      <c r="G270" s="33" t="str">
        <f t="shared" si="91"/>
        <v>0</v>
      </c>
      <c r="H270" s="25">
        <f t="shared" si="92"/>
        <v>0</v>
      </c>
    </row>
    <row r="271" spans="1:8" s="34" customFormat="1" ht="15" x14ac:dyDescent="0.2">
      <c r="A271" s="41"/>
      <c r="B271" s="43" t="s">
        <v>469</v>
      </c>
      <c r="C271" s="31">
        <v>1</v>
      </c>
      <c r="D271" s="7">
        <v>1</v>
      </c>
      <c r="E271" s="32">
        <f t="shared" si="107"/>
        <v>3.7397157816005983E-4</v>
      </c>
      <c r="F271" s="32">
        <f t="shared" si="107"/>
        <v>4.2589437819420784E-4</v>
      </c>
      <c r="G271" s="33">
        <f t="shared" si="91"/>
        <v>0</v>
      </c>
      <c r="H271" s="25">
        <f t="shared" si="92"/>
        <v>0</v>
      </c>
    </row>
    <row r="272" spans="1:8" s="34" customFormat="1" ht="15" x14ac:dyDescent="0.2">
      <c r="A272" s="41"/>
      <c r="B272" s="43" t="s">
        <v>59</v>
      </c>
      <c r="C272" s="31">
        <v>67</v>
      </c>
      <c r="D272" s="7">
        <v>56</v>
      </c>
      <c r="E272" s="32">
        <f t="shared" si="107"/>
        <v>2.5056095736724009E-2</v>
      </c>
      <c r="F272" s="32">
        <f t="shared" si="107"/>
        <v>2.385008517887564E-2</v>
      </c>
      <c r="G272" s="33">
        <f t="shared" si="91"/>
        <v>-0.16417910447761194</v>
      </c>
      <c r="H272" s="25">
        <f t="shared" si="92"/>
        <v>-4.1136873597606583E-3</v>
      </c>
    </row>
    <row r="273" spans="1:8" s="34" customFormat="1" ht="15" x14ac:dyDescent="0.2">
      <c r="A273" s="41"/>
      <c r="B273" s="43" t="s">
        <v>64</v>
      </c>
      <c r="C273" s="31">
        <v>1</v>
      </c>
      <c r="D273" s="7">
        <v>9</v>
      </c>
      <c r="E273" s="32">
        <f t="shared" si="107"/>
        <v>3.7397157816005983E-4</v>
      </c>
      <c r="F273" s="32">
        <f t="shared" si="107"/>
        <v>3.8330494037478705E-3</v>
      </c>
      <c r="G273" s="33">
        <f t="shared" si="91"/>
        <v>8</v>
      </c>
      <c r="H273" s="25">
        <f t="shared" si="92"/>
        <v>2.9917726252804786E-3</v>
      </c>
    </row>
    <row r="274" spans="1:8" s="34" customFormat="1" ht="15" x14ac:dyDescent="0.2">
      <c r="A274" s="41"/>
      <c r="B274" s="43" t="s">
        <v>248</v>
      </c>
      <c r="C274" s="31">
        <v>2</v>
      </c>
      <c r="D274" s="7">
        <v>3</v>
      </c>
      <c r="E274" s="32">
        <f t="shared" si="107"/>
        <v>7.4794315632011965E-4</v>
      </c>
      <c r="F274" s="32">
        <f t="shared" si="107"/>
        <v>1.2776831345826234E-3</v>
      </c>
      <c r="G274" s="33">
        <f t="shared" si="91"/>
        <v>0.5</v>
      </c>
      <c r="H274" s="25">
        <f t="shared" si="92"/>
        <v>3.7397157816005983E-4</v>
      </c>
    </row>
    <row r="275" spans="1:8" s="34" customFormat="1" ht="15" x14ac:dyDescent="0.2">
      <c r="A275" s="41"/>
      <c r="B275" s="43" t="s">
        <v>470</v>
      </c>
      <c r="C275" s="31">
        <v>23</v>
      </c>
      <c r="D275" s="7">
        <v>42</v>
      </c>
      <c r="E275" s="32">
        <f t="shared" si="107"/>
        <v>8.6013462976813754E-3</v>
      </c>
      <c r="F275" s="32">
        <f t="shared" si="107"/>
        <v>1.7887563884156729E-2</v>
      </c>
      <c r="G275" s="33">
        <f t="shared" si="91"/>
        <v>0.82608695652173914</v>
      </c>
      <c r="H275" s="25">
        <f t="shared" si="92"/>
        <v>7.1054599850411361E-3</v>
      </c>
    </row>
    <row r="276" spans="1:8" s="34" customFormat="1" ht="15" x14ac:dyDescent="0.2">
      <c r="A276" s="41"/>
      <c r="B276" s="43" t="s">
        <v>66</v>
      </c>
      <c r="C276" s="31">
        <v>1</v>
      </c>
      <c r="D276" s="7">
        <v>6</v>
      </c>
      <c r="E276" s="32">
        <f t="shared" si="107"/>
        <v>3.7397157816005983E-4</v>
      </c>
      <c r="F276" s="32">
        <f t="shared" si="107"/>
        <v>2.5553662691652468E-3</v>
      </c>
      <c r="G276" s="33">
        <f t="shared" si="91"/>
        <v>5</v>
      </c>
      <c r="H276" s="25">
        <f t="shared" si="92"/>
        <v>1.8698578908002991E-3</v>
      </c>
    </row>
    <row r="277" spans="1:8" s="34" customFormat="1" ht="15" x14ac:dyDescent="0.2">
      <c r="A277" s="41"/>
      <c r="B277" s="43" t="s">
        <v>554</v>
      </c>
      <c r="C277" s="31">
        <v>5</v>
      </c>
      <c r="D277" s="7">
        <v>1</v>
      </c>
      <c r="E277" s="32">
        <f t="shared" ref="E277:E278" si="108">+IF(C277=0,"",C277/C$165)</f>
        <v>1.8698578908002991E-3</v>
      </c>
      <c r="F277" s="32">
        <f t="shared" ref="F277:F278" si="109">+IF(D277=0,"",D277/D$165)</f>
        <v>4.2589437819420784E-4</v>
      </c>
      <c r="G277" s="33">
        <f t="shared" ref="G277:G278" si="110">+IF(OR(AND(D277=0),(C277=0)),"0",((D277-C277)/C277))</f>
        <v>-0.8</v>
      </c>
      <c r="H277" s="25">
        <f t="shared" ref="H277:H278" si="111">+IF(OR(AND(E277=""),(G277="")),"",E277*G277)</f>
        <v>-1.4958863126402393E-3</v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4</v>
      </c>
      <c r="E278" s="32" t="str">
        <f t="shared" si="108"/>
        <v/>
      </c>
      <c r="F278" s="32">
        <f t="shared" si="109"/>
        <v>1.7035775127768314E-3</v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41</v>
      </c>
      <c r="D279" s="7">
        <v>61</v>
      </c>
      <c r="E279" s="32">
        <f>+IF(C279=0,"",C279/C$165)</f>
        <v>1.5332834704562454E-2</v>
      </c>
      <c r="F279" s="32">
        <f>+IF(D279=0,"",D279/D$165)</f>
        <v>2.5979557069846677E-2</v>
      </c>
      <c r="G279" s="33">
        <f t="shared" si="91"/>
        <v>0.48780487804878048</v>
      </c>
      <c r="H279" s="25">
        <f t="shared" si="92"/>
        <v>7.4794315632011965E-3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1</v>
      </c>
      <c r="E282" s="32" t="str">
        <f t="shared" si="112"/>
        <v/>
      </c>
      <c r="F282" s="32">
        <f t="shared" si="113"/>
        <v>4.2589437819420784E-4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3</v>
      </c>
      <c r="E285" s="32" t="str">
        <f t="shared" si="116"/>
        <v/>
      </c>
      <c r="F285" s="32">
        <f t="shared" si="117"/>
        <v>1.2776831345826234E-3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4</v>
      </c>
      <c r="D286" s="7">
        <v>5</v>
      </c>
      <c r="E286" s="32">
        <f>+IF(C286=0,"",C286/C$165)</f>
        <v>1.4958863126402393E-3</v>
      </c>
      <c r="F286" s="32">
        <f>+IF(D286=0,"",D286/D$165)</f>
        <v>2.1294718909710391E-3</v>
      </c>
      <c r="G286" s="33">
        <f t="shared" si="91"/>
        <v>0.25</v>
      </c>
      <c r="H286" s="25">
        <f t="shared" si="92"/>
        <v>3.7397157816005983E-4</v>
      </c>
    </row>
    <row r="287" spans="1:8" s="34" customFormat="1" ht="15" x14ac:dyDescent="0.2">
      <c r="A287" s="41"/>
      <c r="B287" s="43" t="s">
        <v>472</v>
      </c>
      <c r="C287" s="31">
        <v>130</v>
      </c>
      <c r="D287" s="7">
        <v>299</v>
      </c>
      <c r="E287" s="32">
        <f>+IF(C287=0,"",C287/C$165)</f>
        <v>4.8616305160807775E-2</v>
      </c>
      <c r="F287" s="32">
        <f>+IF(D287=0,"",D287/D$165)</f>
        <v>0.12734241908006813</v>
      </c>
      <c r="G287" s="33">
        <f t="shared" si="91"/>
        <v>1.3</v>
      </c>
      <c r="H287" s="25">
        <f t="shared" si="92"/>
        <v>6.3201196709050111E-2</v>
      </c>
    </row>
    <row r="288" spans="1:8" s="34" customFormat="1" ht="30" x14ac:dyDescent="0.2">
      <c r="A288" s="41"/>
      <c r="B288" s="43" t="s">
        <v>565</v>
      </c>
      <c r="C288" s="31">
        <v>5</v>
      </c>
      <c r="D288" s="7">
        <v>0</v>
      </c>
      <c r="E288" s="32">
        <f t="shared" ref="E288" si="120">+IF(C288=0,"",C288/C$165)</f>
        <v>1.8698578908002991E-3</v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>
        <f t="shared" ref="H288" si="123">+IF(OR(AND(E288=""),(G288="")),"",E288*G288)</f>
        <v>0</v>
      </c>
    </row>
    <row r="289" spans="1:8" s="34" customFormat="1" ht="15" x14ac:dyDescent="0.2">
      <c r="A289" s="41"/>
      <c r="B289" s="43" t="s">
        <v>473</v>
      </c>
      <c r="C289" s="31">
        <v>30</v>
      </c>
      <c r="D289" s="7">
        <v>36</v>
      </c>
      <c r="E289" s="32">
        <f t="shared" ref="E289:E311" si="124">+IF(C289=0,"",C289/C$165)</f>
        <v>1.1219147344801795E-2</v>
      </c>
      <c r="F289" s="32">
        <f t="shared" ref="F289:F311" si="125">+IF(D289=0,"",D289/D$165)</f>
        <v>1.5332197614991482E-2</v>
      </c>
      <c r="G289" s="33">
        <f t="shared" si="91"/>
        <v>0.2</v>
      </c>
      <c r="H289" s="25">
        <f t="shared" si="92"/>
        <v>2.243829468960359E-3</v>
      </c>
    </row>
    <row r="290" spans="1:8" s="34" customFormat="1" ht="15" x14ac:dyDescent="0.2">
      <c r="A290" s="41"/>
      <c r="B290" s="43" t="s">
        <v>474</v>
      </c>
      <c r="C290" s="31">
        <v>20</v>
      </c>
      <c r="D290" s="7">
        <v>0</v>
      </c>
      <c r="E290" s="32">
        <f t="shared" si="124"/>
        <v>7.4794315632011965E-3</v>
      </c>
      <c r="F290" s="32" t="str">
        <f t="shared" si="125"/>
        <v/>
      </c>
      <c r="G290" s="33" t="str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1</v>
      </c>
      <c r="E291" s="32" t="str">
        <f t="shared" si="124"/>
        <v/>
      </c>
      <c r="F291" s="32">
        <f t="shared" si="125"/>
        <v>4.2589437819420784E-4</v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41</v>
      </c>
      <c r="D292" s="7">
        <v>21</v>
      </c>
      <c r="E292" s="32">
        <f t="shared" si="124"/>
        <v>1.5332834704562454E-2</v>
      </c>
      <c r="F292" s="32">
        <f t="shared" si="125"/>
        <v>8.9437819420783646E-3</v>
      </c>
      <c r="G292" s="33">
        <f t="shared" si="91"/>
        <v>-0.48780487804878048</v>
      </c>
      <c r="H292" s="25">
        <f t="shared" si="92"/>
        <v>-7.4794315632011965E-3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1</v>
      </c>
      <c r="D294" s="7">
        <v>0</v>
      </c>
      <c r="E294" s="32">
        <f t="shared" si="124"/>
        <v>3.7397157816005983E-4</v>
      </c>
      <c r="F294" s="32" t="str">
        <f t="shared" si="125"/>
        <v/>
      </c>
      <c r="G294" s="33" t="str">
        <f t="shared" si="91"/>
        <v>0</v>
      </c>
      <c r="H294" s="25">
        <f t="shared" si="92"/>
        <v>0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5</v>
      </c>
      <c r="D297" s="7">
        <v>23</v>
      </c>
      <c r="E297" s="32">
        <f t="shared" si="124"/>
        <v>1.8698578908002991E-3</v>
      </c>
      <c r="F297" s="32">
        <f t="shared" si="125"/>
        <v>9.7955706984667809E-3</v>
      </c>
      <c r="G297" s="33">
        <f t="shared" si="91"/>
        <v>3.6</v>
      </c>
      <c r="H297" s="25">
        <f t="shared" si="92"/>
        <v>6.7314884068810773E-3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1</v>
      </c>
      <c r="E299" s="32" t="str">
        <f t="shared" si="124"/>
        <v/>
      </c>
      <c r="F299" s="32">
        <f t="shared" si="125"/>
        <v>4.2589437819420784E-4</v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33</v>
      </c>
      <c r="D301" s="7">
        <v>42</v>
      </c>
      <c r="E301" s="32">
        <f t="shared" si="124"/>
        <v>1.2341062079281975E-2</v>
      </c>
      <c r="F301" s="32">
        <f t="shared" si="125"/>
        <v>1.7887563884156729E-2</v>
      </c>
      <c r="G301" s="33">
        <f t="shared" si="91"/>
        <v>0.27272727272727271</v>
      </c>
      <c r="H301" s="25">
        <f t="shared" si="92"/>
        <v>3.3657442034405382E-3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48</v>
      </c>
      <c r="D303" s="7">
        <v>130</v>
      </c>
      <c r="E303" s="32">
        <f t="shared" si="124"/>
        <v>1.7950635751682872E-2</v>
      </c>
      <c r="F303" s="32">
        <f t="shared" si="125"/>
        <v>5.536626916524702E-2</v>
      </c>
      <c r="G303" s="33">
        <f t="shared" si="91"/>
        <v>1.7083333333333333</v>
      </c>
      <c r="H303" s="25">
        <f t="shared" si="92"/>
        <v>3.0665669409124904E-2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3</v>
      </c>
      <c r="D305" s="7">
        <v>10</v>
      </c>
      <c r="E305" s="32">
        <f t="shared" si="124"/>
        <v>1.1219147344801795E-3</v>
      </c>
      <c r="F305" s="32">
        <f t="shared" si="125"/>
        <v>4.2589437819420782E-3</v>
      </c>
      <c r="G305" s="33">
        <f t="shared" si="91"/>
        <v>2.3333333333333335</v>
      </c>
      <c r="H305" s="25">
        <f t="shared" si="92"/>
        <v>2.617801047120419E-3</v>
      </c>
    </row>
    <row r="306" spans="1:8" s="34" customFormat="1" ht="15" x14ac:dyDescent="0.2">
      <c r="A306" s="41"/>
      <c r="B306" s="43" t="s">
        <v>483</v>
      </c>
      <c r="C306" s="31">
        <v>13</v>
      </c>
      <c r="D306" s="7">
        <v>0</v>
      </c>
      <c r="E306" s="32">
        <f t="shared" si="124"/>
        <v>4.8616305160807775E-3</v>
      </c>
      <c r="F306" s="32" t="str">
        <f t="shared" si="125"/>
        <v/>
      </c>
      <c r="G306" s="33" t="str">
        <f t="shared" si="91"/>
        <v>0</v>
      </c>
      <c r="H306" s="25">
        <f t="shared" si="92"/>
        <v>0</v>
      </c>
    </row>
    <row r="307" spans="1:8" s="34" customFormat="1" ht="30" x14ac:dyDescent="0.2">
      <c r="A307" s="41"/>
      <c r="B307" s="43" t="s">
        <v>484</v>
      </c>
      <c r="C307" s="31">
        <v>3</v>
      </c>
      <c r="D307" s="7">
        <v>7</v>
      </c>
      <c r="E307" s="32">
        <f t="shared" si="124"/>
        <v>1.1219147344801795E-3</v>
      </c>
      <c r="F307" s="32">
        <f t="shared" si="125"/>
        <v>2.981260647359455E-3</v>
      </c>
      <c r="G307" s="33">
        <f t="shared" si="91"/>
        <v>1.3333333333333333</v>
      </c>
      <c r="H307" s="25">
        <f t="shared" si="92"/>
        <v>1.4958863126402393E-3</v>
      </c>
    </row>
    <row r="308" spans="1:8" s="34" customFormat="1" ht="15" x14ac:dyDescent="0.2">
      <c r="A308" s="41"/>
      <c r="B308" s="43" t="s">
        <v>485</v>
      </c>
      <c r="C308" s="31">
        <v>3</v>
      </c>
      <c r="D308" s="7">
        <v>5</v>
      </c>
      <c r="E308" s="32">
        <f t="shared" si="124"/>
        <v>1.1219147344801795E-3</v>
      </c>
      <c r="F308" s="32">
        <f t="shared" si="125"/>
        <v>2.1294718909710391E-3</v>
      </c>
      <c r="G308" s="33">
        <f t="shared" si="91"/>
        <v>0.66666666666666663</v>
      </c>
      <c r="H308" s="25">
        <f t="shared" si="92"/>
        <v>7.4794315632011965E-4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1</v>
      </c>
      <c r="E310" s="32" t="str">
        <f t="shared" si="124"/>
        <v/>
      </c>
      <c r="F310" s="32">
        <f t="shared" si="125"/>
        <v>4.2589437819420784E-4</v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1</v>
      </c>
      <c r="D312" s="7">
        <v>13</v>
      </c>
      <c r="E312" s="32">
        <f t="shared" ref="E312" si="126">+IF(C312=0,"",C312/C$165)</f>
        <v>3.7397157816005983E-4</v>
      </c>
      <c r="F312" s="32">
        <f t="shared" ref="F312" si="127">+IF(D312=0,"",D312/D$165)</f>
        <v>5.5366269165247018E-3</v>
      </c>
      <c r="G312" s="33">
        <f t="shared" ref="G312" si="128">+IF(OR(AND(D312=0),(C312=0)),"0",((D312-C312)/C312))</f>
        <v>12</v>
      </c>
      <c r="H312" s="25">
        <f t="shared" ref="H312" si="129">+IF(OR(AND(E312=""),(G312="")),"",E312*G312)</f>
        <v>4.4876589379207179E-3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1</v>
      </c>
      <c r="E313" s="32" t="str">
        <f t="shared" ref="E313:F316" si="130">+IF(C313=0,"",C313/C$165)</f>
        <v/>
      </c>
      <c r="F313" s="32">
        <f t="shared" si="130"/>
        <v>4.2589437819420784E-4</v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1</v>
      </c>
      <c r="D317" s="7">
        <v>0</v>
      </c>
      <c r="E317" s="32">
        <f t="shared" ref="E317:E324" si="131">+IF(C317=0,"",C317/C$165)</f>
        <v>3.7397157816005983E-4</v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>
        <f t="shared" ref="H317:H324" si="134">+IF(OR(AND(E317=""),(G317="")),"",E317*G317)</f>
        <v>0</v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1</v>
      </c>
      <c r="E319" s="32" t="str">
        <f t="shared" si="131"/>
        <v/>
      </c>
      <c r="F319" s="32">
        <f t="shared" si="132"/>
        <v>4.2589437819420784E-4</v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5</v>
      </c>
      <c r="D322" s="7">
        <v>0</v>
      </c>
      <c r="E322" s="32">
        <f t="shared" si="131"/>
        <v>1.8698578908002991E-3</v>
      </c>
      <c r="F322" s="32" t="str">
        <f t="shared" si="132"/>
        <v/>
      </c>
      <c r="G322" s="33" t="str">
        <f t="shared" si="133"/>
        <v>0</v>
      </c>
      <c r="H322" s="25">
        <f t="shared" si="134"/>
        <v>0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7216</v>
      </c>
      <c r="D333" s="71">
        <f>SUM(D334:D547)</f>
        <v>10177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0.41033813747228381</v>
      </c>
      <c r="H333" s="73">
        <f>+IF(OR(AND(E333=""),(G333="")),"",E333*G333)</f>
        <v>0.41033813747228381</v>
      </c>
    </row>
    <row r="334" spans="1:8" s="34" customFormat="1" ht="15" x14ac:dyDescent="0.2">
      <c r="A334" s="41"/>
      <c r="B334" s="30" t="s">
        <v>75</v>
      </c>
      <c r="C334" s="31">
        <v>111</v>
      </c>
      <c r="D334" s="7">
        <v>76</v>
      </c>
      <c r="E334" s="32">
        <f t="shared" si="139"/>
        <v>1.5382483370288249E-2</v>
      </c>
      <c r="F334" s="32">
        <f t="shared" si="140"/>
        <v>7.467819593200354E-3</v>
      </c>
      <c r="G334" s="33">
        <f>+IF(OR(AND(D334=0),(C334=0)),"0",((D334-C334)/C334))</f>
        <v>-0.31531531531531531</v>
      </c>
      <c r="H334" s="25">
        <f>+IF(OR(AND(E334=""),(G334="")),"",E334*G334)</f>
        <v>-4.8503325942350333E-3</v>
      </c>
    </row>
    <row r="335" spans="1:8" s="34" customFormat="1" ht="15" x14ac:dyDescent="0.2">
      <c r="A335" s="41"/>
      <c r="B335" s="30" t="s">
        <v>79</v>
      </c>
      <c r="C335" s="31">
        <v>54</v>
      </c>
      <c r="D335" s="7">
        <v>27</v>
      </c>
      <c r="E335" s="32">
        <f t="shared" si="139"/>
        <v>7.4833702882483371E-3</v>
      </c>
      <c r="F335" s="32">
        <f t="shared" si="140"/>
        <v>2.6530411712685467E-3</v>
      </c>
      <c r="G335" s="33">
        <f t="shared" ref="G335:G400" si="141">+IF(OR(AND(D335=0),(C335=0)),"0",((D335-C335)/C335))</f>
        <v>-0.5</v>
      </c>
      <c r="H335" s="25">
        <f t="shared" ref="H335:H400" si="142">+IF(OR(AND(E335=""),(G335="")),"",E335*G335)</f>
        <v>-3.7416851441241686E-3</v>
      </c>
    </row>
    <row r="336" spans="1:8" s="34" customFormat="1" ht="15" x14ac:dyDescent="0.2">
      <c r="A336" s="41"/>
      <c r="B336" s="30" t="s">
        <v>71</v>
      </c>
      <c r="C336" s="31">
        <v>15</v>
      </c>
      <c r="D336" s="7">
        <v>18</v>
      </c>
      <c r="E336" s="32">
        <f t="shared" si="139"/>
        <v>2.0787139689578712E-3</v>
      </c>
      <c r="F336" s="32">
        <f t="shared" si="140"/>
        <v>1.7686941141790312E-3</v>
      </c>
      <c r="G336" s="33">
        <f t="shared" si="141"/>
        <v>0.2</v>
      </c>
      <c r="H336" s="25">
        <f t="shared" si="142"/>
        <v>4.1574279379157428E-4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5</v>
      </c>
      <c r="D338" s="7">
        <v>0</v>
      </c>
      <c r="E338" s="32">
        <f t="shared" si="139"/>
        <v>6.9290465631929052E-4</v>
      </c>
      <c r="F338" s="32" t="str">
        <f t="shared" si="140"/>
        <v/>
      </c>
      <c r="G338" s="33" t="str">
        <f t="shared" si="141"/>
        <v>0</v>
      </c>
      <c r="H338" s="25">
        <f t="shared" si="142"/>
        <v>0</v>
      </c>
    </row>
    <row r="339" spans="1:8" s="34" customFormat="1" ht="15" x14ac:dyDescent="0.2">
      <c r="A339" s="41"/>
      <c r="B339" s="30" t="s">
        <v>497</v>
      </c>
      <c r="C339" s="31">
        <v>265</v>
      </c>
      <c r="D339" s="7">
        <v>245</v>
      </c>
      <c r="E339" s="32">
        <f t="shared" si="139"/>
        <v>3.6723946784922391E-2</v>
      </c>
      <c r="F339" s="32">
        <f t="shared" si="140"/>
        <v>2.4073892109659035E-2</v>
      </c>
      <c r="G339" s="33">
        <f t="shared" si="141"/>
        <v>-7.5471698113207544E-2</v>
      </c>
      <c r="H339" s="25">
        <f t="shared" si="142"/>
        <v>-2.7716186252771616E-3</v>
      </c>
    </row>
    <row r="340" spans="1:8" s="34" customFormat="1" ht="15" x14ac:dyDescent="0.2">
      <c r="A340" s="41"/>
      <c r="B340" s="30" t="s">
        <v>82</v>
      </c>
      <c r="C340" s="31">
        <v>32</v>
      </c>
      <c r="D340" s="7">
        <v>9</v>
      </c>
      <c r="E340" s="32">
        <f t="shared" si="139"/>
        <v>4.434589800443459E-3</v>
      </c>
      <c r="F340" s="32">
        <f t="shared" si="140"/>
        <v>8.8434705708951558E-4</v>
      </c>
      <c r="G340" s="33">
        <f t="shared" si="141"/>
        <v>-0.71875</v>
      </c>
      <c r="H340" s="25">
        <f t="shared" si="142"/>
        <v>-3.187361419068736E-3</v>
      </c>
    </row>
    <row r="341" spans="1:8" s="34" customFormat="1" ht="15" x14ac:dyDescent="0.2">
      <c r="A341" s="41"/>
      <c r="B341" s="30" t="s">
        <v>600</v>
      </c>
      <c r="C341" s="31">
        <v>2</v>
      </c>
      <c r="D341" s="7">
        <v>15</v>
      </c>
      <c r="E341" s="32">
        <f t="shared" si="139"/>
        <v>2.7716186252771619E-4</v>
      </c>
      <c r="F341" s="32">
        <f t="shared" si="140"/>
        <v>1.4739117618158594E-3</v>
      </c>
      <c r="G341" s="33">
        <f t="shared" si="141"/>
        <v>6.5</v>
      </c>
      <c r="H341" s="25">
        <f t="shared" si="142"/>
        <v>1.8015521064301552E-3</v>
      </c>
    </row>
    <row r="342" spans="1:8" s="34" customFormat="1" ht="15" x14ac:dyDescent="0.2">
      <c r="A342" s="41"/>
      <c r="B342" s="30" t="s">
        <v>81</v>
      </c>
      <c r="C342" s="31">
        <v>40</v>
      </c>
      <c r="D342" s="7">
        <v>22</v>
      </c>
      <c r="E342" s="32">
        <f t="shared" si="139"/>
        <v>5.5432372505543242E-3</v>
      </c>
      <c r="F342" s="32">
        <f t="shared" si="140"/>
        <v>2.1617372506632605E-3</v>
      </c>
      <c r="G342" s="33">
        <f t="shared" si="141"/>
        <v>-0.45</v>
      </c>
      <c r="H342" s="25">
        <f t="shared" si="142"/>
        <v>-2.494456762749446E-3</v>
      </c>
    </row>
    <row r="343" spans="1:8" s="34" customFormat="1" ht="15" x14ac:dyDescent="0.2">
      <c r="A343" s="41"/>
      <c r="B343" s="30" t="s">
        <v>256</v>
      </c>
      <c r="C343" s="31">
        <v>11</v>
      </c>
      <c r="D343" s="7">
        <v>5</v>
      </c>
      <c r="E343" s="32">
        <f t="shared" si="139"/>
        <v>1.5243902439024391E-3</v>
      </c>
      <c r="F343" s="32">
        <f t="shared" si="140"/>
        <v>4.9130392060528646E-4</v>
      </c>
      <c r="G343" s="33">
        <f t="shared" si="141"/>
        <v>-0.54545454545454541</v>
      </c>
      <c r="H343" s="25">
        <f t="shared" si="142"/>
        <v>-8.3148558758314856E-4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282</v>
      </c>
      <c r="D345" s="7">
        <v>150</v>
      </c>
      <c r="E345" s="32">
        <f t="shared" si="139"/>
        <v>3.907982261640798E-2</v>
      </c>
      <c r="F345" s="32">
        <f t="shared" si="140"/>
        <v>1.4739117618158593E-2</v>
      </c>
      <c r="G345" s="33">
        <f t="shared" si="141"/>
        <v>-0.46808510638297873</v>
      </c>
      <c r="H345" s="25">
        <f t="shared" si="142"/>
        <v>-1.8292682926829267E-2</v>
      </c>
    </row>
    <row r="346" spans="1:8" s="34" customFormat="1" ht="15" x14ac:dyDescent="0.2">
      <c r="A346" s="41"/>
      <c r="B346" s="30" t="s">
        <v>601</v>
      </c>
      <c r="C346" s="31">
        <v>42</v>
      </c>
      <c r="D346" s="7">
        <v>39</v>
      </c>
      <c r="E346" s="32">
        <f t="shared" si="139"/>
        <v>5.8203991130820398E-3</v>
      </c>
      <c r="F346" s="32">
        <f t="shared" si="140"/>
        <v>3.8321705807212343E-3</v>
      </c>
      <c r="G346" s="33">
        <f t="shared" si="141"/>
        <v>-7.1428571428571425E-2</v>
      </c>
      <c r="H346" s="25">
        <f t="shared" si="142"/>
        <v>-4.1574279379157422E-4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54</v>
      </c>
      <c r="D348" s="7">
        <v>63</v>
      </c>
      <c r="E348" s="32">
        <f t="shared" si="139"/>
        <v>7.4833702882483371E-3</v>
      </c>
      <c r="F348" s="32">
        <f t="shared" si="140"/>
        <v>6.1904293996266086E-3</v>
      </c>
      <c r="G348" s="33">
        <f t="shared" si="141"/>
        <v>0.16666666666666666</v>
      </c>
      <c r="H348" s="25">
        <f t="shared" si="142"/>
        <v>1.2472283813747228E-3</v>
      </c>
    </row>
    <row r="349" spans="1:8" s="34" customFormat="1" ht="15" x14ac:dyDescent="0.2">
      <c r="A349" s="41"/>
      <c r="B349" s="30" t="s">
        <v>77</v>
      </c>
      <c r="C349" s="31">
        <v>10</v>
      </c>
      <c r="D349" s="7">
        <v>4</v>
      </c>
      <c r="E349" s="32">
        <f t="shared" si="139"/>
        <v>1.385809312638581E-3</v>
      </c>
      <c r="F349" s="32">
        <f t="shared" si="140"/>
        <v>3.9304313648422912E-4</v>
      </c>
      <c r="G349" s="33">
        <f t="shared" si="141"/>
        <v>-0.6</v>
      </c>
      <c r="H349" s="25">
        <f t="shared" si="142"/>
        <v>-8.3148558758314856E-4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3</v>
      </c>
      <c r="D351" s="7">
        <v>2</v>
      </c>
      <c r="E351" s="32">
        <f t="shared" si="139"/>
        <v>4.1574279379157428E-4</v>
      </c>
      <c r="F351" s="32">
        <f t="shared" si="140"/>
        <v>1.9652156824211456E-4</v>
      </c>
      <c r="G351" s="33">
        <f t="shared" si="141"/>
        <v>-0.33333333333333331</v>
      </c>
      <c r="H351" s="25">
        <f t="shared" si="142"/>
        <v>-1.3858093126385809E-4</v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1</v>
      </c>
      <c r="E352" s="32" t="str">
        <f t="shared" si="139"/>
        <v/>
      </c>
      <c r="F352" s="32">
        <f t="shared" si="140"/>
        <v>9.826078412105728E-5</v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173</v>
      </c>
      <c r="D353" s="7">
        <v>805</v>
      </c>
      <c r="E353" s="32">
        <f t="shared" si="139"/>
        <v>2.3974501108647451E-2</v>
      </c>
      <c r="F353" s="32">
        <f t="shared" si="140"/>
        <v>7.9099931217451111E-2</v>
      </c>
      <c r="G353" s="33">
        <f t="shared" si="141"/>
        <v>3.653179190751445</v>
      </c>
      <c r="H353" s="25">
        <f t="shared" si="142"/>
        <v>8.7583148558758317E-2</v>
      </c>
    </row>
    <row r="354" spans="1:8" s="34" customFormat="1" ht="15" x14ac:dyDescent="0.2">
      <c r="A354" s="41"/>
      <c r="B354" s="30" t="s">
        <v>259</v>
      </c>
      <c r="C354" s="31">
        <v>15</v>
      </c>
      <c r="D354" s="7">
        <v>0</v>
      </c>
      <c r="E354" s="32">
        <f t="shared" si="139"/>
        <v>2.0787139689578712E-3</v>
      </c>
      <c r="F354" s="32" t="str">
        <f t="shared" si="140"/>
        <v/>
      </c>
      <c r="G354" s="33" t="str">
        <f t="shared" si="141"/>
        <v>0</v>
      </c>
      <c r="H354" s="25">
        <f t="shared" si="142"/>
        <v>0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42</v>
      </c>
      <c r="D356" s="7">
        <v>36</v>
      </c>
      <c r="E356" s="32">
        <f t="shared" si="139"/>
        <v>5.8203991130820398E-3</v>
      </c>
      <c r="F356" s="32">
        <f t="shared" si="140"/>
        <v>3.5373882283580623E-3</v>
      </c>
      <c r="G356" s="33">
        <f t="shared" si="141"/>
        <v>-0.14285714285714285</v>
      </c>
      <c r="H356" s="25">
        <f t="shared" si="142"/>
        <v>-8.3148558758314845E-4</v>
      </c>
    </row>
    <row r="357" spans="1:8" s="34" customFormat="1" ht="15" x14ac:dyDescent="0.2">
      <c r="A357" s="41"/>
      <c r="B357" s="30" t="s">
        <v>602</v>
      </c>
      <c r="C357" s="31">
        <v>189</v>
      </c>
      <c r="D357" s="7">
        <v>452</v>
      </c>
      <c r="E357" s="32">
        <f t="shared" si="139"/>
        <v>2.619179600886918E-2</v>
      </c>
      <c r="F357" s="32">
        <f t="shared" si="140"/>
        <v>4.4413874422717894E-2</v>
      </c>
      <c r="G357" s="33">
        <f t="shared" si="141"/>
        <v>1.3915343915343916</v>
      </c>
      <c r="H357" s="25">
        <f t="shared" si="142"/>
        <v>3.6446784922394677E-2</v>
      </c>
    </row>
    <row r="358" spans="1:8" s="34" customFormat="1" ht="15" x14ac:dyDescent="0.2">
      <c r="A358" s="41"/>
      <c r="B358" s="30" t="s">
        <v>87</v>
      </c>
      <c r="C358" s="31">
        <v>12</v>
      </c>
      <c r="D358" s="7">
        <v>125</v>
      </c>
      <c r="E358" s="32">
        <f t="shared" si="139"/>
        <v>1.6629711751662971E-3</v>
      </c>
      <c r="F358" s="32">
        <f t="shared" si="140"/>
        <v>1.228259801513216E-2</v>
      </c>
      <c r="G358" s="33">
        <f t="shared" si="141"/>
        <v>9.4166666666666661</v>
      </c>
      <c r="H358" s="25">
        <f t="shared" si="142"/>
        <v>1.5659645232815964E-2</v>
      </c>
    </row>
    <row r="359" spans="1:8" s="34" customFormat="1" ht="15" x14ac:dyDescent="0.2">
      <c r="A359" s="41"/>
      <c r="B359" s="30" t="s">
        <v>86</v>
      </c>
      <c r="C359" s="31">
        <v>5</v>
      </c>
      <c r="D359" s="7">
        <v>8</v>
      </c>
      <c r="E359" s="32">
        <f t="shared" si="139"/>
        <v>6.9290465631929052E-4</v>
      </c>
      <c r="F359" s="32">
        <f t="shared" si="140"/>
        <v>7.8608627296845824E-4</v>
      </c>
      <c r="G359" s="33">
        <f t="shared" si="141"/>
        <v>0.6</v>
      </c>
      <c r="H359" s="25">
        <f t="shared" si="142"/>
        <v>4.1574279379157428E-4</v>
      </c>
    </row>
    <row r="360" spans="1:8" s="34" customFormat="1" ht="15" x14ac:dyDescent="0.2">
      <c r="A360" s="41"/>
      <c r="B360" s="30" t="s">
        <v>74</v>
      </c>
      <c r="C360" s="31">
        <v>12</v>
      </c>
      <c r="D360" s="7">
        <v>4</v>
      </c>
      <c r="E360" s="32">
        <f t="shared" si="139"/>
        <v>1.6629711751662971E-3</v>
      </c>
      <c r="F360" s="32">
        <f t="shared" si="140"/>
        <v>3.9304313648422912E-4</v>
      </c>
      <c r="G360" s="33">
        <f t="shared" si="141"/>
        <v>-0.66666666666666663</v>
      </c>
      <c r="H360" s="25">
        <f t="shared" si="142"/>
        <v>-1.1086474501108647E-3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85</v>
      </c>
      <c r="E361" s="32" t="str">
        <f t="shared" si="139"/>
        <v/>
      </c>
      <c r="F361" s="32">
        <f t="shared" si="140"/>
        <v>8.35216665028987E-3</v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2</v>
      </c>
      <c r="D362" s="7">
        <v>3</v>
      </c>
      <c r="E362" s="32">
        <f t="shared" si="139"/>
        <v>2.7716186252771619E-4</v>
      </c>
      <c r="F362" s="32">
        <f t="shared" si="140"/>
        <v>2.9478235236317184E-4</v>
      </c>
      <c r="G362" s="33">
        <f t="shared" si="141"/>
        <v>0.5</v>
      </c>
      <c r="H362" s="25">
        <f t="shared" si="142"/>
        <v>1.3858093126385809E-4</v>
      </c>
    </row>
    <row r="363" spans="1:8" s="34" customFormat="1" ht="15" x14ac:dyDescent="0.2">
      <c r="A363" s="41"/>
      <c r="B363" s="30" t="s">
        <v>346</v>
      </c>
      <c r="C363" s="31">
        <v>10</v>
      </c>
      <c r="D363" s="7">
        <v>23</v>
      </c>
      <c r="E363" s="32">
        <f t="shared" si="139"/>
        <v>1.385809312638581E-3</v>
      </c>
      <c r="F363" s="32">
        <f t="shared" si="140"/>
        <v>2.2599980347843174E-3</v>
      </c>
      <c r="G363" s="33">
        <f t="shared" si="141"/>
        <v>1.3</v>
      </c>
      <c r="H363" s="25">
        <f t="shared" si="142"/>
        <v>1.8015521064301554E-3</v>
      </c>
    </row>
    <row r="364" spans="1:8" s="34" customFormat="1" ht="15" x14ac:dyDescent="0.2">
      <c r="A364" s="41"/>
      <c r="B364" s="30" t="s">
        <v>499</v>
      </c>
      <c r="C364" s="31">
        <v>4</v>
      </c>
      <c r="D364" s="7">
        <v>4</v>
      </c>
      <c r="E364" s="32">
        <f t="shared" si="139"/>
        <v>5.5432372505543237E-4</v>
      </c>
      <c r="F364" s="32">
        <f t="shared" si="140"/>
        <v>3.9304313648422912E-4</v>
      </c>
      <c r="G364" s="33">
        <f t="shared" si="141"/>
        <v>0</v>
      </c>
      <c r="H364" s="25">
        <f t="shared" si="142"/>
        <v>0</v>
      </c>
    </row>
    <row r="365" spans="1:8" s="34" customFormat="1" ht="15" x14ac:dyDescent="0.2">
      <c r="A365" s="41"/>
      <c r="B365" s="30" t="s">
        <v>500</v>
      </c>
      <c r="C365" s="31">
        <v>163</v>
      </c>
      <c r="D365" s="7">
        <v>201</v>
      </c>
      <c r="E365" s="32">
        <f t="shared" ref="E365:E387" si="145">+IF(C365=0,"",C365/C$333)</f>
        <v>2.2588691796008867E-2</v>
      </c>
      <c r="F365" s="32">
        <f t="shared" ref="F365:F387" si="146">+IF(D365=0,"",D365/D$333)</f>
        <v>1.9750417608332516E-2</v>
      </c>
      <c r="G365" s="33">
        <f t="shared" si="141"/>
        <v>0.23312883435582821</v>
      </c>
      <c r="H365" s="25">
        <f t="shared" si="142"/>
        <v>5.2660753880266068E-3</v>
      </c>
    </row>
    <row r="366" spans="1:8" s="34" customFormat="1" ht="15" x14ac:dyDescent="0.2">
      <c r="A366" s="41"/>
      <c r="B366" s="30" t="s">
        <v>501</v>
      </c>
      <c r="C366" s="31">
        <v>4</v>
      </c>
      <c r="D366" s="7">
        <v>0</v>
      </c>
      <c r="E366" s="32">
        <f t="shared" si="145"/>
        <v>5.5432372505543237E-4</v>
      </c>
      <c r="F366" s="32" t="str">
        <f t="shared" si="146"/>
        <v/>
      </c>
      <c r="G366" s="33" t="str">
        <f t="shared" si="141"/>
        <v>0</v>
      </c>
      <c r="H366" s="25">
        <f t="shared" si="142"/>
        <v>0</v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6</v>
      </c>
      <c r="E367" s="32" t="str">
        <f t="shared" si="145"/>
        <v/>
      </c>
      <c r="F367" s="32">
        <f t="shared" si="146"/>
        <v>5.8956470472634368E-4</v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23</v>
      </c>
      <c r="D369" s="7">
        <v>20</v>
      </c>
      <c r="E369" s="32">
        <f t="shared" si="145"/>
        <v>3.187361419068736E-3</v>
      </c>
      <c r="F369" s="32">
        <f t="shared" si="146"/>
        <v>1.9652156824211458E-3</v>
      </c>
      <c r="G369" s="33">
        <f t="shared" si="141"/>
        <v>-0.13043478260869565</v>
      </c>
      <c r="H369" s="25">
        <f t="shared" si="142"/>
        <v>-4.1574279379157422E-4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5</v>
      </c>
      <c r="E371" s="32" t="str">
        <f t="shared" si="145"/>
        <v/>
      </c>
      <c r="F371" s="32">
        <f t="shared" si="146"/>
        <v>4.9130392060528646E-4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1033</v>
      </c>
      <c r="D372" s="7">
        <v>909</v>
      </c>
      <c r="E372" s="32">
        <f t="shared" si="145"/>
        <v>0.14315410199556541</v>
      </c>
      <c r="F372" s="32">
        <f t="shared" si="146"/>
        <v>8.9319052766041074E-2</v>
      </c>
      <c r="G372" s="33">
        <f t="shared" si="141"/>
        <v>-0.12003872216844143</v>
      </c>
      <c r="H372" s="25">
        <f t="shared" si="142"/>
        <v>-1.7184035476718405E-2</v>
      </c>
    </row>
    <row r="373" spans="1:8" s="34" customFormat="1" ht="15" x14ac:dyDescent="0.2">
      <c r="A373" s="41"/>
      <c r="B373" s="30" t="s">
        <v>95</v>
      </c>
      <c r="C373" s="31">
        <v>166</v>
      </c>
      <c r="D373" s="7">
        <v>443</v>
      </c>
      <c r="E373" s="32">
        <f t="shared" si="145"/>
        <v>2.3004434589800442E-2</v>
      </c>
      <c r="F373" s="32">
        <f t="shared" si="146"/>
        <v>4.352952736562838E-2</v>
      </c>
      <c r="G373" s="33">
        <f t="shared" si="141"/>
        <v>1.6686746987951808</v>
      </c>
      <c r="H373" s="25">
        <f t="shared" si="142"/>
        <v>3.8386917960088689E-2</v>
      </c>
    </row>
    <row r="374" spans="1:8" s="34" customFormat="1" ht="15" x14ac:dyDescent="0.2">
      <c r="A374" s="41"/>
      <c r="B374" s="30" t="s">
        <v>88</v>
      </c>
      <c r="C374" s="31">
        <v>78</v>
      </c>
      <c r="D374" s="7">
        <v>242</v>
      </c>
      <c r="E374" s="32">
        <f t="shared" si="145"/>
        <v>1.0809312638580931E-2</v>
      </c>
      <c r="F374" s="32">
        <f t="shared" si="146"/>
        <v>2.3779109757295865E-2</v>
      </c>
      <c r="G374" s="33">
        <f t="shared" si="141"/>
        <v>2.1025641025641026</v>
      </c>
      <c r="H374" s="25">
        <f t="shared" si="142"/>
        <v>2.2727272727272728E-2</v>
      </c>
    </row>
    <row r="375" spans="1:8" s="34" customFormat="1" ht="15" x14ac:dyDescent="0.2">
      <c r="A375" s="41"/>
      <c r="B375" s="30" t="s">
        <v>94</v>
      </c>
      <c r="C375" s="31">
        <v>83</v>
      </c>
      <c r="D375" s="7">
        <v>175</v>
      </c>
      <c r="E375" s="32">
        <f t="shared" si="145"/>
        <v>1.1502217294900221E-2</v>
      </c>
      <c r="F375" s="32">
        <f t="shared" si="146"/>
        <v>1.7195637221185025E-2</v>
      </c>
      <c r="G375" s="33">
        <f t="shared" si="141"/>
        <v>1.1084337349397591</v>
      </c>
      <c r="H375" s="25">
        <f t="shared" si="142"/>
        <v>1.2749445676274944E-2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2</v>
      </c>
      <c r="D377" s="7">
        <v>1</v>
      </c>
      <c r="E377" s="32">
        <f t="shared" si="145"/>
        <v>2.7716186252771619E-4</v>
      </c>
      <c r="F377" s="32">
        <f t="shared" si="146"/>
        <v>9.826078412105728E-5</v>
      </c>
      <c r="G377" s="33">
        <f t="shared" si="141"/>
        <v>-0.5</v>
      </c>
      <c r="H377" s="25">
        <f t="shared" si="142"/>
        <v>-1.3858093126385809E-4</v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37</v>
      </c>
      <c r="D379" s="7">
        <v>24</v>
      </c>
      <c r="E379" s="32">
        <f t="shared" si="145"/>
        <v>5.1274944567627498E-3</v>
      </c>
      <c r="F379" s="32">
        <f t="shared" si="146"/>
        <v>2.3582588189053747E-3</v>
      </c>
      <c r="G379" s="33">
        <f t="shared" si="141"/>
        <v>-0.35135135135135137</v>
      </c>
      <c r="H379" s="25">
        <f t="shared" si="142"/>
        <v>-1.8015521064301554E-3</v>
      </c>
    </row>
    <row r="380" spans="1:8" s="34" customFormat="1" ht="15" x14ac:dyDescent="0.2">
      <c r="A380" s="41"/>
      <c r="B380" s="30" t="s">
        <v>603</v>
      </c>
      <c r="C380" s="31">
        <v>19</v>
      </c>
      <c r="D380" s="7">
        <v>1</v>
      </c>
      <c r="E380" s="32">
        <f t="shared" si="145"/>
        <v>2.6330376940133038E-3</v>
      </c>
      <c r="F380" s="32">
        <f t="shared" si="146"/>
        <v>9.826078412105728E-5</v>
      </c>
      <c r="G380" s="33">
        <f t="shared" si="141"/>
        <v>-0.94736842105263153</v>
      </c>
      <c r="H380" s="25">
        <f t="shared" si="142"/>
        <v>-2.4944567627494456E-3</v>
      </c>
    </row>
    <row r="381" spans="1:8" s="34" customFormat="1" ht="15" x14ac:dyDescent="0.2">
      <c r="A381" s="41"/>
      <c r="B381" s="30" t="s">
        <v>604</v>
      </c>
      <c r="C381" s="31">
        <v>12</v>
      </c>
      <c r="D381" s="7">
        <v>13</v>
      </c>
      <c r="E381" s="32">
        <f t="shared" si="145"/>
        <v>1.6629711751662971E-3</v>
      </c>
      <c r="F381" s="32">
        <f t="shared" si="146"/>
        <v>1.2773901935737447E-3</v>
      </c>
      <c r="G381" s="33">
        <f t="shared" si="141"/>
        <v>8.3333333333333329E-2</v>
      </c>
      <c r="H381" s="25">
        <f t="shared" si="142"/>
        <v>1.3858093126385809E-4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5</v>
      </c>
      <c r="E382" s="32" t="str">
        <f t="shared" si="145"/>
        <v/>
      </c>
      <c r="F382" s="32">
        <f t="shared" si="146"/>
        <v>4.9130392060528646E-4</v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16</v>
      </c>
      <c r="D383" s="7">
        <v>8</v>
      </c>
      <c r="E383" s="32">
        <f t="shared" si="145"/>
        <v>2.2172949002217295E-3</v>
      </c>
      <c r="F383" s="32">
        <f t="shared" si="146"/>
        <v>7.8608627296845824E-4</v>
      </c>
      <c r="G383" s="33">
        <f t="shared" si="141"/>
        <v>-0.5</v>
      </c>
      <c r="H383" s="25">
        <f t="shared" si="142"/>
        <v>-1.1086474501108647E-3</v>
      </c>
    </row>
    <row r="384" spans="1:8" s="34" customFormat="1" ht="15" x14ac:dyDescent="0.2">
      <c r="A384" s="41"/>
      <c r="B384" s="30" t="s">
        <v>96</v>
      </c>
      <c r="C384" s="31">
        <v>43</v>
      </c>
      <c r="D384" s="7">
        <v>35</v>
      </c>
      <c r="E384" s="32">
        <f t="shared" si="145"/>
        <v>5.9589800443458976E-3</v>
      </c>
      <c r="F384" s="32">
        <f t="shared" si="146"/>
        <v>3.439127444237005E-3</v>
      </c>
      <c r="G384" s="33">
        <f t="shared" si="141"/>
        <v>-0.18604651162790697</v>
      </c>
      <c r="H384" s="25">
        <f t="shared" si="142"/>
        <v>-1.1086474501108647E-3</v>
      </c>
    </row>
    <row r="385" spans="1:8" s="34" customFormat="1" ht="15" x14ac:dyDescent="0.2">
      <c r="A385" s="41"/>
      <c r="B385" s="30" t="s">
        <v>266</v>
      </c>
      <c r="C385" s="31">
        <v>166</v>
      </c>
      <c r="D385" s="7">
        <v>118</v>
      </c>
      <c r="E385" s="32">
        <f t="shared" si="145"/>
        <v>2.3004434589800442E-2</v>
      </c>
      <c r="F385" s="32">
        <f t="shared" si="146"/>
        <v>1.159477252628476E-2</v>
      </c>
      <c r="G385" s="33">
        <f t="shared" si="141"/>
        <v>-0.28915662650602408</v>
      </c>
      <c r="H385" s="25">
        <f t="shared" si="142"/>
        <v>-6.6518847006651876E-3</v>
      </c>
    </row>
    <row r="386" spans="1:8" s="34" customFormat="1" ht="15" x14ac:dyDescent="0.2">
      <c r="A386" s="41"/>
      <c r="B386" s="30" t="s">
        <v>605</v>
      </c>
      <c r="C386" s="31">
        <v>16</v>
      </c>
      <c r="D386" s="7">
        <v>12</v>
      </c>
      <c r="E386" s="32">
        <f t="shared" si="145"/>
        <v>2.2172949002217295E-3</v>
      </c>
      <c r="F386" s="32">
        <f t="shared" si="146"/>
        <v>1.1791294094526874E-3</v>
      </c>
      <c r="G386" s="33">
        <f t="shared" si="141"/>
        <v>-0.25</v>
      </c>
      <c r="H386" s="25">
        <f t="shared" si="142"/>
        <v>-5.5432372505543237E-4</v>
      </c>
    </row>
    <row r="387" spans="1:8" s="34" customFormat="1" ht="15" x14ac:dyDescent="0.2">
      <c r="A387" s="41"/>
      <c r="B387" s="30" t="s">
        <v>90</v>
      </c>
      <c r="C387" s="31">
        <v>112</v>
      </c>
      <c r="D387" s="7">
        <v>127</v>
      </c>
      <c r="E387" s="32">
        <f t="shared" si="145"/>
        <v>1.5521064301552107E-2</v>
      </c>
      <c r="F387" s="32">
        <f t="shared" si="146"/>
        <v>1.2479119583374275E-2</v>
      </c>
      <c r="G387" s="33">
        <f t="shared" si="141"/>
        <v>0.13392857142857142</v>
      </c>
      <c r="H387" s="25">
        <f t="shared" si="142"/>
        <v>2.0787139689578717E-3</v>
      </c>
    </row>
    <row r="388" spans="1:8" s="34" customFormat="1" ht="15" x14ac:dyDescent="0.2">
      <c r="A388" s="41"/>
      <c r="B388" s="30" t="s">
        <v>559</v>
      </c>
      <c r="C388" s="31">
        <v>3</v>
      </c>
      <c r="D388" s="7">
        <v>3</v>
      </c>
      <c r="E388" s="32">
        <f t="shared" ref="E388" si="149">+IF(C388=0,"",C388/C$333)</f>
        <v>4.1574279379157428E-4</v>
      </c>
      <c r="F388" s="32">
        <f t="shared" ref="F388" si="150">+IF(D388=0,"",D388/D$333)</f>
        <v>2.9478235236317184E-4</v>
      </c>
      <c r="G388" s="33">
        <f t="shared" ref="G388" si="151">+IF(OR(AND(D388=0),(C388=0)),"0",((D388-C388)/C388))</f>
        <v>0</v>
      </c>
      <c r="H388" s="25">
        <f t="shared" ref="H388" si="152">+IF(OR(AND(E388=""),(G388="")),"",E388*G388)</f>
        <v>0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8</v>
      </c>
      <c r="D390" s="7">
        <v>3</v>
      </c>
      <c r="E390" s="32">
        <f t="shared" si="153"/>
        <v>1.1086474501108647E-3</v>
      </c>
      <c r="F390" s="32">
        <f t="shared" si="154"/>
        <v>2.9478235236317184E-4</v>
      </c>
      <c r="G390" s="33">
        <f t="shared" si="141"/>
        <v>-0.625</v>
      </c>
      <c r="H390" s="25">
        <f t="shared" si="142"/>
        <v>-6.9290465631929041E-4</v>
      </c>
    </row>
    <row r="391" spans="1:8" s="34" customFormat="1" ht="15" x14ac:dyDescent="0.2">
      <c r="A391" s="41"/>
      <c r="B391" s="30" t="s">
        <v>606</v>
      </c>
      <c r="C391" s="31">
        <v>2</v>
      </c>
      <c r="D391" s="7">
        <v>0</v>
      </c>
      <c r="E391" s="32">
        <f t="shared" si="153"/>
        <v>2.7716186252771619E-4</v>
      </c>
      <c r="F391" s="32" t="str">
        <f t="shared" si="154"/>
        <v/>
      </c>
      <c r="G391" s="33" t="str">
        <f t="shared" si="141"/>
        <v>0</v>
      </c>
      <c r="H391" s="25">
        <f t="shared" si="142"/>
        <v>0</v>
      </c>
    </row>
    <row r="392" spans="1:8" s="34" customFormat="1" ht="15" x14ac:dyDescent="0.2">
      <c r="A392" s="41"/>
      <c r="B392" s="30" t="s">
        <v>89</v>
      </c>
      <c r="C392" s="31">
        <v>2</v>
      </c>
      <c r="D392" s="7">
        <v>0</v>
      </c>
      <c r="E392" s="32">
        <f t="shared" si="153"/>
        <v>2.7716186252771619E-4</v>
      </c>
      <c r="F392" s="32" t="str">
        <f t="shared" si="154"/>
        <v/>
      </c>
      <c r="G392" s="33" t="str">
        <f t="shared" si="141"/>
        <v>0</v>
      </c>
      <c r="H392" s="25">
        <f t="shared" si="142"/>
        <v>0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281</v>
      </c>
      <c r="D395" s="7">
        <v>510</v>
      </c>
      <c r="E395" s="32">
        <f t="shared" si="153"/>
        <v>3.8941241685144123E-2</v>
      </c>
      <c r="F395" s="32">
        <f t="shared" si="154"/>
        <v>5.0112999901739216E-2</v>
      </c>
      <c r="G395" s="33">
        <f t="shared" si="141"/>
        <v>0.81494661921708189</v>
      </c>
      <c r="H395" s="25">
        <f t="shared" si="142"/>
        <v>3.1735033259423506E-2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1</v>
      </c>
      <c r="E396" s="32" t="str">
        <f t="shared" si="153"/>
        <v/>
      </c>
      <c r="F396" s="32">
        <f t="shared" si="154"/>
        <v>9.826078412105728E-5</v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1</v>
      </c>
      <c r="E397" s="32" t="str">
        <f t="shared" si="153"/>
        <v/>
      </c>
      <c r="F397" s="32">
        <f t="shared" si="154"/>
        <v>9.826078412105728E-5</v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27</v>
      </c>
      <c r="D398" s="7">
        <v>3</v>
      </c>
      <c r="E398" s="32">
        <f t="shared" si="153"/>
        <v>3.7416851441241686E-3</v>
      </c>
      <c r="F398" s="32">
        <f t="shared" si="154"/>
        <v>2.9478235236317184E-4</v>
      </c>
      <c r="G398" s="33">
        <f t="shared" si="141"/>
        <v>-0.88888888888888884</v>
      </c>
      <c r="H398" s="25">
        <f t="shared" si="142"/>
        <v>-3.3259423503325942E-3</v>
      </c>
    </row>
    <row r="399" spans="1:8" s="34" customFormat="1" ht="15" x14ac:dyDescent="0.2">
      <c r="A399" s="41"/>
      <c r="B399" s="30" t="s">
        <v>507</v>
      </c>
      <c r="C399" s="31">
        <v>10</v>
      </c>
      <c r="D399" s="7">
        <v>3</v>
      </c>
      <c r="E399" s="32">
        <f t="shared" si="153"/>
        <v>1.385809312638581E-3</v>
      </c>
      <c r="F399" s="32">
        <f t="shared" si="154"/>
        <v>2.9478235236317184E-4</v>
      </c>
      <c r="G399" s="33">
        <f t="shared" si="141"/>
        <v>-0.7</v>
      </c>
      <c r="H399" s="25">
        <f t="shared" si="142"/>
        <v>-9.7006651884700671E-4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1</v>
      </c>
      <c r="E400" s="32" t="str">
        <f t="shared" si="153"/>
        <v/>
      </c>
      <c r="F400" s="32">
        <f t="shared" si="154"/>
        <v>9.826078412105728E-5</v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1</v>
      </c>
      <c r="D401" s="7">
        <v>0</v>
      </c>
      <c r="E401" s="32">
        <f t="shared" ref="E401:E473" si="155">+IF(C401=0,"",C401/C$333)</f>
        <v>1.3858093126385809E-4</v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>
        <f t="shared" ref="H401:H473" si="158">+IF(OR(AND(E401=""),(G401="")),"",E401*G401)</f>
        <v>0</v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1</v>
      </c>
      <c r="D403" s="7">
        <v>3</v>
      </c>
      <c r="E403" s="32">
        <f t="shared" ref="E403:E405" si="159">+IF(C403=0,"",C403/C$333)</f>
        <v>1.3858093126385809E-4</v>
      </c>
      <c r="F403" s="32">
        <f t="shared" ref="F403:F405" si="160">+IF(D403=0,"",D403/D$333)</f>
        <v>2.9478235236317184E-4</v>
      </c>
      <c r="G403" s="33">
        <f t="shared" ref="G403:G405" si="161">+IF(OR(AND(D403=0),(C403=0)),"0",((D403-C403)/C403))</f>
        <v>2</v>
      </c>
      <c r="H403" s="25">
        <f t="shared" ref="H403:H405" si="162">+IF(OR(AND(E403=""),(G403="")),"",E403*G403)</f>
        <v>2.7716186252771619E-4</v>
      </c>
    </row>
    <row r="404" spans="1:8" s="34" customFormat="1" ht="15" x14ac:dyDescent="0.2">
      <c r="A404" s="41"/>
      <c r="B404" s="30" t="s">
        <v>561</v>
      </c>
      <c r="C404" s="31">
        <v>9</v>
      </c>
      <c r="D404" s="7">
        <v>8</v>
      </c>
      <c r="E404" s="32">
        <f t="shared" si="159"/>
        <v>1.2472283813747228E-3</v>
      </c>
      <c r="F404" s="32">
        <f t="shared" si="160"/>
        <v>7.8608627296845824E-4</v>
      </c>
      <c r="G404" s="33">
        <f t="shared" si="161"/>
        <v>-0.1111111111111111</v>
      </c>
      <c r="H404" s="25">
        <f t="shared" si="162"/>
        <v>-1.3858093126385807E-4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2</v>
      </c>
      <c r="D406" s="7">
        <v>7</v>
      </c>
      <c r="E406" s="32">
        <f t="shared" si="155"/>
        <v>2.7716186252771619E-4</v>
      </c>
      <c r="F406" s="32">
        <f t="shared" si="156"/>
        <v>6.8782548884740102E-4</v>
      </c>
      <c r="G406" s="33">
        <f t="shared" si="157"/>
        <v>2.5</v>
      </c>
      <c r="H406" s="25">
        <f t="shared" si="158"/>
        <v>6.9290465631929041E-4</v>
      </c>
    </row>
    <row r="407" spans="1:8" s="34" customFormat="1" ht="15" x14ac:dyDescent="0.2">
      <c r="A407" s="41"/>
      <c r="B407" s="30" t="s">
        <v>274</v>
      </c>
      <c r="C407" s="31">
        <v>162</v>
      </c>
      <c r="D407" s="7">
        <v>299</v>
      </c>
      <c r="E407" s="32">
        <f t="shared" si="155"/>
        <v>2.2450110864745011E-2</v>
      </c>
      <c r="F407" s="32">
        <f t="shared" si="156"/>
        <v>2.9379974452196127E-2</v>
      </c>
      <c r="G407" s="33">
        <f t="shared" si="157"/>
        <v>0.84567901234567899</v>
      </c>
      <c r="H407" s="25">
        <f t="shared" si="158"/>
        <v>1.8985587583148559E-2</v>
      </c>
    </row>
    <row r="408" spans="1:8" s="34" customFormat="1" ht="15" x14ac:dyDescent="0.2">
      <c r="A408" s="41"/>
      <c r="B408" s="30" t="s">
        <v>508</v>
      </c>
      <c r="C408" s="31">
        <v>3</v>
      </c>
      <c r="D408" s="7">
        <v>9</v>
      </c>
      <c r="E408" s="32">
        <f t="shared" si="155"/>
        <v>4.1574279379157428E-4</v>
      </c>
      <c r="F408" s="32">
        <f t="shared" si="156"/>
        <v>8.8434705708951558E-4</v>
      </c>
      <c r="G408" s="33">
        <f t="shared" si="157"/>
        <v>2</v>
      </c>
      <c r="H408" s="25">
        <f t="shared" si="158"/>
        <v>8.3148558758314856E-4</v>
      </c>
    </row>
    <row r="409" spans="1:8" s="34" customFormat="1" ht="30" x14ac:dyDescent="0.2">
      <c r="A409" s="41"/>
      <c r="B409" s="30" t="s">
        <v>275</v>
      </c>
      <c r="C409" s="31">
        <v>75</v>
      </c>
      <c r="D409" s="7">
        <v>305</v>
      </c>
      <c r="E409" s="32">
        <f t="shared" si="155"/>
        <v>1.0393569844789357E-2</v>
      </c>
      <c r="F409" s="32">
        <f t="shared" si="156"/>
        <v>2.9969539156922471E-2</v>
      </c>
      <c r="G409" s="33">
        <f t="shared" si="157"/>
        <v>3.0666666666666669</v>
      </c>
      <c r="H409" s="25">
        <f t="shared" si="158"/>
        <v>3.1873614190687363E-2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1</v>
      </c>
      <c r="E412" s="32" t="str">
        <f t="shared" si="155"/>
        <v/>
      </c>
      <c r="F412" s="32">
        <f t="shared" si="156"/>
        <v>9.826078412105728E-5</v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10</v>
      </c>
      <c r="D413" s="7">
        <v>48</v>
      </c>
      <c r="E413" s="32">
        <f t="shared" si="155"/>
        <v>1.385809312638581E-3</v>
      </c>
      <c r="F413" s="32">
        <f t="shared" si="156"/>
        <v>4.7165176378107495E-3</v>
      </c>
      <c r="G413" s="33">
        <f t="shared" si="157"/>
        <v>3.8</v>
      </c>
      <c r="H413" s="25">
        <f t="shared" si="158"/>
        <v>5.2660753880266076E-3</v>
      </c>
    </row>
    <row r="414" spans="1:8" s="34" customFormat="1" ht="15" x14ac:dyDescent="0.2">
      <c r="A414" s="41"/>
      <c r="B414" s="30" t="s">
        <v>278</v>
      </c>
      <c r="C414" s="31">
        <v>540</v>
      </c>
      <c r="D414" s="7">
        <v>268</v>
      </c>
      <c r="E414" s="32">
        <f t="shared" si="155"/>
        <v>7.4833702882483366E-2</v>
      </c>
      <c r="F414" s="32">
        <f t="shared" si="156"/>
        <v>2.6333890144443352E-2</v>
      </c>
      <c r="G414" s="33">
        <f t="shared" si="157"/>
        <v>-0.50370370370370365</v>
      </c>
      <c r="H414" s="25">
        <f t="shared" si="158"/>
        <v>-3.7694013303769397E-2</v>
      </c>
    </row>
    <row r="415" spans="1:8" s="34" customFormat="1" ht="15" x14ac:dyDescent="0.2">
      <c r="A415" s="41"/>
      <c r="B415" s="30" t="s">
        <v>100</v>
      </c>
      <c r="C415" s="31">
        <v>219</v>
      </c>
      <c r="D415" s="7">
        <v>7</v>
      </c>
      <c r="E415" s="32">
        <f t="shared" si="155"/>
        <v>3.0349223946784923E-2</v>
      </c>
      <c r="F415" s="32">
        <f t="shared" si="156"/>
        <v>6.8782548884740102E-4</v>
      </c>
      <c r="G415" s="33">
        <f t="shared" si="157"/>
        <v>-0.96803652968036524</v>
      </c>
      <c r="H415" s="25">
        <f t="shared" si="158"/>
        <v>-2.9379157427937914E-2</v>
      </c>
    </row>
    <row r="416" spans="1:8" s="34" customFormat="1" ht="15" x14ac:dyDescent="0.2">
      <c r="A416" s="41"/>
      <c r="B416" s="30" t="s">
        <v>101</v>
      </c>
      <c r="C416" s="31">
        <v>2</v>
      </c>
      <c r="D416" s="7">
        <v>0</v>
      </c>
      <c r="E416" s="32">
        <f t="shared" si="155"/>
        <v>2.7716186252771619E-4</v>
      </c>
      <c r="F416" s="32" t="str">
        <f t="shared" si="156"/>
        <v/>
      </c>
      <c r="G416" s="33" t="str">
        <f t="shared" si="157"/>
        <v>0</v>
      </c>
      <c r="H416" s="25">
        <f t="shared" si="158"/>
        <v>0</v>
      </c>
    </row>
    <row r="417" spans="1:8" s="34" customFormat="1" ht="15" x14ac:dyDescent="0.2">
      <c r="A417" s="41"/>
      <c r="B417" s="30" t="s">
        <v>102</v>
      </c>
      <c r="C417" s="31">
        <v>343</v>
      </c>
      <c r="D417" s="7">
        <v>478</v>
      </c>
      <c r="E417" s="32">
        <f t="shared" si="155"/>
        <v>4.7533259423503324E-2</v>
      </c>
      <c r="F417" s="32">
        <f t="shared" si="156"/>
        <v>4.6968654809865382E-2</v>
      </c>
      <c r="G417" s="33">
        <f t="shared" si="157"/>
        <v>0.39358600583090381</v>
      </c>
      <c r="H417" s="25">
        <f t="shared" si="158"/>
        <v>1.8708425720620842E-2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1</v>
      </c>
      <c r="D420" s="7">
        <v>0</v>
      </c>
      <c r="E420" s="32">
        <f t="shared" si="167"/>
        <v>1.3858093126385809E-4</v>
      </c>
      <c r="F420" s="32" t="str">
        <f t="shared" si="168"/>
        <v/>
      </c>
      <c r="G420" s="33" t="str">
        <f t="shared" si="169"/>
        <v>0</v>
      </c>
      <c r="H420" s="25">
        <f t="shared" si="170"/>
        <v>0</v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6</v>
      </c>
      <c r="E425" s="32" t="str">
        <f t="shared" si="155"/>
        <v/>
      </c>
      <c r="F425" s="32">
        <f t="shared" si="156"/>
        <v>5.8956470472634368E-4</v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28</v>
      </c>
      <c r="D427" s="7">
        <v>55</v>
      </c>
      <c r="E427" s="32">
        <f t="shared" si="155"/>
        <v>3.8802660753880268E-3</v>
      </c>
      <c r="F427" s="32">
        <f t="shared" si="156"/>
        <v>5.4043431266581508E-3</v>
      </c>
      <c r="G427" s="33">
        <f t="shared" si="157"/>
        <v>0.9642857142857143</v>
      </c>
      <c r="H427" s="25">
        <f t="shared" si="158"/>
        <v>3.7416851441241686E-3</v>
      </c>
    </row>
    <row r="428" spans="1:8" s="34" customFormat="1" ht="15" x14ac:dyDescent="0.2">
      <c r="A428" s="41"/>
      <c r="B428" s="30" t="s">
        <v>114</v>
      </c>
      <c r="C428" s="31">
        <v>29</v>
      </c>
      <c r="D428" s="7">
        <v>60</v>
      </c>
      <c r="E428" s="32">
        <f t="shared" si="155"/>
        <v>4.0188470066518846E-3</v>
      </c>
      <c r="F428" s="32">
        <f t="shared" si="156"/>
        <v>5.8956470472634375E-3</v>
      </c>
      <c r="G428" s="33">
        <f t="shared" si="157"/>
        <v>1.0689655172413792</v>
      </c>
      <c r="H428" s="25">
        <f t="shared" si="158"/>
        <v>4.2960088691796003E-3</v>
      </c>
    </row>
    <row r="429" spans="1:8" s="34" customFormat="1" ht="15" x14ac:dyDescent="0.2">
      <c r="A429" s="41"/>
      <c r="B429" s="30" t="s">
        <v>280</v>
      </c>
      <c r="C429" s="31">
        <v>4</v>
      </c>
      <c r="D429" s="7">
        <v>54</v>
      </c>
      <c r="E429" s="32">
        <f t="shared" si="155"/>
        <v>5.5432372505543237E-4</v>
      </c>
      <c r="F429" s="32">
        <f t="shared" si="156"/>
        <v>5.3060823425370935E-3</v>
      </c>
      <c r="G429" s="33">
        <f t="shared" si="157"/>
        <v>12.5</v>
      </c>
      <c r="H429" s="25">
        <f t="shared" si="158"/>
        <v>6.929046563192905E-3</v>
      </c>
    </row>
    <row r="430" spans="1:8" s="34" customFormat="1" ht="15" x14ac:dyDescent="0.2">
      <c r="A430" s="41"/>
      <c r="B430" s="30" t="s">
        <v>511</v>
      </c>
      <c r="C430" s="31">
        <v>5</v>
      </c>
      <c r="D430" s="7">
        <v>5</v>
      </c>
      <c r="E430" s="32">
        <f t="shared" si="155"/>
        <v>6.9290465631929052E-4</v>
      </c>
      <c r="F430" s="32">
        <f t="shared" si="156"/>
        <v>4.9130392060528646E-4</v>
      </c>
      <c r="G430" s="33">
        <f t="shared" si="157"/>
        <v>0</v>
      </c>
      <c r="H430" s="25">
        <f t="shared" si="158"/>
        <v>0</v>
      </c>
    </row>
    <row r="431" spans="1:8" s="34" customFormat="1" ht="30" x14ac:dyDescent="0.2">
      <c r="A431" s="41"/>
      <c r="B431" s="30" t="s">
        <v>512</v>
      </c>
      <c r="C431" s="31">
        <v>6</v>
      </c>
      <c r="D431" s="7">
        <v>6</v>
      </c>
      <c r="E431" s="32">
        <f t="shared" si="155"/>
        <v>8.3148558758314856E-4</v>
      </c>
      <c r="F431" s="32">
        <f t="shared" si="156"/>
        <v>5.8956470472634368E-4</v>
      </c>
      <c r="G431" s="33">
        <f t="shared" si="157"/>
        <v>0</v>
      </c>
      <c r="H431" s="25">
        <f t="shared" si="158"/>
        <v>0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0</v>
      </c>
      <c r="D433" s="7">
        <v>1</v>
      </c>
      <c r="E433" s="32" t="str">
        <f t="shared" si="155"/>
        <v/>
      </c>
      <c r="F433" s="32">
        <f t="shared" si="156"/>
        <v>9.826078412105728E-5</v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1</v>
      </c>
      <c r="D435" s="7">
        <v>3</v>
      </c>
      <c r="E435" s="32">
        <f t="shared" si="155"/>
        <v>1.3858093126385809E-4</v>
      </c>
      <c r="F435" s="32">
        <f t="shared" si="156"/>
        <v>2.9478235236317184E-4</v>
      </c>
      <c r="G435" s="33">
        <f t="shared" si="157"/>
        <v>2</v>
      </c>
      <c r="H435" s="25">
        <f t="shared" si="158"/>
        <v>2.7716186252771619E-4</v>
      </c>
    </row>
    <row r="436" spans="1:8" s="34" customFormat="1" ht="15" x14ac:dyDescent="0.2">
      <c r="A436" s="41"/>
      <c r="B436" s="30" t="s">
        <v>431</v>
      </c>
      <c r="C436" s="31">
        <v>1</v>
      </c>
      <c r="D436" s="7">
        <v>27</v>
      </c>
      <c r="E436" s="32">
        <f t="shared" si="155"/>
        <v>1.3858093126385809E-4</v>
      </c>
      <c r="F436" s="32">
        <f t="shared" si="156"/>
        <v>2.6530411712685467E-3</v>
      </c>
      <c r="G436" s="33">
        <f t="shared" si="157"/>
        <v>26</v>
      </c>
      <c r="H436" s="25">
        <f t="shared" si="158"/>
        <v>3.6031042128603103E-3</v>
      </c>
    </row>
    <row r="437" spans="1:8" s="34" customFormat="1" ht="15" x14ac:dyDescent="0.2">
      <c r="A437" s="41"/>
      <c r="B437" s="30" t="s">
        <v>109</v>
      </c>
      <c r="C437" s="31">
        <v>97</v>
      </c>
      <c r="D437" s="7">
        <v>263</v>
      </c>
      <c r="E437" s="32">
        <f t="shared" si="155"/>
        <v>1.3442350332594236E-2</v>
      </c>
      <c r="F437" s="32">
        <f t="shared" si="156"/>
        <v>2.5842586223838067E-2</v>
      </c>
      <c r="G437" s="33">
        <f t="shared" si="157"/>
        <v>1.7113402061855669</v>
      </c>
      <c r="H437" s="25">
        <f t="shared" si="158"/>
        <v>2.3004434589800442E-2</v>
      </c>
    </row>
    <row r="438" spans="1:8" s="34" customFormat="1" ht="15" x14ac:dyDescent="0.2">
      <c r="A438" s="41"/>
      <c r="B438" s="30" t="s">
        <v>282</v>
      </c>
      <c r="C438" s="31">
        <v>34</v>
      </c>
      <c r="D438" s="7">
        <v>50</v>
      </c>
      <c r="E438" s="32">
        <f t="shared" si="155"/>
        <v>4.7117516629711755E-3</v>
      </c>
      <c r="F438" s="32">
        <f t="shared" si="156"/>
        <v>4.9130392060528641E-3</v>
      </c>
      <c r="G438" s="33">
        <f t="shared" si="157"/>
        <v>0.47058823529411764</v>
      </c>
      <c r="H438" s="25">
        <f t="shared" si="158"/>
        <v>2.2172949002217295E-3</v>
      </c>
    </row>
    <row r="439" spans="1:8" s="34" customFormat="1" ht="15" x14ac:dyDescent="0.2">
      <c r="A439" s="41"/>
      <c r="B439" s="30" t="s">
        <v>108</v>
      </c>
      <c r="C439" s="31">
        <v>1</v>
      </c>
      <c r="D439" s="7">
        <v>5</v>
      </c>
      <c r="E439" s="32">
        <f t="shared" si="155"/>
        <v>1.3858093126385809E-4</v>
      </c>
      <c r="F439" s="32">
        <f t="shared" si="156"/>
        <v>4.9130392060528646E-4</v>
      </c>
      <c r="G439" s="33">
        <f t="shared" si="157"/>
        <v>4</v>
      </c>
      <c r="H439" s="25">
        <f t="shared" si="158"/>
        <v>5.5432372505543237E-4</v>
      </c>
    </row>
    <row r="440" spans="1:8" s="34" customFormat="1" ht="15" x14ac:dyDescent="0.2">
      <c r="A440" s="41"/>
      <c r="B440" s="30" t="s">
        <v>347</v>
      </c>
      <c r="C440" s="31">
        <v>11</v>
      </c>
      <c r="D440" s="7">
        <v>113</v>
      </c>
      <c r="E440" s="32">
        <f t="shared" si="155"/>
        <v>1.5243902439024391E-3</v>
      </c>
      <c r="F440" s="32">
        <f t="shared" si="156"/>
        <v>1.1103468605679474E-2</v>
      </c>
      <c r="G440" s="33">
        <f t="shared" si="157"/>
        <v>9.2727272727272734</v>
      </c>
      <c r="H440" s="25">
        <f t="shared" si="158"/>
        <v>1.4135254988913527E-2</v>
      </c>
    </row>
    <row r="441" spans="1:8" s="34" customFormat="1" ht="15" x14ac:dyDescent="0.2">
      <c r="A441" s="41"/>
      <c r="B441" s="30" t="s">
        <v>118</v>
      </c>
      <c r="C441" s="31">
        <v>5</v>
      </c>
      <c r="D441" s="7">
        <v>1</v>
      </c>
      <c r="E441" s="32">
        <f t="shared" si="155"/>
        <v>6.9290465631929052E-4</v>
      </c>
      <c r="F441" s="32">
        <f t="shared" si="156"/>
        <v>9.826078412105728E-5</v>
      </c>
      <c r="G441" s="33">
        <f t="shared" si="157"/>
        <v>-0.8</v>
      </c>
      <c r="H441" s="25">
        <f t="shared" si="158"/>
        <v>-5.5432372505543248E-4</v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280</v>
      </c>
      <c r="D443" s="7">
        <v>527</v>
      </c>
      <c r="E443" s="32">
        <f t="shared" si="155"/>
        <v>3.8802660753880266E-2</v>
      </c>
      <c r="F443" s="32">
        <f t="shared" si="156"/>
        <v>5.1783433231797189E-2</v>
      </c>
      <c r="G443" s="33">
        <f t="shared" si="157"/>
        <v>0.88214285714285712</v>
      </c>
      <c r="H443" s="25">
        <f t="shared" si="158"/>
        <v>3.4229490022172945E-2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4</v>
      </c>
      <c r="E444" s="32" t="str">
        <f t="shared" si="155"/>
        <v/>
      </c>
      <c r="F444" s="32">
        <f t="shared" si="156"/>
        <v>3.9304313648422912E-4</v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4</v>
      </c>
      <c r="E447" s="32" t="str">
        <f t="shared" si="155"/>
        <v/>
      </c>
      <c r="F447" s="32">
        <f t="shared" si="156"/>
        <v>3.9304313648422912E-4</v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1</v>
      </c>
      <c r="E450" s="32" t="str">
        <f t="shared" si="155"/>
        <v/>
      </c>
      <c r="F450" s="32">
        <f t="shared" si="156"/>
        <v>9.826078412105728E-5</v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129</v>
      </c>
      <c r="D451" s="7">
        <v>32</v>
      </c>
      <c r="E451" s="32">
        <f t="shared" si="155"/>
        <v>1.7876940133037693E-2</v>
      </c>
      <c r="F451" s="32">
        <f t="shared" si="156"/>
        <v>3.144345091873833E-3</v>
      </c>
      <c r="G451" s="33">
        <f t="shared" si="157"/>
        <v>-0.75193798449612403</v>
      </c>
      <c r="H451" s="25">
        <f t="shared" si="158"/>
        <v>-1.3442350332594234E-2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59</v>
      </c>
      <c r="D453" s="7">
        <v>35</v>
      </c>
      <c r="E453" s="32">
        <f t="shared" si="155"/>
        <v>8.176274944567628E-3</v>
      </c>
      <c r="F453" s="32">
        <f t="shared" si="156"/>
        <v>3.439127444237005E-3</v>
      </c>
      <c r="G453" s="33">
        <f t="shared" si="157"/>
        <v>-0.40677966101694918</v>
      </c>
      <c r="H453" s="25">
        <f t="shared" si="158"/>
        <v>-3.3259423503325947E-3</v>
      </c>
    </row>
    <row r="454" spans="1:8" s="34" customFormat="1" ht="15" x14ac:dyDescent="0.2">
      <c r="A454" s="41"/>
      <c r="B454" s="30" t="s">
        <v>286</v>
      </c>
      <c r="C454" s="31">
        <v>2</v>
      </c>
      <c r="D454" s="7">
        <v>0</v>
      </c>
      <c r="E454" s="32">
        <f t="shared" si="155"/>
        <v>2.7716186252771619E-4</v>
      </c>
      <c r="F454" s="32" t="str">
        <f t="shared" si="156"/>
        <v/>
      </c>
      <c r="G454" s="33" t="str">
        <f t="shared" si="157"/>
        <v>0</v>
      </c>
      <c r="H454" s="25">
        <f t="shared" si="158"/>
        <v>0</v>
      </c>
    </row>
    <row r="455" spans="1:8" s="34" customFormat="1" ht="15" x14ac:dyDescent="0.2">
      <c r="A455" s="41"/>
      <c r="B455" s="30" t="s">
        <v>516</v>
      </c>
      <c r="C455" s="31">
        <v>31</v>
      </c>
      <c r="D455" s="7">
        <v>10</v>
      </c>
      <c r="E455" s="32">
        <f t="shared" si="155"/>
        <v>4.2960088691796012E-3</v>
      </c>
      <c r="F455" s="32">
        <f t="shared" si="156"/>
        <v>9.8260784121057291E-4</v>
      </c>
      <c r="G455" s="33">
        <f t="shared" si="157"/>
        <v>-0.67741935483870963</v>
      </c>
      <c r="H455" s="25">
        <f t="shared" si="158"/>
        <v>-2.9101995565410199E-3</v>
      </c>
    </row>
    <row r="456" spans="1:8" s="34" customFormat="1" ht="15" x14ac:dyDescent="0.2">
      <c r="A456" s="41"/>
      <c r="B456" s="30" t="s">
        <v>287</v>
      </c>
      <c r="C456" s="31">
        <v>80</v>
      </c>
      <c r="D456" s="7">
        <v>75</v>
      </c>
      <c r="E456" s="32">
        <f t="shared" si="155"/>
        <v>1.1086474501108648E-2</v>
      </c>
      <c r="F456" s="32">
        <f t="shared" si="156"/>
        <v>7.3695588090792966E-3</v>
      </c>
      <c r="G456" s="33">
        <f t="shared" si="157"/>
        <v>-6.25E-2</v>
      </c>
      <c r="H456" s="25">
        <f t="shared" si="158"/>
        <v>-6.9290465631929052E-4</v>
      </c>
    </row>
    <row r="457" spans="1:8" s="34" customFormat="1" ht="15" x14ac:dyDescent="0.2">
      <c r="A457" s="41"/>
      <c r="B457" s="30" t="s">
        <v>288</v>
      </c>
      <c r="C457" s="31">
        <v>12</v>
      </c>
      <c r="D457" s="7">
        <v>31</v>
      </c>
      <c r="E457" s="32">
        <f t="shared" si="155"/>
        <v>1.6629711751662971E-3</v>
      </c>
      <c r="F457" s="32">
        <f t="shared" si="156"/>
        <v>3.0460843077527761E-3</v>
      </c>
      <c r="G457" s="33">
        <f t="shared" si="157"/>
        <v>1.5833333333333333</v>
      </c>
      <c r="H457" s="25">
        <f t="shared" si="158"/>
        <v>2.6330376940133038E-3</v>
      </c>
    </row>
    <row r="458" spans="1:8" s="34" customFormat="1" ht="15" x14ac:dyDescent="0.2">
      <c r="A458" s="41"/>
      <c r="B458" s="30" t="s">
        <v>289</v>
      </c>
      <c r="C458" s="31">
        <v>10</v>
      </c>
      <c r="D458" s="7">
        <v>6</v>
      </c>
      <c r="E458" s="32">
        <f t="shared" si="155"/>
        <v>1.385809312638581E-3</v>
      </c>
      <c r="F458" s="32">
        <f t="shared" si="156"/>
        <v>5.8956470472634368E-4</v>
      </c>
      <c r="G458" s="33">
        <f t="shared" si="157"/>
        <v>-0.4</v>
      </c>
      <c r="H458" s="25">
        <f t="shared" si="158"/>
        <v>-5.5432372505543248E-4</v>
      </c>
    </row>
    <row r="459" spans="1:8" s="34" customFormat="1" ht="15" x14ac:dyDescent="0.2">
      <c r="A459" s="41"/>
      <c r="B459" s="30" t="s">
        <v>104</v>
      </c>
      <c r="C459" s="31">
        <v>5</v>
      </c>
      <c r="D459" s="7">
        <v>2</v>
      </c>
      <c r="E459" s="32">
        <f t="shared" si="155"/>
        <v>6.9290465631929052E-4</v>
      </c>
      <c r="F459" s="32">
        <f t="shared" si="156"/>
        <v>1.9652156824211456E-4</v>
      </c>
      <c r="G459" s="33">
        <f t="shared" si="157"/>
        <v>-0.6</v>
      </c>
      <c r="H459" s="25">
        <f t="shared" si="158"/>
        <v>-4.1574279379157428E-4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1</v>
      </c>
      <c r="E460" s="32" t="str">
        <f t="shared" si="155"/>
        <v/>
      </c>
      <c r="F460" s="32">
        <f t="shared" si="156"/>
        <v>9.826078412105728E-5</v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25</v>
      </c>
      <c r="D461" s="7">
        <v>52</v>
      </c>
      <c r="E461" s="32">
        <f t="shared" si="155"/>
        <v>3.4645232815964525E-3</v>
      </c>
      <c r="F461" s="32">
        <f t="shared" si="156"/>
        <v>5.1095607742949788E-3</v>
      </c>
      <c r="G461" s="33">
        <f t="shared" si="157"/>
        <v>1.08</v>
      </c>
      <c r="H461" s="25">
        <f t="shared" si="158"/>
        <v>3.741685144124169E-3</v>
      </c>
    </row>
    <row r="462" spans="1:8" s="34" customFormat="1" ht="15" x14ac:dyDescent="0.2">
      <c r="A462" s="41"/>
      <c r="B462" s="30" t="s">
        <v>517</v>
      </c>
      <c r="C462" s="31">
        <v>8</v>
      </c>
      <c r="D462" s="7">
        <v>21</v>
      </c>
      <c r="E462" s="32">
        <f t="shared" si="155"/>
        <v>1.1086474501108647E-3</v>
      </c>
      <c r="F462" s="32">
        <f t="shared" si="156"/>
        <v>2.0634764665422032E-3</v>
      </c>
      <c r="G462" s="33">
        <f t="shared" si="157"/>
        <v>1.625</v>
      </c>
      <c r="H462" s="25">
        <f t="shared" si="158"/>
        <v>1.8015521064301552E-3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16</v>
      </c>
      <c r="D464" s="7">
        <v>2</v>
      </c>
      <c r="E464" s="32">
        <f t="shared" si="155"/>
        <v>2.2172949002217295E-3</v>
      </c>
      <c r="F464" s="32">
        <f t="shared" si="156"/>
        <v>1.9652156824211456E-4</v>
      </c>
      <c r="G464" s="33">
        <f t="shared" si="157"/>
        <v>-0.875</v>
      </c>
      <c r="H464" s="25">
        <f t="shared" si="158"/>
        <v>-1.9401330376940134E-3</v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2</v>
      </c>
      <c r="D467" s="7">
        <v>5</v>
      </c>
      <c r="E467" s="32">
        <f t="shared" si="155"/>
        <v>2.7716186252771619E-4</v>
      </c>
      <c r="F467" s="32">
        <f t="shared" si="156"/>
        <v>4.9130392060528646E-4</v>
      </c>
      <c r="G467" s="33">
        <f t="shared" si="157"/>
        <v>1.5</v>
      </c>
      <c r="H467" s="25">
        <f t="shared" si="158"/>
        <v>4.1574279379157428E-4</v>
      </c>
    </row>
    <row r="468" spans="1:8" s="34" customFormat="1" ht="30" x14ac:dyDescent="0.2">
      <c r="A468" s="41"/>
      <c r="B468" s="30" t="s">
        <v>128</v>
      </c>
      <c r="C468" s="31">
        <v>1</v>
      </c>
      <c r="D468" s="7">
        <v>0</v>
      </c>
      <c r="E468" s="32">
        <f t="shared" si="155"/>
        <v>1.3858093126385809E-4</v>
      </c>
      <c r="F468" s="32" t="str">
        <f t="shared" si="156"/>
        <v/>
      </c>
      <c r="G468" s="33" t="str">
        <f t="shared" si="157"/>
        <v>0</v>
      </c>
      <c r="H468" s="25">
        <f t="shared" si="158"/>
        <v>0</v>
      </c>
    </row>
    <row r="469" spans="1:8" s="34" customFormat="1" ht="15" x14ac:dyDescent="0.2">
      <c r="A469" s="41"/>
      <c r="B469" s="30" t="s">
        <v>296</v>
      </c>
      <c r="C469" s="31">
        <v>6</v>
      </c>
      <c r="D469" s="7">
        <v>13</v>
      </c>
      <c r="E469" s="32">
        <f t="shared" si="155"/>
        <v>8.3148558758314856E-4</v>
      </c>
      <c r="F469" s="32">
        <f t="shared" si="156"/>
        <v>1.2773901935737447E-3</v>
      </c>
      <c r="G469" s="33">
        <f t="shared" si="157"/>
        <v>1.1666666666666667</v>
      </c>
      <c r="H469" s="25">
        <f t="shared" si="158"/>
        <v>9.7006651884700671E-4</v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1</v>
      </c>
      <c r="E470" s="32" t="str">
        <f t="shared" si="155"/>
        <v/>
      </c>
      <c r="F470" s="32">
        <f t="shared" si="156"/>
        <v>9.826078412105728E-5</v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36</v>
      </c>
      <c r="D472" s="7">
        <v>25</v>
      </c>
      <c r="E472" s="32">
        <f t="shared" si="155"/>
        <v>4.9889135254988911E-3</v>
      </c>
      <c r="F472" s="32">
        <f t="shared" si="156"/>
        <v>2.4565196030264321E-3</v>
      </c>
      <c r="G472" s="33">
        <f t="shared" si="157"/>
        <v>-0.30555555555555558</v>
      </c>
      <c r="H472" s="25">
        <f t="shared" si="158"/>
        <v>-1.5243902439024391E-3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8</v>
      </c>
      <c r="D482" s="7">
        <v>8</v>
      </c>
      <c r="E482" s="32">
        <f t="shared" si="175"/>
        <v>1.1086474501108647E-3</v>
      </c>
      <c r="F482" s="32">
        <f t="shared" si="176"/>
        <v>7.8608627296845824E-4</v>
      </c>
      <c r="G482" s="33">
        <f t="shared" si="177"/>
        <v>0</v>
      </c>
      <c r="H482" s="25">
        <f t="shared" si="178"/>
        <v>0</v>
      </c>
    </row>
    <row r="483" spans="1:8" s="34" customFormat="1" ht="15" x14ac:dyDescent="0.2">
      <c r="A483" s="41"/>
      <c r="B483" s="30" t="s">
        <v>124</v>
      </c>
      <c r="C483" s="31">
        <v>16</v>
      </c>
      <c r="D483" s="7">
        <v>3</v>
      </c>
      <c r="E483" s="32">
        <f t="shared" si="175"/>
        <v>2.2172949002217295E-3</v>
      </c>
      <c r="F483" s="32">
        <f t="shared" si="176"/>
        <v>2.9478235236317184E-4</v>
      </c>
      <c r="G483" s="33">
        <f t="shared" si="177"/>
        <v>-0.8125</v>
      </c>
      <c r="H483" s="25">
        <f t="shared" si="178"/>
        <v>-1.8015521064301552E-3</v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1</v>
      </c>
      <c r="E484" s="32" t="str">
        <f t="shared" si="175"/>
        <v/>
      </c>
      <c r="F484" s="32">
        <f t="shared" si="176"/>
        <v>9.826078412105728E-5</v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1</v>
      </c>
      <c r="E486" s="32" t="str">
        <f t="shared" si="175"/>
        <v/>
      </c>
      <c r="F486" s="32">
        <f t="shared" si="176"/>
        <v>9.826078412105728E-5</v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13</v>
      </c>
      <c r="D487" s="7">
        <v>9</v>
      </c>
      <c r="E487" s="32">
        <f t="shared" si="175"/>
        <v>1.8015521064301552E-3</v>
      </c>
      <c r="F487" s="32">
        <f t="shared" si="176"/>
        <v>8.8434705708951558E-4</v>
      </c>
      <c r="G487" s="33">
        <f t="shared" si="177"/>
        <v>-0.30769230769230771</v>
      </c>
      <c r="H487" s="25">
        <f t="shared" si="178"/>
        <v>-5.5432372505543237E-4</v>
      </c>
    </row>
    <row r="488" spans="1:8" s="34" customFormat="1" ht="15" x14ac:dyDescent="0.2">
      <c r="A488" s="41"/>
      <c r="B488" s="30" t="s">
        <v>119</v>
      </c>
      <c r="C488" s="31">
        <v>78</v>
      </c>
      <c r="D488" s="7">
        <v>146</v>
      </c>
      <c r="E488" s="32">
        <f t="shared" si="175"/>
        <v>1.0809312638580931E-2</v>
      </c>
      <c r="F488" s="32">
        <f t="shared" si="176"/>
        <v>1.4346074481674364E-2</v>
      </c>
      <c r="G488" s="33">
        <f t="shared" si="177"/>
        <v>0.87179487179487181</v>
      </c>
      <c r="H488" s="25">
        <f t="shared" si="178"/>
        <v>9.423503325942351E-3</v>
      </c>
    </row>
    <row r="489" spans="1:8" s="34" customFormat="1" ht="30" x14ac:dyDescent="0.2">
      <c r="A489" s="41"/>
      <c r="B489" s="30" t="s">
        <v>520</v>
      </c>
      <c r="C489" s="31">
        <v>1</v>
      </c>
      <c r="D489" s="7">
        <v>49</v>
      </c>
      <c r="E489" s="32">
        <f t="shared" si="175"/>
        <v>1.3858093126385809E-4</v>
      </c>
      <c r="F489" s="32">
        <f t="shared" si="176"/>
        <v>4.8147784219318068E-3</v>
      </c>
      <c r="G489" s="33">
        <f t="shared" si="177"/>
        <v>48</v>
      </c>
      <c r="H489" s="25">
        <f t="shared" si="178"/>
        <v>6.6518847006651885E-3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1</v>
      </c>
      <c r="D496" s="7">
        <v>0</v>
      </c>
      <c r="E496" s="32">
        <f t="shared" si="175"/>
        <v>1.3858093126385809E-4</v>
      </c>
      <c r="F496" s="32" t="str">
        <f t="shared" si="176"/>
        <v/>
      </c>
      <c r="G496" s="33" t="str">
        <f t="shared" si="177"/>
        <v>0</v>
      </c>
      <c r="H496" s="25">
        <f t="shared" si="178"/>
        <v>0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9</v>
      </c>
      <c r="D504" s="7">
        <v>38</v>
      </c>
      <c r="E504" s="32">
        <f t="shared" si="175"/>
        <v>1.2472283813747228E-3</v>
      </c>
      <c r="F504" s="32">
        <f t="shared" si="176"/>
        <v>3.733909796600177E-3</v>
      </c>
      <c r="G504" s="33">
        <f t="shared" si="177"/>
        <v>3.2222222222222223</v>
      </c>
      <c r="H504" s="25">
        <f t="shared" si="178"/>
        <v>4.0188470066518846E-3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15</v>
      </c>
      <c r="D506" s="7">
        <v>1</v>
      </c>
      <c r="E506" s="32">
        <f t="shared" ref="E506" si="179">+IF(C506=0,"",C506/C$333)</f>
        <v>2.0787139689578712E-3</v>
      </c>
      <c r="F506" s="32">
        <f t="shared" ref="F506" si="180">+IF(D506=0,"",D506/D$333)</f>
        <v>9.826078412105728E-5</v>
      </c>
      <c r="G506" s="33">
        <f t="shared" ref="G506" si="181">+IF(OR(AND(D506=0),(C506=0)),"0",((D506-C506)/C506))</f>
        <v>-0.93333333333333335</v>
      </c>
      <c r="H506" s="25">
        <f t="shared" ref="H506" si="182">+IF(OR(AND(E506=""),(G506="")),"",E506*G506)</f>
        <v>-1.9401330376940132E-3</v>
      </c>
    </row>
    <row r="507" spans="1:8" s="34" customFormat="1" ht="15" x14ac:dyDescent="0.2">
      <c r="A507" s="41"/>
      <c r="B507" s="30" t="s">
        <v>137</v>
      </c>
      <c r="C507" s="31">
        <v>63</v>
      </c>
      <c r="D507" s="7">
        <v>86</v>
      </c>
      <c r="E507" s="32">
        <f t="shared" ref="E507:E532" si="183">+IF(C507=0,"",C507/C$333)</f>
        <v>8.7305986696230593E-3</v>
      </c>
      <c r="F507" s="32">
        <f t="shared" ref="F507:F532" si="184">+IF(D507=0,"",D507/D$333)</f>
        <v>8.4504274344109273E-3</v>
      </c>
      <c r="G507" s="33">
        <f t="shared" si="177"/>
        <v>0.36507936507936506</v>
      </c>
      <c r="H507" s="25">
        <f t="shared" si="178"/>
        <v>3.1873614190687355E-3</v>
      </c>
    </row>
    <row r="508" spans="1:8" s="34" customFormat="1" ht="30" x14ac:dyDescent="0.2">
      <c r="A508" s="41"/>
      <c r="B508" s="30" t="s">
        <v>524</v>
      </c>
      <c r="C508" s="31">
        <v>2</v>
      </c>
      <c r="D508" s="7">
        <v>1</v>
      </c>
      <c r="E508" s="32">
        <f t="shared" si="183"/>
        <v>2.7716186252771619E-4</v>
      </c>
      <c r="F508" s="32">
        <f t="shared" si="184"/>
        <v>9.826078412105728E-5</v>
      </c>
      <c r="G508" s="33">
        <f t="shared" si="177"/>
        <v>-0.5</v>
      </c>
      <c r="H508" s="25">
        <f t="shared" si="178"/>
        <v>-1.3858093126385809E-4</v>
      </c>
    </row>
    <row r="509" spans="1:8" s="34" customFormat="1" ht="15" x14ac:dyDescent="0.2">
      <c r="A509" s="41"/>
      <c r="B509" s="30" t="s">
        <v>135</v>
      </c>
      <c r="C509" s="31">
        <v>1</v>
      </c>
      <c r="D509" s="7">
        <v>0</v>
      </c>
      <c r="E509" s="32">
        <f t="shared" si="183"/>
        <v>1.3858093126385809E-4</v>
      </c>
      <c r="F509" s="32" t="str">
        <f t="shared" si="184"/>
        <v/>
      </c>
      <c r="G509" s="33" t="str">
        <f t="shared" si="177"/>
        <v>0</v>
      </c>
      <c r="H509" s="25">
        <f t="shared" si="178"/>
        <v>0</v>
      </c>
    </row>
    <row r="510" spans="1:8" s="34" customFormat="1" ht="15" x14ac:dyDescent="0.2">
      <c r="A510" s="41"/>
      <c r="B510" s="30" t="s">
        <v>348</v>
      </c>
      <c r="C510" s="31">
        <v>62</v>
      </c>
      <c r="D510" s="7">
        <v>258</v>
      </c>
      <c r="E510" s="32">
        <f t="shared" si="183"/>
        <v>8.5920177383592023E-3</v>
      </c>
      <c r="F510" s="32">
        <f t="shared" si="184"/>
        <v>2.5351282303232778E-2</v>
      </c>
      <c r="G510" s="33">
        <f t="shared" si="177"/>
        <v>3.161290322580645</v>
      </c>
      <c r="H510" s="25">
        <f t="shared" si="178"/>
        <v>2.7161862527716185E-2</v>
      </c>
    </row>
    <row r="511" spans="1:8" s="34" customFormat="1" ht="15" x14ac:dyDescent="0.2">
      <c r="A511" s="41"/>
      <c r="B511" s="30" t="s">
        <v>349</v>
      </c>
      <c r="C511" s="31">
        <v>20</v>
      </c>
      <c r="D511" s="7">
        <v>87</v>
      </c>
      <c r="E511" s="32">
        <f t="shared" si="183"/>
        <v>2.7716186252771621E-3</v>
      </c>
      <c r="F511" s="32">
        <f t="shared" si="184"/>
        <v>8.5486882185319846E-3</v>
      </c>
      <c r="G511" s="33">
        <f t="shared" si="177"/>
        <v>3.35</v>
      </c>
      <c r="H511" s="25">
        <f t="shared" si="178"/>
        <v>9.284922394678494E-3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2</v>
      </c>
      <c r="D514" s="7">
        <v>0</v>
      </c>
      <c r="E514" s="32">
        <f t="shared" si="183"/>
        <v>2.7716186252771619E-4</v>
      </c>
      <c r="F514" s="32" t="str">
        <f t="shared" si="184"/>
        <v/>
      </c>
      <c r="G514" s="33" t="str">
        <f t="shared" si="177"/>
        <v>0</v>
      </c>
      <c r="H514" s="25">
        <f t="shared" si="178"/>
        <v>0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1</v>
      </c>
      <c r="E515" s="32" t="str">
        <f t="shared" si="183"/>
        <v/>
      </c>
      <c r="F515" s="32">
        <f t="shared" si="184"/>
        <v>9.826078412105728E-5</v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2</v>
      </c>
      <c r="E517" s="32" t="str">
        <f t="shared" si="183"/>
        <v/>
      </c>
      <c r="F517" s="32">
        <f t="shared" si="184"/>
        <v>1.9652156824211456E-4</v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1</v>
      </c>
      <c r="E518" s="32" t="str">
        <f t="shared" si="183"/>
        <v/>
      </c>
      <c r="F518" s="32">
        <f t="shared" si="184"/>
        <v>9.826078412105728E-5</v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16</v>
      </c>
      <c r="D520" s="7">
        <v>26</v>
      </c>
      <c r="E520" s="32">
        <f t="shared" si="183"/>
        <v>2.2172949002217295E-3</v>
      </c>
      <c r="F520" s="32">
        <f t="shared" si="184"/>
        <v>2.5547803871474894E-3</v>
      </c>
      <c r="G520" s="33">
        <f t="shared" si="177"/>
        <v>0.625</v>
      </c>
      <c r="H520" s="25">
        <f t="shared" si="178"/>
        <v>1.3858093126385808E-3</v>
      </c>
    </row>
    <row r="521" spans="1:8" s="34" customFormat="1" ht="15" x14ac:dyDescent="0.2">
      <c r="A521" s="41"/>
      <c r="B521" s="30" t="s">
        <v>318</v>
      </c>
      <c r="C521" s="31">
        <v>1</v>
      </c>
      <c r="D521" s="7">
        <v>1</v>
      </c>
      <c r="E521" s="32">
        <f t="shared" si="183"/>
        <v>1.3858093126385809E-4</v>
      </c>
      <c r="F521" s="32">
        <f t="shared" si="184"/>
        <v>9.826078412105728E-5</v>
      </c>
      <c r="G521" s="33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30</v>
      </c>
      <c r="D522" s="7">
        <v>34</v>
      </c>
      <c r="E522" s="32">
        <f t="shared" si="183"/>
        <v>4.1574279379157425E-3</v>
      </c>
      <c r="F522" s="32">
        <f t="shared" si="184"/>
        <v>3.3408666601159476E-3</v>
      </c>
      <c r="G522" s="33">
        <f t="shared" si="177"/>
        <v>0.13333333333333333</v>
      </c>
      <c r="H522" s="25">
        <f t="shared" si="178"/>
        <v>5.5432372505543237E-4</v>
      </c>
    </row>
    <row r="523" spans="1:8" s="34" customFormat="1" ht="30" x14ac:dyDescent="0.2">
      <c r="A523" s="41"/>
      <c r="B523" s="30" t="s">
        <v>526</v>
      </c>
      <c r="C523" s="31">
        <v>11</v>
      </c>
      <c r="D523" s="7">
        <v>17</v>
      </c>
      <c r="E523" s="32">
        <f t="shared" si="183"/>
        <v>1.5243902439024391E-3</v>
      </c>
      <c r="F523" s="32">
        <f t="shared" si="184"/>
        <v>1.6704333300579738E-3</v>
      </c>
      <c r="G523" s="33">
        <f t="shared" si="177"/>
        <v>0.54545454545454541</v>
      </c>
      <c r="H523" s="25">
        <f t="shared" si="178"/>
        <v>8.3148558758314856E-4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225</v>
      </c>
      <c r="D525" s="7">
        <v>439</v>
      </c>
      <c r="E525" s="32">
        <f t="shared" si="183"/>
        <v>3.1180709534368072E-2</v>
      </c>
      <c r="F525" s="32">
        <f t="shared" si="184"/>
        <v>4.3136484229144151E-2</v>
      </c>
      <c r="G525" s="33">
        <f t="shared" si="177"/>
        <v>0.95111111111111113</v>
      </c>
      <c r="H525" s="25">
        <f t="shared" si="178"/>
        <v>2.9656319290465635E-2</v>
      </c>
    </row>
    <row r="526" spans="1:8" s="34" customFormat="1" ht="15" x14ac:dyDescent="0.2">
      <c r="A526" s="41"/>
      <c r="B526" s="30" t="s">
        <v>321</v>
      </c>
      <c r="C526" s="31">
        <v>2</v>
      </c>
      <c r="D526" s="7">
        <v>1</v>
      </c>
      <c r="E526" s="32">
        <f t="shared" si="183"/>
        <v>2.7716186252771619E-4</v>
      </c>
      <c r="F526" s="32">
        <f t="shared" si="184"/>
        <v>9.826078412105728E-5</v>
      </c>
      <c r="G526" s="33">
        <f t="shared" si="177"/>
        <v>-0.5</v>
      </c>
      <c r="H526" s="25">
        <f t="shared" si="178"/>
        <v>-1.3858093126385809E-4</v>
      </c>
    </row>
    <row r="527" spans="1:8" s="34" customFormat="1" ht="15" x14ac:dyDescent="0.2">
      <c r="A527" s="41"/>
      <c r="B527" s="30" t="s">
        <v>322</v>
      </c>
      <c r="C527" s="31">
        <v>30</v>
      </c>
      <c r="D527" s="7">
        <v>27</v>
      </c>
      <c r="E527" s="32">
        <f t="shared" si="183"/>
        <v>4.1574279379157425E-3</v>
      </c>
      <c r="F527" s="32">
        <f t="shared" si="184"/>
        <v>2.6530411712685467E-3</v>
      </c>
      <c r="G527" s="33">
        <f t="shared" si="177"/>
        <v>-0.1</v>
      </c>
      <c r="H527" s="25">
        <f t="shared" si="178"/>
        <v>-4.1574279379157428E-4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289</v>
      </c>
      <c r="D530" s="7">
        <v>383</v>
      </c>
      <c r="E530" s="32">
        <f t="shared" si="183"/>
        <v>4.0049889135254986E-2</v>
      </c>
      <c r="F530" s="32">
        <f t="shared" si="184"/>
        <v>3.763388031836494E-2</v>
      </c>
      <c r="G530" s="33">
        <f t="shared" si="177"/>
        <v>0.32525951557093424</v>
      </c>
      <c r="H530" s="25">
        <f t="shared" si="178"/>
        <v>1.302660753880266E-2</v>
      </c>
    </row>
    <row r="531" spans="1:8" s="34" customFormat="1" ht="30" x14ac:dyDescent="0.2">
      <c r="A531" s="41"/>
      <c r="B531" s="30" t="s">
        <v>144</v>
      </c>
      <c r="C531" s="31">
        <v>38</v>
      </c>
      <c r="D531" s="7">
        <v>165</v>
      </c>
      <c r="E531" s="32">
        <f t="shared" si="183"/>
        <v>5.2660753880266076E-3</v>
      </c>
      <c r="F531" s="32">
        <f t="shared" si="184"/>
        <v>1.6213029379974452E-2</v>
      </c>
      <c r="G531" s="33">
        <f t="shared" si="177"/>
        <v>3.3421052631578947</v>
      </c>
      <c r="H531" s="25">
        <f t="shared" si="178"/>
        <v>1.7599778270509979E-2</v>
      </c>
    </row>
    <row r="532" spans="1:8" s="34" customFormat="1" ht="15" x14ac:dyDescent="0.2">
      <c r="A532" s="41"/>
      <c r="B532" s="30" t="s">
        <v>324</v>
      </c>
      <c r="C532" s="31">
        <v>176</v>
      </c>
      <c r="D532" s="7">
        <v>249</v>
      </c>
      <c r="E532" s="32">
        <f t="shared" si="183"/>
        <v>2.4390243902439025E-2</v>
      </c>
      <c r="F532" s="32">
        <f t="shared" si="184"/>
        <v>2.4466935246143264E-2</v>
      </c>
      <c r="G532" s="33">
        <f t="shared" si="177"/>
        <v>0.41477272727272729</v>
      </c>
      <c r="H532" s="25">
        <f t="shared" si="178"/>
        <v>1.0116407982261641E-2</v>
      </c>
    </row>
    <row r="533" spans="1:8" s="34" customFormat="1" ht="15" x14ac:dyDescent="0.2">
      <c r="A533" s="41"/>
      <c r="B533" s="30" t="s">
        <v>572</v>
      </c>
      <c r="C533" s="31">
        <v>2</v>
      </c>
      <c r="D533" s="7">
        <v>17</v>
      </c>
      <c r="E533" s="32">
        <f t="shared" ref="E533" si="185">+IF(C533=0,"",C533/C$333)</f>
        <v>2.7716186252771619E-4</v>
      </c>
      <c r="F533" s="32">
        <f t="shared" ref="F533" si="186">+IF(D533=0,"",D533/D$333)</f>
        <v>1.6704333300579738E-3</v>
      </c>
      <c r="G533" s="33">
        <f t="shared" ref="G533" si="187">+IF(OR(AND(D533=0),(C533=0)),"0",((D533-C533)/C533))</f>
        <v>7.5</v>
      </c>
      <c r="H533" s="25">
        <f t="shared" ref="H533" si="188">+IF(OR(AND(E533=""),(G533="")),"",E533*G533)</f>
        <v>2.0787139689578712E-3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4</v>
      </c>
      <c r="D537" s="7">
        <v>3</v>
      </c>
      <c r="E537" s="32">
        <f t="shared" si="189"/>
        <v>5.5432372505543237E-4</v>
      </c>
      <c r="F537" s="32">
        <f t="shared" si="190"/>
        <v>2.9478235236317184E-4</v>
      </c>
      <c r="G537" s="33">
        <f t="shared" si="191"/>
        <v>-0.25</v>
      </c>
      <c r="H537" s="25">
        <f t="shared" si="192"/>
        <v>-1.3858093126385809E-4</v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80</v>
      </c>
      <c r="D539" s="7">
        <v>22</v>
      </c>
      <c r="E539" s="32">
        <f t="shared" si="189"/>
        <v>1.1086474501108648E-2</v>
      </c>
      <c r="F539" s="32">
        <f t="shared" si="190"/>
        <v>2.1617372506632605E-3</v>
      </c>
      <c r="G539" s="33">
        <f t="shared" si="191"/>
        <v>-0.72499999999999998</v>
      </c>
      <c r="H539" s="25">
        <f t="shared" si="192"/>
        <v>-8.0376940133037693E-3</v>
      </c>
    </row>
    <row r="540" spans="1:8" s="34" customFormat="1" ht="15" x14ac:dyDescent="0.2">
      <c r="A540" s="41"/>
      <c r="B540" s="30" t="s">
        <v>528</v>
      </c>
      <c r="C540" s="31">
        <v>8</v>
      </c>
      <c r="D540" s="7">
        <v>36</v>
      </c>
      <c r="E540" s="32">
        <f t="shared" si="189"/>
        <v>1.1086474501108647E-3</v>
      </c>
      <c r="F540" s="32">
        <f t="shared" si="190"/>
        <v>3.5373882283580623E-3</v>
      </c>
      <c r="G540" s="33">
        <f t="shared" si="191"/>
        <v>3.5</v>
      </c>
      <c r="H540" s="25">
        <f t="shared" si="192"/>
        <v>3.8802660753880268E-3</v>
      </c>
    </row>
    <row r="541" spans="1:8" s="34" customFormat="1" ht="15" x14ac:dyDescent="0.2">
      <c r="A541" s="41"/>
      <c r="B541" s="30" t="s">
        <v>327</v>
      </c>
      <c r="C541" s="31">
        <v>22</v>
      </c>
      <c r="D541" s="7">
        <v>41</v>
      </c>
      <c r="E541" s="32">
        <f t="shared" si="189"/>
        <v>3.0487804878048782E-3</v>
      </c>
      <c r="F541" s="32">
        <f t="shared" si="190"/>
        <v>4.028692148963349E-3</v>
      </c>
      <c r="G541" s="33">
        <f t="shared" si="191"/>
        <v>0.86363636363636365</v>
      </c>
      <c r="H541" s="25">
        <f t="shared" si="192"/>
        <v>2.6330376940133038E-3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2</v>
      </c>
      <c r="D543" s="7">
        <v>3</v>
      </c>
      <c r="E543" s="32">
        <f t="shared" si="189"/>
        <v>2.7716186252771619E-4</v>
      </c>
      <c r="F543" s="32">
        <f t="shared" si="190"/>
        <v>2.9478235236317184E-4</v>
      </c>
      <c r="G543" s="33">
        <f t="shared" si="191"/>
        <v>0.5</v>
      </c>
      <c r="H543" s="25">
        <f t="shared" si="192"/>
        <v>1.3858093126385809E-4</v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1</v>
      </c>
      <c r="D545" s="7">
        <v>0</v>
      </c>
      <c r="E545" s="32">
        <f t="shared" si="189"/>
        <v>1.3858093126385809E-4</v>
      </c>
      <c r="F545" s="32" t="str">
        <f t="shared" si="190"/>
        <v/>
      </c>
      <c r="G545" s="33" t="str">
        <f t="shared" si="191"/>
        <v>0</v>
      </c>
      <c r="H545" s="25">
        <f t="shared" si="192"/>
        <v>0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1</v>
      </c>
      <c r="E547" s="32" t="str">
        <f t="shared" si="189"/>
        <v/>
      </c>
      <c r="F547" s="32">
        <f t="shared" si="190"/>
        <v>9.826078412105728E-5</v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2597</v>
      </c>
      <c r="D553" s="71">
        <f>SUM(D554:D579)</f>
        <v>4297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0.65460146322680013</v>
      </c>
      <c r="H553" s="73">
        <f>+IF(OR(AND(E553=""),(G553="")),"",E553*G553)</f>
        <v>0.65460146322680013</v>
      </c>
    </row>
    <row r="554" spans="1:8" s="34" customFormat="1" ht="15" x14ac:dyDescent="0.2">
      <c r="A554" s="41"/>
      <c r="B554" s="30" t="s">
        <v>332</v>
      </c>
      <c r="C554" s="31">
        <v>27</v>
      </c>
      <c r="D554" s="7">
        <v>10</v>
      </c>
      <c r="E554" s="32">
        <f t="shared" si="193"/>
        <v>1.0396611474778591E-2</v>
      </c>
      <c r="F554" s="32">
        <f t="shared" si="194"/>
        <v>2.3272050267628577E-3</v>
      </c>
      <c r="G554" s="33">
        <f>+IF(OR(AND(D554=0),(C554=0)),"0",((D554-C554)/C554))</f>
        <v>-0.62962962962962965</v>
      </c>
      <c r="H554" s="25">
        <f>+IF(OR(AND(E554=""),(G554="")),"",E554*G554)</f>
        <v>-6.546014632268002E-3</v>
      </c>
    </row>
    <row r="555" spans="1:8" s="34" customFormat="1" ht="15" x14ac:dyDescent="0.2">
      <c r="A555" s="41"/>
      <c r="B555" s="30" t="s">
        <v>147</v>
      </c>
      <c r="C555" s="31">
        <v>87</v>
      </c>
      <c r="D555" s="7">
        <v>101</v>
      </c>
      <c r="E555" s="32">
        <f t="shared" si="193"/>
        <v>3.3500192529842127E-2</v>
      </c>
      <c r="F555" s="32">
        <f t="shared" si="194"/>
        <v>2.3504770770304863E-2</v>
      </c>
      <c r="G555" s="33">
        <f t="shared" ref="G555:G579" si="195">+IF(OR(AND(D555=0),(C555=0)),"0",((D555-C555)/C555))</f>
        <v>0.16091954022988506</v>
      </c>
      <c r="H555" s="25">
        <f t="shared" ref="H555:H579" si="196">+IF(OR(AND(E555=""),(G555="")),"",E555*G555)</f>
        <v>5.3908355795148251E-3</v>
      </c>
    </row>
    <row r="556" spans="1:8" s="34" customFormat="1" ht="15" x14ac:dyDescent="0.2">
      <c r="A556" s="41"/>
      <c r="B556" s="30" t="s">
        <v>608</v>
      </c>
      <c r="C556" s="31">
        <v>214</v>
      </c>
      <c r="D556" s="7">
        <v>339</v>
      </c>
      <c r="E556" s="32">
        <f t="shared" si="193"/>
        <v>8.2402772429726615E-2</v>
      </c>
      <c r="F556" s="32">
        <f t="shared" si="194"/>
        <v>7.8892250407260875E-2</v>
      </c>
      <c r="G556" s="33">
        <f t="shared" si="195"/>
        <v>0.58411214953271029</v>
      </c>
      <c r="H556" s="25">
        <f t="shared" si="196"/>
        <v>4.8132460531382371E-2</v>
      </c>
    </row>
    <row r="557" spans="1:8" s="34" customFormat="1" ht="15" x14ac:dyDescent="0.2">
      <c r="A557" s="41"/>
      <c r="B557" s="30" t="s">
        <v>333</v>
      </c>
      <c r="C557" s="31">
        <v>233</v>
      </c>
      <c r="D557" s="7">
        <v>441</v>
      </c>
      <c r="E557" s="32">
        <f t="shared" si="193"/>
        <v>8.9718906430496723E-2</v>
      </c>
      <c r="F557" s="32">
        <f t="shared" si="194"/>
        <v>0.10262974168024203</v>
      </c>
      <c r="G557" s="33">
        <f t="shared" si="195"/>
        <v>0.89270386266094426</v>
      </c>
      <c r="H557" s="25">
        <f t="shared" si="196"/>
        <v>8.0092414324220249E-2</v>
      </c>
    </row>
    <row r="558" spans="1:8" s="34" customFormat="1" ht="15" x14ac:dyDescent="0.2">
      <c r="A558" s="41"/>
      <c r="B558" s="30" t="s">
        <v>148</v>
      </c>
      <c r="C558" s="31">
        <v>14</v>
      </c>
      <c r="D558" s="7">
        <v>10</v>
      </c>
      <c r="E558" s="32">
        <f t="shared" si="193"/>
        <v>5.3908355795148251E-3</v>
      </c>
      <c r="F558" s="32">
        <f t="shared" si="194"/>
        <v>2.3272050267628577E-3</v>
      </c>
      <c r="G558" s="33">
        <f t="shared" si="195"/>
        <v>-0.2857142857142857</v>
      </c>
      <c r="H558" s="25">
        <f t="shared" si="196"/>
        <v>-1.5402387370042356E-3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7</v>
      </c>
      <c r="D560" s="7">
        <v>10</v>
      </c>
      <c r="E560" s="32">
        <f t="shared" si="193"/>
        <v>2.6954177897574125E-3</v>
      </c>
      <c r="F560" s="32">
        <f t="shared" si="194"/>
        <v>2.3272050267628577E-3</v>
      </c>
      <c r="G560" s="33">
        <f t="shared" si="195"/>
        <v>0.42857142857142855</v>
      </c>
      <c r="H560" s="25">
        <f t="shared" si="196"/>
        <v>1.1551790527531767E-3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1</v>
      </c>
      <c r="D562" s="7">
        <v>7</v>
      </c>
      <c r="E562" s="32">
        <f t="shared" si="193"/>
        <v>3.850596842510589E-4</v>
      </c>
      <c r="F562" s="32">
        <f t="shared" si="194"/>
        <v>1.6290435187340006E-3</v>
      </c>
      <c r="G562" s="33">
        <f t="shared" si="195"/>
        <v>6</v>
      </c>
      <c r="H562" s="25">
        <f t="shared" si="196"/>
        <v>2.3103581055063534E-3</v>
      </c>
    </row>
    <row r="563" spans="1:8" s="34" customFormat="1" ht="15" x14ac:dyDescent="0.2">
      <c r="A563" s="41"/>
      <c r="B563" s="30" t="s">
        <v>531</v>
      </c>
      <c r="C563" s="31">
        <v>68</v>
      </c>
      <c r="D563" s="7">
        <v>62</v>
      </c>
      <c r="E563" s="32">
        <f t="shared" si="193"/>
        <v>2.6184058529072005E-2</v>
      </c>
      <c r="F563" s="32">
        <f t="shared" si="194"/>
        <v>1.4428671165929718E-2</v>
      </c>
      <c r="G563" s="33">
        <f t="shared" si="195"/>
        <v>-8.8235294117647065E-2</v>
      </c>
      <c r="H563" s="25">
        <f t="shared" si="196"/>
        <v>-2.3103581055063534E-3</v>
      </c>
    </row>
    <row r="564" spans="1:8" s="34" customFormat="1" ht="15" x14ac:dyDescent="0.2">
      <c r="A564" s="41"/>
      <c r="B564" s="30" t="s">
        <v>563</v>
      </c>
      <c r="C564" s="31">
        <v>29</v>
      </c>
      <c r="D564" s="7">
        <v>164</v>
      </c>
      <c r="E564" s="32">
        <f t="shared" ref="E564" si="197">+IF(C564=0,"",C564/C$553)</f>
        <v>1.1166730843280709E-2</v>
      </c>
      <c r="F564" s="32">
        <f t="shared" ref="F564" si="198">+IF(D564=0,"",D564/D$553)</f>
        <v>3.8166162438910869E-2</v>
      </c>
      <c r="G564" s="33">
        <f t="shared" ref="G564" si="199">+IF(OR(AND(D564=0),(C564=0)),"0",((D564-C564)/C564))</f>
        <v>4.6551724137931032</v>
      </c>
      <c r="H564" s="25">
        <f t="shared" ref="H564" si="200">+IF(OR(AND(E564=""),(G564="")),"",E564*G564)</f>
        <v>5.1983057373892951E-2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280</v>
      </c>
      <c r="D567" s="7">
        <v>1373</v>
      </c>
      <c r="E567" s="32">
        <f t="shared" si="205"/>
        <v>0.1078167115902965</v>
      </c>
      <c r="F567" s="32">
        <f t="shared" si="206"/>
        <v>0.31952525017454037</v>
      </c>
      <c r="G567" s="33">
        <f t="shared" si="195"/>
        <v>3.9035714285714285</v>
      </c>
      <c r="H567" s="25">
        <f t="shared" si="196"/>
        <v>0.4208702348864074</v>
      </c>
    </row>
    <row r="568" spans="1:8" s="34" customFormat="1" ht="15" x14ac:dyDescent="0.2">
      <c r="A568" s="41"/>
      <c r="B568" s="30" t="s">
        <v>150</v>
      </c>
      <c r="C568" s="31">
        <v>32</v>
      </c>
      <c r="D568" s="7">
        <v>145</v>
      </c>
      <c r="E568" s="32">
        <f t="shared" si="205"/>
        <v>1.2321909896033885E-2</v>
      </c>
      <c r="F568" s="32">
        <f t="shared" si="206"/>
        <v>3.3744472888061441E-2</v>
      </c>
      <c r="G568" s="33">
        <f t="shared" si="195"/>
        <v>3.53125</v>
      </c>
      <c r="H568" s="25">
        <f t="shared" si="196"/>
        <v>4.3511744320369659E-2</v>
      </c>
    </row>
    <row r="569" spans="1:8" s="34" customFormat="1" ht="15" x14ac:dyDescent="0.2">
      <c r="A569" s="41"/>
      <c r="B569" s="30" t="s">
        <v>151</v>
      </c>
      <c r="C569" s="31">
        <v>31</v>
      </c>
      <c r="D569" s="7">
        <v>31</v>
      </c>
      <c r="E569" s="32">
        <f t="shared" si="205"/>
        <v>1.1936850211782826E-2</v>
      </c>
      <c r="F569" s="32">
        <f t="shared" si="206"/>
        <v>7.2143355829648592E-3</v>
      </c>
      <c r="G569" s="33">
        <f t="shared" si="195"/>
        <v>0</v>
      </c>
      <c r="H569" s="25">
        <f t="shared" si="196"/>
        <v>0</v>
      </c>
    </row>
    <row r="570" spans="1:8" s="34" customFormat="1" ht="15" x14ac:dyDescent="0.2">
      <c r="A570" s="41"/>
      <c r="B570" s="30" t="s">
        <v>338</v>
      </c>
      <c r="C570" s="31">
        <v>1239</v>
      </c>
      <c r="D570" s="7">
        <v>1306</v>
      </c>
      <c r="E570" s="32">
        <f t="shared" si="205"/>
        <v>0.47708894878706198</v>
      </c>
      <c r="F570" s="32">
        <f t="shared" si="206"/>
        <v>0.30393297649522921</v>
      </c>
      <c r="G570" s="33">
        <f t="shared" si="195"/>
        <v>5.4075867635189671E-2</v>
      </c>
      <c r="H570" s="25">
        <f t="shared" si="196"/>
        <v>2.5798998844820949E-2</v>
      </c>
    </row>
    <row r="571" spans="1:8" s="34" customFormat="1" ht="15" x14ac:dyDescent="0.2">
      <c r="A571" s="41"/>
      <c r="B571" s="30" t="s">
        <v>152</v>
      </c>
      <c r="C571" s="31">
        <v>57</v>
      </c>
      <c r="D571" s="7">
        <v>105</v>
      </c>
      <c r="E571" s="32">
        <f t="shared" si="205"/>
        <v>2.1948402002310359E-2</v>
      </c>
      <c r="F571" s="32">
        <f t="shared" si="206"/>
        <v>2.4435652781010005E-2</v>
      </c>
      <c r="G571" s="33">
        <f t="shared" si="195"/>
        <v>0.84210526315789469</v>
      </c>
      <c r="H571" s="25">
        <f t="shared" si="196"/>
        <v>1.8482864844050827E-2</v>
      </c>
    </row>
    <row r="572" spans="1:8" s="34" customFormat="1" ht="15" x14ac:dyDescent="0.2">
      <c r="A572" s="41"/>
      <c r="B572" s="30" t="s">
        <v>339</v>
      </c>
      <c r="C572" s="31">
        <v>41</v>
      </c>
      <c r="D572" s="7">
        <v>94</v>
      </c>
      <c r="E572" s="32">
        <f t="shared" si="205"/>
        <v>1.5787447054293417E-2</v>
      </c>
      <c r="F572" s="32">
        <f t="shared" si="206"/>
        <v>2.1875727251570862E-2</v>
      </c>
      <c r="G572" s="33">
        <f t="shared" si="195"/>
        <v>1.2926829268292683</v>
      </c>
      <c r="H572" s="25">
        <f t="shared" si="196"/>
        <v>2.0408163265306124E-2</v>
      </c>
    </row>
    <row r="573" spans="1:8" s="34" customFormat="1" ht="15" x14ac:dyDescent="0.2">
      <c r="A573" s="41"/>
      <c r="B573" s="30" t="s">
        <v>153</v>
      </c>
      <c r="C573" s="31">
        <v>8</v>
      </c>
      <c r="D573" s="7">
        <v>3</v>
      </c>
      <c r="E573" s="32">
        <f t="shared" si="205"/>
        <v>3.0804774740084712E-3</v>
      </c>
      <c r="F573" s="32">
        <f t="shared" si="206"/>
        <v>6.9816150802885736E-4</v>
      </c>
      <c r="G573" s="33">
        <f t="shared" si="195"/>
        <v>-0.625</v>
      </c>
      <c r="H573" s="25">
        <f t="shared" si="196"/>
        <v>-1.9252984212552945E-3</v>
      </c>
    </row>
    <row r="574" spans="1:8" s="34" customFormat="1" ht="15" x14ac:dyDescent="0.2">
      <c r="A574" s="41"/>
      <c r="B574" s="30" t="s">
        <v>154</v>
      </c>
      <c r="C574" s="31">
        <v>1</v>
      </c>
      <c r="D574" s="7">
        <v>1</v>
      </c>
      <c r="E574" s="32">
        <f t="shared" si="205"/>
        <v>3.850596842510589E-4</v>
      </c>
      <c r="F574" s="32">
        <f t="shared" si="206"/>
        <v>2.3272050267628578E-4</v>
      </c>
      <c r="G574" s="33">
        <f t="shared" si="195"/>
        <v>0</v>
      </c>
      <c r="H574" s="25">
        <f t="shared" si="196"/>
        <v>0</v>
      </c>
    </row>
    <row r="575" spans="1:8" s="34" customFormat="1" ht="15" x14ac:dyDescent="0.2">
      <c r="A575" s="41"/>
      <c r="B575" s="30" t="s">
        <v>340</v>
      </c>
      <c r="C575" s="31">
        <v>40</v>
      </c>
      <c r="D575" s="7">
        <v>82</v>
      </c>
      <c r="E575" s="32">
        <f t="shared" si="205"/>
        <v>1.5402387370042356E-2</v>
      </c>
      <c r="F575" s="32">
        <f t="shared" si="206"/>
        <v>1.9083081219455435E-2</v>
      </c>
      <c r="G575" s="33">
        <f t="shared" si="195"/>
        <v>1.05</v>
      </c>
      <c r="H575" s="25">
        <f t="shared" si="196"/>
        <v>1.6172506738544475E-2</v>
      </c>
    </row>
    <row r="576" spans="1:8" s="34" customFormat="1" ht="15" x14ac:dyDescent="0.2">
      <c r="A576" s="41"/>
      <c r="B576" s="30" t="s">
        <v>341</v>
      </c>
      <c r="C576" s="31">
        <v>1</v>
      </c>
      <c r="D576" s="7">
        <v>0</v>
      </c>
      <c r="E576" s="32">
        <f t="shared" si="205"/>
        <v>3.850596842510589E-4</v>
      </c>
      <c r="F576" s="32" t="str">
        <f t="shared" si="206"/>
        <v/>
      </c>
      <c r="G576" s="33" t="str">
        <f t="shared" si="195"/>
        <v>0</v>
      </c>
      <c r="H576" s="25">
        <f t="shared" si="196"/>
        <v>0</v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92</v>
      </c>
      <c r="D578" s="7">
        <v>5</v>
      </c>
      <c r="E578" s="32">
        <f t="shared" si="205"/>
        <v>3.542549095109742E-2</v>
      </c>
      <c r="F578" s="32">
        <f t="shared" si="206"/>
        <v>1.1636025133814289E-3</v>
      </c>
      <c r="G578" s="33">
        <f t="shared" si="195"/>
        <v>-0.94565217391304346</v>
      </c>
      <c r="H578" s="25">
        <f t="shared" si="196"/>
        <v>-3.3500192529842127E-2</v>
      </c>
    </row>
    <row r="579" spans="1:8" s="34" customFormat="1" ht="30" x14ac:dyDescent="0.2">
      <c r="A579" s="41"/>
      <c r="B579" s="30" t="s">
        <v>532</v>
      </c>
      <c r="C579" s="31">
        <v>95</v>
      </c>
      <c r="D579" s="7">
        <v>8</v>
      </c>
      <c r="E579" s="32">
        <f t="shared" si="205"/>
        <v>3.6580670003850596E-2</v>
      </c>
      <c r="F579" s="32">
        <f t="shared" si="206"/>
        <v>1.8617640214102862E-3</v>
      </c>
      <c r="G579" s="33">
        <f t="shared" si="195"/>
        <v>-0.91578947368421049</v>
      </c>
      <c r="H579" s="25">
        <f t="shared" si="196"/>
        <v>-3.3500192529842127E-2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419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365</v>
      </c>
      <c r="C8" s="71">
        <f>+C18+C73+C165+C333+C553</f>
        <v>9025</v>
      </c>
      <c r="D8" s="71">
        <f>+D18+D73+D165+D333+D553</f>
        <v>10091</v>
      </c>
      <c r="E8" s="72">
        <f>+C8/C$8</f>
        <v>1</v>
      </c>
      <c r="F8" s="72">
        <f>+D8/D$8</f>
        <v>1</v>
      </c>
      <c r="G8" s="72">
        <f>+(D8-C8)/C8</f>
        <v>0.11811634349030471</v>
      </c>
      <c r="H8" s="73">
        <f>+E8*G8</f>
        <v>0.11811634349030471</v>
      </c>
    </row>
    <row r="9" spans="2:8" x14ac:dyDescent="0.2">
      <c r="B9" s="28" t="str">
        <f>+B18</f>
        <v>Total Vacantes en ocupaciones de nivel Directivo</v>
      </c>
      <c r="C9" s="24">
        <f>+C18</f>
        <v>122</v>
      </c>
      <c r="D9" s="24">
        <f>+D18</f>
        <v>104</v>
      </c>
      <c r="E9" s="25">
        <f t="shared" ref="E9:E13" si="0">C9/$C$8</f>
        <v>1.3518005540166205E-2</v>
      </c>
      <c r="F9" s="25">
        <f>D9/$D$8</f>
        <v>1.0306213457536418E-2</v>
      </c>
      <c r="G9" s="11">
        <f>+IF(OR(AND(D9=0),(C9=0)),"0",((D9-C9)/C9))</f>
        <v>-0.14754098360655737</v>
      </c>
      <c r="H9" s="13">
        <f>+IF(OR(AND(E9=""),(G9="")),"",E9*G9)</f>
        <v>-1.9944598337950136E-3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1839</v>
      </c>
      <c r="D10" s="24">
        <f>+D73</f>
        <v>1291</v>
      </c>
      <c r="E10" s="25">
        <f t="shared" si="0"/>
        <v>0.20376731301939058</v>
      </c>
      <c r="F10" s="25">
        <f>D10/$D$8</f>
        <v>0.12793578436230305</v>
      </c>
      <c r="G10" s="11">
        <f>+IF(OR(AND(D10=0),(C10=0)),"0",((D10-C10)/C10))</f>
        <v>-0.29798803697661774</v>
      </c>
      <c r="H10" s="13">
        <f>+IF(OR(AND(E10=""),(G10="")),"",E10*G10)</f>
        <v>-6.0720221606648202E-2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1063</v>
      </c>
      <c r="D11" s="24">
        <f>+D165</f>
        <v>1211</v>
      </c>
      <c r="E11" s="25">
        <f t="shared" si="0"/>
        <v>0.11778393351800553</v>
      </c>
      <c r="F11" s="25">
        <f>D11/$D$8</f>
        <v>0.1200079278565058</v>
      </c>
      <c r="G11" s="11">
        <f>+IF(OR(AND(D11=0),(C11=0)),"0",((D11-C11)/C11))</f>
        <v>0.13922859830667922</v>
      </c>
      <c r="H11" s="13">
        <f>+IF(OR(AND(E11=""),(G11="")),"",E11*G11)</f>
        <v>1.6398891966759001E-2</v>
      </c>
    </row>
    <row r="12" spans="2:8" x14ac:dyDescent="0.2">
      <c r="B12" s="28" t="str">
        <f>+B333</f>
        <v>Total Vacantes  en ocupaciones de nivel Calificados</v>
      </c>
      <c r="C12" s="24">
        <f>+C333</f>
        <v>4415</v>
      </c>
      <c r="D12" s="24">
        <f>+D333</f>
        <v>5532</v>
      </c>
      <c r="E12" s="25">
        <f t="shared" si="0"/>
        <v>0.48919667590027699</v>
      </c>
      <c r="F12" s="25">
        <f>D12/$D$8</f>
        <v>0.54821127737587949</v>
      </c>
      <c r="G12" s="11">
        <f>+IF(OR(AND(D12=0),(C12=0)),"0",((D12-C12)/C12))</f>
        <v>0.25300113250283124</v>
      </c>
      <c r="H12" s="13">
        <f>+IF(OR(AND(E12=""),(G12="")),"",E12*G12)</f>
        <v>0.12376731301939056</v>
      </c>
    </row>
    <row r="13" spans="2:8" x14ac:dyDescent="0.2">
      <c r="B13" s="28" t="str">
        <f>+B553</f>
        <v>Total Vacantes en ocupaciones de nivel Elemental</v>
      </c>
      <c r="C13" s="24">
        <f>+C553</f>
        <v>1586</v>
      </c>
      <c r="D13" s="24">
        <f>+D553</f>
        <v>1953</v>
      </c>
      <c r="E13" s="25">
        <f t="shared" si="0"/>
        <v>0.17573407202216065</v>
      </c>
      <c r="F13" s="25">
        <f>D13/$D$8</f>
        <v>0.19353879694777523</v>
      </c>
      <c r="G13" s="11">
        <f>+IF(OR(AND(D13=0),(C13=0)),"0",((D13-C13)/C13))</f>
        <v>0.23139974779319042</v>
      </c>
      <c r="H13" s="13">
        <f>+IF(OR(AND(E13=""),(G13="")),"",E13*G13)</f>
        <v>4.0664819944598335E-2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122</v>
      </c>
      <c r="D18" s="71">
        <f>SUM(D19:D67)</f>
        <v>104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-0.14754098360655737</v>
      </c>
      <c r="H18" s="73">
        <f>+IF(OR(AND(E18=""),(G18="")),"",E18*G18)</f>
        <v>-0.14754098360655737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1</v>
      </c>
      <c r="E20" s="10" t="str">
        <f t="shared" ref="E20:E67" si="1">+IF(C20=0,"",C20/C$18)</f>
        <v/>
      </c>
      <c r="F20" s="10">
        <f t="shared" ref="F20:F67" si="2">+IF(D20=0,"",D20/D$18)</f>
        <v>9.6153846153846159E-3</v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1</v>
      </c>
      <c r="D22" s="7">
        <v>0</v>
      </c>
      <c r="E22" s="10">
        <f t="shared" si="1"/>
        <v>8.1967213114754103E-3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1</v>
      </c>
      <c r="D23" s="7">
        <v>0</v>
      </c>
      <c r="E23" s="10">
        <f t="shared" si="1"/>
        <v>8.1967213114754103E-3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2</v>
      </c>
      <c r="D24" s="7">
        <v>0</v>
      </c>
      <c r="E24" s="10">
        <f t="shared" si="1"/>
        <v>1.6393442622950821E-2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18</v>
      </c>
      <c r="E25" s="42" t="str">
        <f t="shared" ref="E25" si="5">+IF(C25=0,"",C25/C$18)</f>
        <v/>
      </c>
      <c r="F25" s="42">
        <f t="shared" ref="F25" si="6">+IF(D25=0,"",D25/D$18)</f>
        <v>0.17307692307692307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3</v>
      </c>
      <c r="D26" s="7">
        <v>16</v>
      </c>
      <c r="E26" s="10">
        <f t="shared" si="1"/>
        <v>2.4590163934426229E-2</v>
      </c>
      <c r="F26" s="10">
        <f t="shared" si="2"/>
        <v>0.15384615384615385</v>
      </c>
      <c r="G26" s="11">
        <f t="shared" si="3"/>
        <v>4.333333333333333</v>
      </c>
      <c r="H26" s="13">
        <f t="shared" si="4"/>
        <v>0.10655737704918032</v>
      </c>
    </row>
    <row r="27" spans="1:8" ht="15" x14ac:dyDescent="0.2">
      <c r="B27" s="5" t="s">
        <v>582</v>
      </c>
      <c r="C27" s="7">
        <v>11</v>
      </c>
      <c r="D27" s="7">
        <v>1</v>
      </c>
      <c r="E27" s="10">
        <f t="shared" si="1"/>
        <v>9.0163934426229511E-2</v>
      </c>
      <c r="F27" s="10">
        <f t="shared" si="2"/>
        <v>9.6153846153846159E-3</v>
      </c>
      <c r="G27" s="11">
        <f t="shared" si="3"/>
        <v>-0.90909090909090906</v>
      </c>
      <c r="H27" s="13">
        <f t="shared" si="4"/>
        <v>-8.1967213114754092E-2</v>
      </c>
    </row>
    <row r="28" spans="1:8" ht="15" x14ac:dyDescent="0.2">
      <c r="B28" s="5" t="s">
        <v>3</v>
      </c>
      <c r="C28" s="7">
        <v>3</v>
      </c>
      <c r="D28" s="7">
        <v>13</v>
      </c>
      <c r="E28" s="10">
        <f t="shared" si="1"/>
        <v>2.4590163934426229E-2</v>
      </c>
      <c r="F28" s="10">
        <f t="shared" si="2"/>
        <v>0.125</v>
      </c>
      <c r="G28" s="11">
        <f t="shared" si="3"/>
        <v>3.3333333333333335</v>
      </c>
      <c r="H28" s="13">
        <f t="shared" si="4"/>
        <v>8.1967213114754106E-2</v>
      </c>
    </row>
    <row r="29" spans="1:8" ht="15" x14ac:dyDescent="0.2">
      <c r="B29" s="5" t="s">
        <v>5</v>
      </c>
      <c r="C29" s="7">
        <v>25</v>
      </c>
      <c r="D29" s="7">
        <v>8</v>
      </c>
      <c r="E29" s="10">
        <f t="shared" si="1"/>
        <v>0.20491803278688525</v>
      </c>
      <c r="F29" s="10">
        <f t="shared" si="2"/>
        <v>7.6923076923076927E-2</v>
      </c>
      <c r="G29" s="11">
        <f t="shared" si="3"/>
        <v>-0.68</v>
      </c>
      <c r="H29" s="13">
        <f t="shared" si="4"/>
        <v>-0.13934426229508198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1</v>
      </c>
      <c r="D31" s="7">
        <v>1</v>
      </c>
      <c r="E31" s="10">
        <f t="shared" si="1"/>
        <v>8.1967213114754103E-3</v>
      </c>
      <c r="F31" s="10">
        <f t="shared" si="2"/>
        <v>9.6153846153846159E-3</v>
      </c>
      <c r="G31" s="11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1</v>
      </c>
      <c r="D32" s="7">
        <v>0</v>
      </c>
      <c r="E32" s="10">
        <f t="shared" si="1"/>
        <v>8.1967213114754103E-3</v>
      </c>
      <c r="F32" s="10" t="str">
        <f t="shared" si="2"/>
        <v/>
      </c>
      <c r="G32" s="11" t="str">
        <f t="shared" si="3"/>
        <v>0</v>
      </c>
      <c r="H32" s="13">
        <f t="shared" si="4"/>
        <v>0</v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2</v>
      </c>
      <c r="D35" s="7">
        <v>0</v>
      </c>
      <c r="E35" s="10">
        <f t="shared" si="1"/>
        <v>1.6393442622950821E-2</v>
      </c>
      <c r="F35" s="10" t="str">
        <f t="shared" si="2"/>
        <v/>
      </c>
      <c r="G35" s="11" t="str">
        <f t="shared" si="3"/>
        <v>0</v>
      </c>
      <c r="H35" s="13">
        <f t="shared" si="4"/>
        <v>0</v>
      </c>
    </row>
    <row r="36" spans="2:8" ht="30" x14ac:dyDescent="0.2">
      <c r="B36" s="5" t="s">
        <v>162</v>
      </c>
      <c r="C36" s="7">
        <v>0</v>
      </c>
      <c r="D36" s="7">
        <v>1</v>
      </c>
      <c r="E36" s="10" t="str">
        <f t="shared" si="1"/>
        <v/>
      </c>
      <c r="F36" s="10">
        <f t="shared" si="2"/>
        <v>9.6153846153846159E-3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1</v>
      </c>
      <c r="D37" s="7">
        <v>0</v>
      </c>
      <c r="E37" s="10">
        <f t="shared" si="1"/>
        <v>8.1967213114754103E-3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7</v>
      </c>
      <c r="C38" s="7">
        <v>1</v>
      </c>
      <c r="D38" s="7">
        <v>0</v>
      </c>
      <c r="E38" s="10">
        <f t="shared" si="1"/>
        <v>8.1967213114754103E-3</v>
      </c>
      <c r="F38" s="10" t="str">
        <f t="shared" si="2"/>
        <v/>
      </c>
      <c r="G38" s="11" t="str">
        <f t="shared" si="3"/>
        <v>0</v>
      </c>
      <c r="H38" s="13">
        <f t="shared" si="4"/>
        <v>0</v>
      </c>
    </row>
    <row r="39" spans="2:8" ht="15" x14ac:dyDescent="0.2">
      <c r="B39" s="5" t="s">
        <v>164</v>
      </c>
      <c r="C39" s="7">
        <v>1</v>
      </c>
      <c r="D39" s="7">
        <v>0</v>
      </c>
      <c r="E39" s="10">
        <f t="shared" si="1"/>
        <v>8.1967213114754103E-3</v>
      </c>
      <c r="F39" s="10" t="str">
        <f t="shared" si="2"/>
        <v/>
      </c>
      <c r="G39" s="11" t="str">
        <f t="shared" si="3"/>
        <v>0</v>
      </c>
      <c r="H39" s="13">
        <f t="shared" si="4"/>
        <v>0</v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2</v>
      </c>
      <c r="D41" s="7">
        <v>0</v>
      </c>
      <c r="E41" s="10">
        <f t="shared" si="1"/>
        <v>1.6393442622950821E-2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2</v>
      </c>
      <c r="D43" s="7">
        <v>1</v>
      </c>
      <c r="E43" s="10">
        <f t="shared" si="1"/>
        <v>1.6393442622950821E-2</v>
      </c>
      <c r="F43" s="10">
        <f t="shared" si="2"/>
        <v>9.6153846153846159E-3</v>
      </c>
      <c r="G43" s="11">
        <f t="shared" si="3"/>
        <v>-0.5</v>
      </c>
      <c r="H43" s="13">
        <f t="shared" si="4"/>
        <v>-8.1967213114754103E-3</v>
      </c>
    </row>
    <row r="44" spans="2:8" ht="15" x14ac:dyDescent="0.2">
      <c r="B44" s="5" t="s">
        <v>169</v>
      </c>
      <c r="C44" s="7">
        <v>1</v>
      </c>
      <c r="D44" s="7">
        <v>0</v>
      </c>
      <c r="E44" s="10">
        <f t="shared" si="1"/>
        <v>8.1967213114754103E-3</v>
      </c>
      <c r="F44" s="10" t="str">
        <f t="shared" si="2"/>
        <v/>
      </c>
      <c r="G44" s="11" t="str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1</v>
      </c>
      <c r="E46" s="10" t="str">
        <f t="shared" si="1"/>
        <v/>
      </c>
      <c r="F46" s="10">
        <f t="shared" si="2"/>
        <v>9.6153846153846159E-3</v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28</v>
      </c>
      <c r="D49" s="7">
        <v>26</v>
      </c>
      <c r="E49" s="10">
        <f t="shared" si="1"/>
        <v>0.22950819672131148</v>
      </c>
      <c r="F49" s="10">
        <f t="shared" si="2"/>
        <v>0.25</v>
      </c>
      <c r="G49" s="11">
        <f t="shared" si="3"/>
        <v>-7.1428571428571425E-2</v>
      </c>
      <c r="H49" s="13">
        <f t="shared" si="4"/>
        <v>-1.6393442622950821E-2</v>
      </c>
    </row>
    <row r="50" spans="1:8" ht="15" x14ac:dyDescent="0.2">
      <c r="B50" s="5" t="s">
        <v>584</v>
      </c>
      <c r="C50" s="7">
        <v>1</v>
      </c>
      <c r="D50" s="7">
        <v>2</v>
      </c>
      <c r="E50" s="10">
        <f t="shared" si="1"/>
        <v>8.1967213114754103E-3</v>
      </c>
      <c r="F50" s="10">
        <f t="shared" si="2"/>
        <v>1.9230769230769232E-2</v>
      </c>
      <c r="G50" s="11">
        <f t="shared" si="3"/>
        <v>1</v>
      </c>
      <c r="H50" s="13">
        <f t="shared" si="4"/>
        <v>8.1967213114754103E-3</v>
      </c>
    </row>
    <row r="51" spans="1:8" ht="15" x14ac:dyDescent="0.2">
      <c r="B51" s="5" t="s">
        <v>12</v>
      </c>
      <c r="C51" s="7">
        <v>1</v>
      </c>
      <c r="D51" s="7">
        <v>1</v>
      </c>
      <c r="E51" s="10">
        <f t="shared" si="1"/>
        <v>8.1967213114754103E-3</v>
      </c>
      <c r="F51" s="10">
        <f t="shared" si="2"/>
        <v>9.6153846153846159E-3</v>
      </c>
      <c r="G51" s="11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1</v>
      </c>
      <c r="D52" s="7">
        <v>0</v>
      </c>
      <c r="E52" s="10">
        <f t="shared" si="1"/>
        <v>8.1967213114754103E-3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1:8" ht="15" x14ac:dyDescent="0.2">
      <c r="B53" s="5" t="s">
        <v>434</v>
      </c>
      <c r="C53" s="7">
        <v>4</v>
      </c>
      <c r="D53" s="7">
        <v>1</v>
      </c>
      <c r="E53" s="10">
        <f t="shared" si="1"/>
        <v>3.2786885245901641E-2</v>
      </c>
      <c r="F53" s="10">
        <f t="shared" si="2"/>
        <v>9.6153846153846159E-3</v>
      </c>
      <c r="G53" s="11">
        <f t="shared" si="3"/>
        <v>-0.75</v>
      </c>
      <c r="H53" s="13">
        <f t="shared" si="4"/>
        <v>-2.4590163934426229E-2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3</v>
      </c>
      <c r="E59" s="10" t="str">
        <f t="shared" si="1"/>
        <v/>
      </c>
      <c r="F59" s="10">
        <f t="shared" si="2"/>
        <v>2.8846153846153848E-2</v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2</v>
      </c>
      <c r="D60" s="7">
        <v>0</v>
      </c>
      <c r="E60" s="10">
        <f t="shared" si="1"/>
        <v>1.6393442622950821E-2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16</v>
      </c>
      <c r="D61" s="7">
        <v>1</v>
      </c>
      <c r="E61" s="10">
        <f t="shared" si="1"/>
        <v>0.13114754098360656</v>
      </c>
      <c r="F61" s="10">
        <f t="shared" si="2"/>
        <v>9.6153846153846159E-3</v>
      </c>
      <c r="G61" s="11">
        <f t="shared" si="3"/>
        <v>-0.9375</v>
      </c>
      <c r="H61" s="13">
        <f t="shared" si="4"/>
        <v>-0.12295081967213116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5</v>
      </c>
      <c r="E62" s="42" t="str">
        <f t="shared" ref="E62:E63" si="9">+IF(C62=0,"",C62/C$18)</f>
        <v/>
      </c>
      <c r="F62" s="42">
        <f t="shared" ref="F62:F63" si="10">+IF(D62=0,"",D62/D$18)</f>
        <v>4.807692307692308E-2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1</v>
      </c>
      <c r="E63" s="42" t="str">
        <f t="shared" si="9"/>
        <v/>
      </c>
      <c r="F63" s="42">
        <f t="shared" si="10"/>
        <v>9.6153846153846159E-3</v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7</v>
      </c>
      <c r="D65" s="7">
        <v>3</v>
      </c>
      <c r="E65" s="10">
        <f t="shared" si="1"/>
        <v>5.737704918032787E-2</v>
      </c>
      <c r="F65" s="10">
        <f t="shared" si="2"/>
        <v>2.8846153846153848E-2</v>
      </c>
      <c r="G65" s="11">
        <f t="shared" si="3"/>
        <v>-0.5714285714285714</v>
      </c>
      <c r="H65" s="13">
        <f t="shared" si="4"/>
        <v>-3.2786885245901641E-2</v>
      </c>
    </row>
    <row r="66" spans="1:8" ht="15" x14ac:dyDescent="0.2">
      <c r="B66" s="5" t="s">
        <v>176</v>
      </c>
      <c r="C66" s="7">
        <v>3</v>
      </c>
      <c r="D66" s="7">
        <v>0</v>
      </c>
      <c r="E66" s="10">
        <f t="shared" si="1"/>
        <v>2.4590163934426229E-2</v>
      </c>
      <c r="F66" s="10" t="str">
        <f t="shared" si="2"/>
        <v/>
      </c>
      <c r="G66" s="11" t="str">
        <f t="shared" si="3"/>
        <v>0</v>
      </c>
      <c r="H66" s="13">
        <f t="shared" si="4"/>
        <v>0</v>
      </c>
    </row>
    <row r="67" spans="1:8" ht="15" x14ac:dyDescent="0.2">
      <c r="B67" s="5" t="s">
        <v>177</v>
      </c>
      <c r="C67" s="7">
        <v>1</v>
      </c>
      <c r="D67" s="7">
        <v>0</v>
      </c>
      <c r="E67" s="10">
        <f t="shared" si="1"/>
        <v>8.1967213114754103E-3</v>
      </c>
      <c r="F67" s="10" t="str">
        <f t="shared" si="2"/>
        <v/>
      </c>
      <c r="G67" s="11" t="str">
        <f t="shared" si="3"/>
        <v>0</v>
      </c>
      <c r="H67" s="13">
        <f t="shared" si="4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1839</v>
      </c>
      <c r="D73" s="71">
        <f>SUM(D74:D159)</f>
        <v>1291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-0.29798803697661774</v>
      </c>
      <c r="H73" s="73">
        <f>+IF(OR(AND(E73=""),(G73="")),"",E73*G73)</f>
        <v>-0.29798803697661774</v>
      </c>
    </row>
    <row r="74" spans="1:8" s="34" customFormat="1" ht="15" x14ac:dyDescent="0.2">
      <c r="A74" s="41"/>
      <c r="B74" s="30" t="s">
        <v>436</v>
      </c>
      <c r="C74" s="31">
        <v>65</v>
      </c>
      <c r="D74" s="7">
        <v>51</v>
      </c>
      <c r="E74" s="32">
        <f>+IF(C74=0,"",C74/C$73)</f>
        <v>3.5345296356715607E-2</v>
      </c>
      <c r="F74" s="32">
        <f>+IF(D74=0,"",D74/D$73)</f>
        <v>3.9504260263361735E-2</v>
      </c>
      <c r="G74" s="33">
        <f>+IF(OR(AND(D74=0),(C74=0)),"0",((D74-C74)/C74))</f>
        <v>-0.2153846153846154</v>
      </c>
      <c r="H74" s="25">
        <f>+IF(OR(AND(E74=""),(G74="")),"",E74*G74)</f>
        <v>-7.6128330614464385E-3</v>
      </c>
    </row>
    <row r="75" spans="1:8" s="34" customFormat="1" ht="30" x14ac:dyDescent="0.2">
      <c r="A75" s="41"/>
      <c r="B75" s="30" t="s">
        <v>586</v>
      </c>
      <c r="C75" s="31">
        <v>15</v>
      </c>
      <c r="D75" s="7">
        <v>17</v>
      </c>
      <c r="E75" s="32">
        <f t="shared" ref="E75:E146" si="13">+IF(C75=0,"",C75/C$73)</f>
        <v>8.1566068515497546E-3</v>
      </c>
      <c r="F75" s="32">
        <f t="shared" ref="F75:F146" si="14">+IF(D75=0,"",D75/D$73)</f>
        <v>1.3168086754453912E-2</v>
      </c>
      <c r="G75" s="33">
        <f t="shared" ref="G75:G146" si="15">+IF(OR(AND(D75=0),(C75=0)),"0",((D75-C75)/C75))</f>
        <v>0.13333333333333333</v>
      </c>
      <c r="H75" s="25">
        <f t="shared" ref="H75:H146" si="16">+IF(OR(AND(E75=""),(G75="")),"",E75*G75)</f>
        <v>1.0875475802066339E-3</v>
      </c>
    </row>
    <row r="76" spans="1:8" s="34" customFormat="1" ht="15" x14ac:dyDescent="0.2">
      <c r="A76" s="41"/>
      <c r="B76" s="30" t="s">
        <v>534</v>
      </c>
      <c r="C76" s="31">
        <v>2</v>
      </c>
      <c r="D76" s="7">
        <v>3</v>
      </c>
      <c r="E76" s="32">
        <f t="shared" ref="E76" si="17">+IF(C76=0,"",C76/C$73)</f>
        <v>1.0875475802066339E-3</v>
      </c>
      <c r="F76" s="32">
        <f t="shared" ref="F76" si="18">+IF(D76=0,"",D76/D$73)</f>
        <v>2.3237800154918666E-3</v>
      </c>
      <c r="G76" s="33">
        <f t="shared" ref="G76" si="19">+IF(OR(AND(D76=0),(C76=0)),"0",((D76-C76)/C76))</f>
        <v>0.5</v>
      </c>
      <c r="H76" s="25">
        <f t="shared" ref="H76" si="20">+IF(OR(AND(E76=""),(G76="")),"",E76*G76)</f>
        <v>5.4377379010331697E-4</v>
      </c>
    </row>
    <row r="77" spans="1:8" s="34" customFormat="1" ht="15" x14ac:dyDescent="0.2">
      <c r="A77" s="41"/>
      <c r="B77" s="30" t="s">
        <v>587</v>
      </c>
      <c r="C77" s="31">
        <v>18</v>
      </c>
      <c r="D77" s="7">
        <v>43</v>
      </c>
      <c r="E77" s="32">
        <f t="shared" si="13"/>
        <v>9.7879282218597055E-3</v>
      </c>
      <c r="F77" s="32">
        <f t="shared" si="14"/>
        <v>3.3307513555383424E-2</v>
      </c>
      <c r="G77" s="33">
        <f t="shared" si="15"/>
        <v>1.3888888888888888</v>
      </c>
      <c r="H77" s="25">
        <f t="shared" si="16"/>
        <v>1.3594344752582924E-2</v>
      </c>
    </row>
    <row r="78" spans="1:8" s="34" customFormat="1" ht="15" x14ac:dyDescent="0.2">
      <c r="A78" s="41"/>
      <c r="B78" s="30" t="s">
        <v>178</v>
      </c>
      <c r="C78" s="31">
        <v>31</v>
      </c>
      <c r="D78" s="7">
        <v>44</v>
      </c>
      <c r="E78" s="32">
        <f t="shared" si="13"/>
        <v>1.6856987493202826E-2</v>
      </c>
      <c r="F78" s="32">
        <f t="shared" si="14"/>
        <v>3.4082106893880713E-2</v>
      </c>
      <c r="G78" s="33">
        <f t="shared" si="15"/>
        <v>0.41935483870967744</v>
      </c>
      <c r="H78" s="25">
        <f t="shared" si="16"/>
        <v>7.0690592713431206E-3</v>
      </c>
    </row>
    <row r="79" spans="1:8" s="34" customFormat="1" ht="15" x14ac:dyDescent="0.2">
      <c r="A79" s="41"/>
      <c r="B79" s="30" t="s">
        <v>16</v>
      </c>
      <c r="C79" s="31">
        <v>8</v>
      </c>
      <c r="D79" s="7">
        <v>4</v>
      </c>
      <c r="E79" s="32">
        <f t="shared" si="13"/>
        <v>4.3501903208265358E-3</v>
      </c>
      <c r="F79" s="32">
        <f t="shared" si="14"/>
        <v>3.0983733539891559E-3</v>
      </c>
      <c r="G79" s="33">
        <f t="shared" si="15"/>
        <v>-0.5</v>
      </c>
      <c r="H79" s="25">
        <f t="shared" si="16"/>
        <v>-2.1750951604132679E-3</v>
      </c>
    </row>
    <row r="80" spans="1:8" s="34" customFormat="1" ht="15" x14ac:dyDescent="0.2">
      <c r="A80" s="41"/>
      <c r="B80" s="30" t="s">
        <v>35</v>
      </c>
      <c r="C80" s="31">
        <v>5</v>
      </c>
      <c r="D80" s="7">
        <v>0</v>
      </c>
      <c r="E80" s="32">
        <f t="shared" ref="E80" si="21">+IF(C80=0,"",C80/C$73)</f>
        <v>2.7188689505165853E-3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6</v>
      </c>
      <c r="D82" s="7">
        <v>10</v>
      </c>
      <c r="E82" s="32">
        <f t="shared" si="13"/>
        <v>3.2626427406199023E-3</v>
      </c>
      <c r="F82" s="32">
        <f t="shared" si="14"/>
        <v>7.7459333849728895E-3</v>
      </c>
      <c r="G82" s="33">
        <f t="shared" si="15"/>
        <v>0.66666666666666663</v>
      </c>
      <c r="H82" s="25">
        <f t="shared" si="16"/>
        <v>2.1750951604132679E-3</v>
      </c>
    </row>
    <row r="83" spans="1:8" s="34" customFormat="1" ht="15" x14ac:dyDescent="0.2">
      <c r="A83" s="41"/>
      <c r="B83" s="30" t="s">
        <v>437</v>
      </c>
      <c r="C83" s="31">
        <v>1</v>
      </c>
      <c r="D83" s="7">
        <v>1</v>
      </c>
      <c r="E83" s="32">
        <f t="shared" si="13"/>
        <v>5.4377379010331697E-4</v>
      </c>
      <c r="F83" s="32">
        <f t="shared" si="14"/>
        <v>7.7459333849728897E-4</v>
      </c>
      <c r="G83" s="33">
        <f t="shared" si="15"/>
        <v>0</v>
      </c>
      <c r="H83" s="25">
        <f t="shared" si="16"/>
        <v>0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4</v>
      </c>
      <c r="D85" s="7">
        <v>14</v>
      </c>
      <c r="E85" s="32">
        <f t="shared" si="13"/>
        <v>2.1750951604132679E-3</v>
      </c>
      <c r="F85" s="32">
        <f t="shared" si="14"/>
        <v>1.0844306738962044E-2</v>
      </c>
      <c r="G85" s="33">
        <f t="shared" si="15"/>
        <v>2.5</v>
      </c>
      <c r="H85" s="25">
        <f t="shared" si="16"/>
        <v>5.4377379010331697E-3</v>
      </c>
    </row>
    <row r="86" spans="1:8" s="34" customFormat="1" ht="15" x14ac:dyDescent="0.2">
      <c r="A86" s="41"/>
      <c r="B86" s="30" t="s">
        <v>17</v>
      </c>
      <c r="C86" s="31">
        <v>3</v>
      </c>
      <c r="D86" s="7">
        <v>0</v>
      </c>
      <c r="E86" s="32">
        <f t="shared" si="13"/>
        <v>1.6313213703099511E-3</v>
      </c>
      <c r="F86" s="32" t="str">
        <f t="shared" si="14"/>
        <v/>
      </c>
      <c r="G86" s="33" t="str">
        <f t="shared" si="15"/>
        <v>0</v>
      </c>
      <c r="H86" s="25">
        <f t="shared" si="16"/>
        <v>0</v>
      </c>
    </row>
    <row r="87" spans="1:8" s="34" customFormat="1" ht="15" x14ac:dyDescent="0.2">
      <c r="A87" s="41"/>
      <c r="B87" s="30" t="s">
        <v>183</v>
      </c>
      <c r="C87" s="31">
        <v>15</v>
      </c>
      <c r="D87" s="7">
        <v>11</v>
      </c>
      <c r="E87" s="32">
        <f t="shared" si="13"/>
        <v>8.1566068515497546E-3</v>
      </c>
      <c r="F87" s="32">
        <f t="shared" si="14"/>
        <v>8.5205267234701784E-3</v>
      </c>
      <c r="G87" s="33">
        <f t="shared" si="15"/>
        <v>-0.26666666666666666</v>
      </c>
      <c r="H87" s="25">
        <f t="shared" si="16"/>
        <v>-2.1750951604132679E-3</v>
      </c>
    </row>
    <row r="88" spans="1:8" s="34" customFormat="1" ht="15" x14ac:dyDescent="0.2">
      <c r="A88" s="41"/>
      <c r="B88" s="30" t="s">
        <v>588</v>
      </c>
      <c r="C88" s="31">
        <v>5</v>
      </c>
      <c r="D88" s="7">
        <v>9</v>
      </c>
      <c r="E88" s="32">
        <f t="shared" ref="E88" si="25">+IF(C88=0,"",C88/C$73)</f>
        <v>2.7188689505165853E-3</v>
      </c>
      <c r="F88" s="32">
        <f t="shared" ref="F88" si="26">+IF(D88=0,"",D88/D$73)</f>
        <v>6.9713400464756006E-3</v>
      </c>
      <c r="G88" s="33">
        <f t="shared" ref="G88" si="27">+IF(OR(AND(D88=0),(C88=0)),"0",((D88-C88)/C88))</f>
        <v>0.8</v>
      </c>
      <c r="H88" s="25">
        <f t="shared" ref="H88" si="28">+IF(OR(AND(E88=""),(G88="")),"",E88*G88)</f>
        <v>2.1750951604132683E-3</v>
      </c>
    </row>
    <row r="89" spans="1:8" s="34" customFormat="1" ht="15" x14ac:dyDescent="0.2">
      <c r="A89" s="41"/>
      <c r="B89" s="30" t="s">
        <v>184</v>
      </c>
      <c r="C89" s="31">
        <v>98</v>
      </c>
      <c r="D89" s="7">
        <v>192</v>
      </c>
      <c r="E89" s="32">
        <f t="shared" si="13"/>
        <v>5.328983143012507E-2</v>
      </c>
      <c r="F89" s="32">
        <f t="shared" si="14"/>
        <v>0.14872192099147946</v>
      </c>
      <c r="G89" s="33">
        <f t="shared" si="15"/>
        <v>0.95918367346938771</v>
      </c>
      <c r="H89" s="25">
        <f t="shared" si="16"/>
        <v>5.1114736269711802E-2</v>
      </c>
    </row>
    <row r="90" spans="1:8" s="34" customFormat="1" ht="15" x14ac:dyDescent="0.2">
      <c r="A90" s="41"/>
      <c r="B90" s="30" t="s">
        <v>185</v>
      </c>
      <c r="C90" s="31">
        <v>4</v>
      </c>
      <c r="D90" s="7">
        <v>8</v>
      </c>
      <c r="E90" s="32">
        <f t="shared" si="13"/>
        <v>2.1750951604132679E-3</v>
      </c>
      <c r="F90" s="32">
        <f t="shared" si="14"/>
        <v>6.1967467079783118E-3</v>
      </c>
      <c r="G90" s="33">
        <f t="shared" si="15"/>
        <v>1</v>
      </c>
      <c r="H90" s="25">
        <f t="shared" si="16"/>
        <v>2.1750951604132679E-3</v>
      </c>
    </row>
    <row r="91" spans="1:8" s="34" customFormat="1" ht="15" x14ac:dyDescent="0.2">
      <c r="A91" s="41"/>
      <c r="B91" s="30" t="s">
        <v>21</v>
      </c>
      <c r="C91" s="31">
        <v>3</v>
      </c>
      <c r="D91" s="7">
        <v>12</v>
      </c>
      <c r="E91" s="32">
        <f t="shared" si="13"/>
        <v>1.6313213703099511E-3</v>
      </c>
      <c r="F91" s="32">
        <f t="shared" si="14"/>
        <v>9.2951200619674663E-3</v>
      </c>
      <c r="G91" s="33">
        <f t="shared" si="15"/>
        <v>3</v>
      </c>
      <c r="H91" s="25">
        <f t="shared" si="16"/>
        <v>4.8939641109298536E-3</v>
      </c>
    </row>
    <row r="92" spans="1:8" s="34" customFormat="1" ht="15" x14ac:dyDescent="0.2">
      <c r="A92" s="41"/>
      <c r="B92" s="30" t="s">
        <v>438</v>
      </c>
      <c r="C92" s="31">
        <v>7</v>
      </c>
      <c r="D92" s="7">
        <v>1</v>
      </c>
      <c r="E92" s="32">
        <f t="shared" si="13"/>
        <v>3.8064165307232192E-3</v>
      </c>
      <c r="F92" s="32">
        <f t="shared" si="14"/>
        <v>7.7459333849728897E-4</v>
      </c>
      <c r="G92" s="33">
        <f t="shared" si="15"/>
        <v>-0.8571428571428571</v>
      </c>
      <c r="H92" s="25">
        <f t="shared" si="16"/>
        <v>-3.2626427406199018E-3</v>
      </c>
    </row>
    <row r="93" spans="1:8" s="34" customFormat="1" ht="15" x14ac:dyDescent="0.2">
      <c r="A93" s="41"/>
      <c r="B93" s="30" t="s">
        <v>186</v>
      </c>
      <c r="C93" s="31">
        <v>2</v>
      </c>
      <c r="D93" s="7">
        <v>0</v>
      </c>
      <c r="E93" s="32">
        <f t="shared" si="13"/>
        <v>1.0875475802066339E-3</v>
      </c>
      <c r="F93" s="32" t="str">
        <f t="shared" si="14"/>
        <v/>
      </c>
      <c r="G93" s="33" t="str">
        <f t="shared" si="15"/>
        <v>0</v>
      </c>
      <c r="H93" s="25">
        <f t="shared" si="16"/>
        <v>0</v>
      </c>
    </row>
    <row r="94" spans="1:8" s="34" customFormat="1" ht="15" x14ac:dyDescent="0.2">
      <c r="A94" s="41"/>
      <c r="B94" s="30" t="s">
        <v>538</v>
      </c>
      <c r="C94" s="31">
        <v>1</v>
      </c>
      <c r="D94" s="7">
        <v>6</v>
      </c>
      <c r="E94" s="32">
        <f t="shared" ref="E94:E95" si="29">+IF(C94=0,"",C94/C$73)</f>
        <v>5.4377379010331697E-4</v>
      </c>
      <c r="F94" s="32">
        <f t="shared" ref="F94:F95" si="30">+IF(D94=0,"",D94/D$73)</f>
        <v>4.6475600309837332E-3</v>
      </c>
      <c r="G94" s="33">
        <f t="shared" ref="G94:G95" si="31">+IF(OR(AND(D94=0),(C94=0)),"0",((D94-C94)/C94))</f>
        <v>5</v>
      </c>
      <c r="H94" s="25">
        <f t="shared" ref="H94:H95" si="32">+IF(OR(AND(E94=""),(G94="")),"",E94*G94)</f>
        <v>2.7188689505165849E-3</v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2</v>
      </c>
      <c r="E95" s="32" t="str">
        <f t="shared" si="29"/>
        <v/>
      </c>
      <c r="F95" s="32">
        <f t="shared" si="30"/>
        <v>1.5491866769945779E-3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14</v>
      </c>
      <c r="D96" s="7">
        <v>12</v>
      </c>
      <c r="E96" s="32">
        <f t="shared" si="13"/>
        <v>7.6128330614464385E-3</v>
      </c>
      <c r="F96" s="32">
        <f t="shared" si="14"/>
        <v>9.2951200619674663E-3</v>
      </c>
      <c r="G96" s="33">
        <f t="shared" si="15"/>
        <v>-0.14285714285714285</v>
      </c>
      <c r="H96" s="25">
        <f t="shared" si="16"/>
        <v>-1.0875475802066339E-3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25</v>
      </c>
      <c r="D100" s="7">
        <v>16</v>
      </c>
      <c r="E100" s="32">
        <f t="shared" si="13"/>
        <v>1.3594344752582926E-2</v>
      </c>
      <c r="F100" s="32">
        <f t="shared" si="14"/>
        <v>1.2393493415956624E-2</v>
      </c>
      <c r="G100" s="33">
        <f t="shared" si="15"/>
        <v>-0.36</v>
      </c>
      <c r="H100" s="25">
        <f t="shared" si="16"/>
        <v>-4.8939641109298536E-3</v>
      </c>
    </row>
    <row r="101" spans="1:8" s="34" customFormat="1" ht="15" x14ac:dyDescent="0.2">
      <c r="A101" s="41"/>
      <c r="B101" s="30" t="s">
        <v>439</v>
      </c>
      <c r="C101" s="31">
        <v>39</v>
      </c>
      <c r="D101" s="7">
        <v>14</v>
      </c>
      <c r="E101" s="32">
        <f t="shared" si="13"/>
        <v>2.1207177814029365E-2</v>
      </c>
      <c r="F101" s="32">
        <f t="shared" si="14"/>
        <v>1.0844306738962044E-2</v>
      </c>
      <c r="G101" s="33">
        <f t="shared" si="15"/>
        <v>-0.64102564102564108</v>
      </c>
      <c r="H101" s="25">
        <f t="shared" si="16"/>
        <v>-1.3594344752582928E-2</v>
      </c>
    </row>
    <row r="102" spans="1:8" s="34" customFormat="1" ht="15" x14ac:dyDescent="0.2">
      <c r="A102" s="41"/>
      <c r="B102" s="30" t="s">
        <v>18</v>
      </c>
      <c r="C102" s="31">
        <v>5</v>
      </c>
      <c r="D102" s="7">
        <v>18</v>
      </c>
      <c r="E102" s="32">
        <f t="shared" si="13"/>
        <v>2.7188689505165853E-3</v>
      </c>
      <c r="F102" s="32">
        <f t="shared" si="14"/>
        <v>1.3942680092951201E-2</v>
      </c>
      <c r="G102" s="33">
        <f t="shared" si="15"/>
        <v>2.6</v>
      </c>
      <c r="H102" s="25">
        <f t="shared" si="16"/>
        <v>7.0690592713431224E-3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4</v>
      </c>
      <c r="E104" s="32" t="str">
        <f t="shared" si="13"/>
        <v/>
      </c>
      <c r="F104" s="32">
        <f t="shared" si="14"/>
        <v>3.0983733539891559E-3</v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3</v>
      </c>
      <c r="D105" s="7">
        <v>1</v>
      </c>
      <c r="E105" s="32">
        <f t="shared" ref="E105" si="33">+IF(C105=0,"",C105/C$73)</f>
        <v>1.6313213703099511E-3</v>
      </c>
      <c r="F105" s="32">
        <f t="shared" ref="F105" si="34">+IF(D105=0,"",D105/D$73)</f>
        <v>7.7459333849728897E-4</v>
      </c>
      <c r="G105" s="33">
        <f t="shared" ref="G105" si="35">+IF(OR(AND(D105=0),(C105=0)),"0",((D105-C105)/C105))</f>
        <v>-0.66666666666666663</v>
      </c>
      <c r="H105" s="25">
        <f t="shared" ref="H105" si="36">+IF(OR(AND(E105=""),(G105="")),"",E105*G105)</f>
        <v>-1.0875475802066339E-3</v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3</v>
      </c>
      <c r="D107" s="7">
        <v>14</v>
      </c>
      <c r="E107" s="32">
        <f t="shared" si="13"/>
        <v>1.6313213703099511E-3</v>
      </c>
      <c r="F107" s="32">
        <f t="shared" si="14"/>
        <v>1.0844306738962044E-2</v>
      </c>
      <c r="G107" s="33">
        <f t="shared" si="15"/>
        <v>3.6666666666666665</v>
      </c>
      <c r="H107" s="25">
        <f t="shared" si="16"/>
        <v>5.9815116911364876E-3</v>
      </c>
    </row>
    <row r="108" spans="1:8" s="34" customFormat="1" ht="15" x14ac:dyDescent="0.2">
      <c r="A108" s="41"/>
      <c r="B108" s="30" t="s">
        <v>193</v>
      </c>
      <c r="C108" s="31">
        <v>1</v>
      </c>
      <c r="D108" s="7">
        <v>3</v>
      </c>
      <c r="E108" s="32">
        <f t="shared" si="13"/>
        <v>5.4377379010331697E-4</v>
      </c>
      <c r="F108" s="32">
        <f t="shared" si="14"/>
        <v>2.3237800154918666E-3</v>
      </c>
      <c r="G108" s="33">
        <f t="shared" si="15"/>
        <v>2</v>
      </c>
      <c r="H108" s="25">
        <f t="shared" si="16"/>
        <v>1.0875475802066339E-3</v>
      </c>
    </row>
    <row r="109" spans="1:8" s="34" customFormat="1" ht="15" x14ac:dyDescent="0.2">
      <c r="A109" s="41"/>
      <c r="B109" s="30" t="s">
        <v>194</v>
      </c>
      <c r="C109" s="31">
        <v>8</v>
      </c>
      <c r="D109" s="7">
        <v>18</v>
      </c>
      <c r="E109" s="32">
        <f t="shared" si="13"/>
        <v>4.3501903208265358E-3</v>
      </c>
      <c r="F109" s="32">
        <f t="shared" si="14"/>
        <v>1.3942680092951201E-2</v>
      </c>
      <c r="G109" s="33">
        <f t="shared" si="15"/>
        <v>1.25</v>
      </c>
      <c r="H109" s="25">
        <f t="shared" si="16"/>
        <v>5.4377379010331697E-3</v>
      </c>
    </row>
    <row r="110" spans="1:8" s="34" customFormat="1" ht="15" x14ac:dyDescent="0.2">
      <c r="A110" s="41"/>
      <c r="B110" s="30" t="s">
        <v>195</v>
      </c>
      <c r="C110" s="31">
        <v>1</v>
      </c>
      <c r="D110" s="7">
        <v>10</v>
      </c>
      <c r="E110" s="32">
        <f t="shared" si="13"/>
        <v>5.4377379010331697E-4</v>
      </c>
      <c r="F110" s="32">
        <f t="shared" si="14"/>
        <v>7.7459333849728895E-3</v>
      </c>
      <c r="G110" s="33">
        <f t="shared" si="15"/>
        <v>9</v>
      </c>
      <c r="H110" s="25">
        <f t="shared" si="16"/>
        <v>4.8939641109298528E-3</v>
      </c>
    </row>
    <row r="111" spans="1:8" s="34" customFormat="1" ht="15" x14ac:dyDescent="0.2">
      <c r="A111" s="41"/>
      <c r="B111" s="30" t="s">
        <v>196</v>
      </c>
      <c r="C111" s="31">
        <v>15</v>
      </c>
      <c r="D111" s="7">
        <v>24</v>
      </c>
      <c r="E111" s="32">
        <f t="shared" si="13"/>
        <v>8.1566068515497546E-3</v>
      </c>
      <c r="F111" s="32">
        <f t="shared" si="14"/>
        <v>1.8590240123934933E-2</v>
      </c>
      <c r="G111" s="33">
        <f t="shared" si="15"/>
        <v>0.6</v>
      </c>
      <c r="H111" s="25">
        <f t="shared" si="16"/>
        <v>4.8939641109298528E-3</v>
      </c>
    </row>
    <row r="112" spans="1:8" s="34" customFormat="1" ht="15" x14ac:dyDescent="0.2">
      <c r="A112" s="41"/>
      <c r="B112" s="30" t="s">
        <v>197</v>
      </c>
      <c r="C112" s="31">
        <v>4</v>
      </c>
      <c r="D112" s="7">
        <v>4</v>
      </c>
      <c r="E112" s="32">
        <f t="shared" si="13"/>
        <v>2.1750951604132679E-3</v>
      </c>
      <c r="F112" s="32">
        <f t="shared" si="14"/>
        <v>3.0983733539891559E-3</v>
      </c>
      <c r="G112" s="33">
        <f t="shared" si="15"/>
        <v>0</v>
      </c>
      <c r="H112" s="25">
        <f t="shared" si="16"/>
        <v>0</v>
      </c>
    </row>
    <row r="113" spans="1:8" s="34" customFormat="1" ht="15" x14ac:dyDescent="0.2">
      <c r="A113" s="41"/>
      <c r="B113" s="30" t="s">
        <v>27</v>
      </c>
      <c r="C113" s="31">
        <v>1</v>
      </c>
      <c r="D113" s="7">
        <v>2</v>
      </c>
      <c r="E113" s="32">
        <f t="shared" si="13"/>
        <v>5.4377379010331697E-4</v>
      </c>
      <c r="F113" s="32">
        <f t="shared" si="14"/>
        <v>1.5491866769945779E-3</v>
      </c>
      <c r="G113" s="33">
        <f t="shared" si="15"/>
        <v>1</v>
      </c>
      <c r="H113" s="25">
        <f t="shared" si="16"/>
        <v>5.4377379010331697E-4</v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1</v>
      </c>
      <c r="E114" s="32" t="str">
        <f t="shared" si="13"/>
        <v/>
      </c>
      <c r="F114" s="32">
        <f t="shared" si="14"/>
        <v>7.7459333849728897E-4</v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18</v>
      </c>
      <c r="D116" s="7">
        <v>17</v>
      </c>
      <c r="E116" s="32">
        <f t="shared" si="13"/>
        <v>9.7879282218597055E-3</v>
      </c>
      <c r="F116" s="32">
        <f t="shared" si="14"/>
        <v>1.3168086754453912E-2</v>
      </c>
      <c r="G116" s="33">
        <f t="shared" si="15"/>
        <v>-5.5555555555555552E-2</v>
      </c>
      <c r="H116" s="25">
        <f t="shared" si="16"/>
        <v>-5.4377379010331697E-4</v>
      </c>
    </row>
    <row r="117" spans="1:8" s="34" customFormat="1" ht="15" x14ac:dyDescent="0.2">
      <c r="A117" s="41"/>
      <c r="B117" s="30" t="s">
        <v>24</v>
      </c>
      <c r="C117" s="31">
        <v>7</v>
      </c>
      <c r="D117" s="7">
        <v>4</v>
      </c>
      <c r="E117" s="32">
        <f t="shared" si="13"/>
        <v>3.8064165307232192E-3</v>
      </c>
      <c r="F117" s="32">
        <f t="shared" si="14"/>
        <v>3.0983733539891559E-3</v>
      </c>
      <c r="G117" s="33">
        <f t="shared" si="15"/>
        <v>-0.42857142857142855</v>
      </c>
      <c r="H117" s="25">
        <f t="shared" si="16"/>
        <v>-1.6313213703099509E-3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3</v>
      </c>
      <c r="E118" s="32" t="str">
        <f t="shared" si="13"/>
        <v/>
      </c>
      <c r="F118" s="32">
        <f t="shared" si="14"/>
        <v>2.3237800154918666E-3</v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0</v>
      </c>
      <c r="D119" s="7">
        <v>4</v>
      </c>
      <c r="E119" s="32" t="str">
        <f t="shared" si="13"/>
        <v/>
      </c>
      <c r="F119" s="32">
        <f t="shared" si="14"/>
        <v>3.0983733539891559E-3</v>
      </c>
      <c r="G119" s="33" t="str">
        <f t="shared" si="15"/>
        <v>0</v>
      </c>
      <c r="H119" s="25" t="str">
        <f t="shared" si="16"/>
        <v/>
      </c>
    </row>
    <row r="120" spans="1:8" s="34" customFormat="1" ht="15" x14ac:dyDescent="0.2">
      <c r="A120" s="41"/>
      <c r="B120" s="30" t="s">
        <v>23</v>
      </c>
      <c r="C120" s="31">
        <v>2</v>
      </c>
      <c r="D120" s="7">
        <v>3</v>
      </c>
      <c r="E120" s="32">
        <f t="shared" si="13"/>
        <v>1.0875475802066339E-3</v>
      </c>
      <c r="F120" s="32">
        <f t="shared" si="14"/>
        <v>2.3237800154918666E-3</v>
      </c>
      <c r="G120" s="33">
        <f t="shared" si="15"/>
        <v>0.5</v>
      </c>
      <c r="H120" s="25">
        <f t="shared" si="16"/>
        <v>5.4377379010331697E-4</v>
      </c>
    </row>
    <row r="121" spans="1:8" s="34" customFormat="1" ht="15" x14ac:dyDescent="0.2">
      <c r="A121" s="41"/>
      <c r="B121" s="30" t="s">
        <v>26</v>
      </c>
      <c r="C121" s="31">
        <v>30</v>
      </c>
      <c r="D121" s="7">
        <v>43</v>
      </c>
      <c r="E121" s="32">
        <f t="shared" si="13"/>
        <v>1.6313213703099509E-2</v>
      </c>
      <c r="F121" s="32">
        <f t="shared" si="14"/>
        <v>3.3307513555383424E-2</v>
      </c>
      <c r="G121" s="33">
        <f t="shared" si="15"/>
        <v>0.43333333333333335</v>
      </c>
      <c r="H121" s="25">
        <f t="shared" si="16"/>
        <v>7.0690592713431206E-3</v>
      </c>
    </row>
    <row r="122" spans="1:8" s="34" customFormat="1" ht="15" x14ac:dyDescent="0.2">
      <c r="A122" s="41"/>
      <c r="B122" s="30" t="s">
        <v>201</v>
      </c>
      <c r="C122" s="31">
        <v>13</v>
      </c>
      <c r="D122" s="7">
        <v>14</v>
      </c>
      <c r="E122" s="32">
        <f t="shared" si="13"/>
        <v>7.0690592713431215E-3</v>
      </c>
      <c r="F122" s="32">
        <f t="shared" si="14"/>
        <v>1.0844306738962044E-2</v>
      </c>
      <c r="G122" s="33">
        <f t="shared" si="15"/>
        <v>7.6923076923076927E-2</v>
      </c>
      <c r="H122" s="25">
        <f t="shared" si="16"/>
        <v>5.4377379010331708E-4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14</v>
      </c>
      <c r="D124" s="7">
        <v>20</v>
      </c>
      <c r="E124" s="32">
        <f t="shared" si="13"/>
        <v>7.6128330614464385E-3</v>
      </c>
      <c r="F124" s="32">
        <f t="shared" si="14"/>
        <v>1.5491866769945779E-2</v>
      </c>
      <c r="G124" s="33">
        <f t="shared" si="15"/>
        <v>0.42857142857142855</v>
      </c>
      <c r="H124" s="25">
        <f t="shared" si="16"/>
        <v>3.2626427406199018E-3</v>
      </c>
    </row>
    <row r="125" spans="1:8" s="34" customFormat="1" ht="15" x14ac:dyDescent="0.2">
      <c r="A125" s="41"/>
      <c r="B125" s="30" t="s">
        <v>202</v>
      </c>
      <c r="C125" s="31">
        <v>13</v>
      </c>
      <c r="D125" s="7">
        <v>8</v>
      </c>
      <c r="E125" s="32">
        <f t="shared" si="13"/>
        <v>7.0690592713431215E-3</v>
      </c>
      <c r="F125" s="32">
        <f t="shared" si="14"/>
        <v>6.1967467079783118E-3</v>
      </c>
      <c r="G125" s="33">
        <f t="shared" si="15"/>
        <v>-0.38461538461538464</v>
      </c>
      <c r="H125" s="25">
        <f t="shared" si="16"/>
        <v>-2.7188689505165853E-3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1145</v>
      </c>
      <c r="D127" s="7">
        <v>474</v>
      </c>
      <c r="E127" s="32">
        <f t="shared" si="13"/>
        <v>0.62262098966829804</v>
      </c>
      <c r="F127" s="32">
        <f t="shared" si="14"/>
        <v>0.36715724244771497</v>
      </c>
      <c r="G127" s="33">
        <f t="shared" si="15"/>
        <v>-0.58602620087336244</v>
      </c>
      <c r="H127" s="25">
        <f t="shared" si="16"/>
        <v>-0.36487221315932572</v>
      </c>
    </row>
    <row r="128" spans="1:8" s="34" customFormat="1" ht="15" x14ac:dyDescent="0.2">
      <c r="A128" s="41"/>
      <c r="B128" s="30" t="s">
        <v>203</v>
      </c>
      <c r="C128" s="31">
        <v>31</v>
      </c>
      <c r="D128" s="7">
        <v>12</v>
      </c>
      <c r="E128" s="32">
        <f t="shared" si="13"/>
        <v>1.6856987493202826E-2</v>
      </c>
      <c r="F128" s="32">
        <f t="shared" si="14"/>
        <v>9.2951200619674663E-3</v>
      </c>
      <c r="G128" s="33">
        <f t="shared" si="15"/>
        <v>-0.61290322580645162</v>
      </c>
      <c r="H128" s="25">
        <f t="shared" si="16"/>
        <v>-1.0331702011963022E-2</v>
      </c>
    </row>
    <row r="129" spans="1:8" s="34" customFormat="1" ht="15" x14ac:dyDescent="0.2">
      <c r="A129" s="41"/>
      <c r="B129" s="30" t="s">
        <v>204</v>
      </c>
      <c r="C129" s="31">
        <v>21</v>
      </c>
      <c r="D129" s="7">
        <v>20</v>
      </c>
      <c r="E129" s="32">
        <f t="shared" si="13"/>
        <v>1.1419249592169658E-2</v>
      </c>
      <c r="F129" s="32">
        <f t="shared" si="14"/>
        <v>1.5491866769945779E-2</v>
      </c>
      <c r="G129" s="33">
        <f t="shared" si="15"/>
        <v>-4.7619047619047616E-2</v>
      </c>
      <c r="H129" s="25">
        <f t="shared" si="16"/>
        <v>-5.4377379010331697E-4</v>
      </c>
    </row>
    <row r="130" spans="1:8" s="34" customFormat="1" ht="15" x14ac:dyDescent="0.2">
      <c r="A130" s="41"/>
      <c r="B130" s="30" t="s">
        <v>28</v>
      </c>
      <c r="C130" s="31">
        <v>28</v>
      </c>
      <c r="D130" s="7">
        <v>27</v>
      </c>
      <c r="E130" s="32">
        <f t="shared" si="13"/>
        <v>1.5225666122892877E-2</v>
      </c>
      <c r="F130" s="32">
        <f t="shared" si="14"/>
        <v>2.0914020139426802E-2</v>
      </c>
      <c r="G130" s="33">
        <f t="shared" si="15"/>
        <v>-3.5714285714285712E-2</v>
      </c>
      <c r="H130" s="25">
        <f t="shared" si="16"/>
        <v>-5.4377379010331697E-4</v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11</v>
      </c>
      <c r="D132" s="7">
        <v>1</v>
      </c>
      <c r="E132" s="32">
        <f t="shared" ref="E132" si="37">+IF(C132=0,"",C132/C$73)</f>
        <v>5.9815116911364876E-3</v>
      </c>
      <c r="F132" s="32">
        <f t="shared" ref="F132" si="38">+IF(D132=0,"",D132/D$73)</f>
        <v>7.7459333849728897E-4</v>
      </c>
      <c r="G132" s="33">
        <f t="shared" ref="G132" si="39">+IF(OR(AND(D132=0),(C132=0)),"0",((D132-C132)/C132))</f>
        <v>-0.90909090909090906</v>
      </c>
      <c r="H132" s="25">
        <f t="shared" ref="H132" si="40">+IF(OR(AND(E132=""),(G132="")),"",E132*G132)</f>
        <v>-5.4377379010331706E-3</v>
      </c>
    </row>
    <row r="133" spans="1:8" s="34" customFormat="1" ht="15" x14ac:dyDescent="0.2">
      <c r="A133" s="41"/>
      <c r="B133" s="30" t="s">
        <v>30</v>
      </c>
      <c r="C133" s="31">
        <v>23</v>
      </c>
      <c r="D133" s="7">
        <v>3</v>
      </c>
      <c r="E133" s="32">
        <f t="shared" si="13"/>
        <v>1.2506797172376292E-2</v>
      </c>
      <c r="F133" s="32">
        <f t="shared" si="14"/>
        <v>2.3237800154918666E-3</v>
      </c>
      <c r="G133" s="33">
        <f t="shared" si="15"/>
        <v>-0.86956521739130432</v>
      </c>
      <c r="H133" s="25">
        <f t="shared" si="16"/>
        <v>-1.0875475802066341E-2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2</v>
      </c>
      <c r="D135" s="7">
        <v>5</v>
      </c>
      <c r="E135" s="32">
        <f t="shared" si="13"/>
        <v>1.0875475802066339E-3</v>
      </c>
      <c r="F135" s="32">
        <f t="shared" si="14"/>
        <v>3.8729666924864447E-3</v>
      </c>
      <c r="G135" s="33">
        <f t="shared" si="15"/>
        <v>1.5</v>
      </c>
      <c r="H135" s="25">
        <f t="shared" si="16"/>
        <v>1.6313213703099509E-3</v>
      </c>
    </row>
    <row r="136" spans="1:8" s="34" customFormat="1" ht="15" x14ac:dyDescent="0.2">
      <c r="A136" s="41"/>
      <c r="B136" s="30" t="s">
        <v>206</v>
      </c>
      <c r="C136" s="31">
        <v>2</v>
      </c>
      <c r="D136" s="7">
        <v>0</v>
      </c>
      <c r="E136" s="32">
        <f t="shared" si="13"/>
        <v>1.0875475802066339E-3</v>
      </c>
      <c r="F136" s="32" t="str">
        <f t="shared" si="14"/>
        <v/>
      </c>
      <c r="G136" s="33" t="str">
        <f t="shared" si="15"/>
        <v>0</v>
      </c>
      <c r="H136" s="25">
        <f t="shared" si="16"/>
        <v>0</v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1</v>
      </c>
      <c r="E137" s="32" t="str">
        <f t="shared" si="13"/>
        <v/>
      </c>
      <c r="F137" s="32">
        <f t="shared" si="14"/>
        <v>7.7459333849728897E-4</v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1</v>
      </c>
      <c r="D138" s="7">
        <v>2</v>
      </c>
      <c r="E138" s="32">
        <f t="shared" si="13"/>
        <v>5.4377379010331697E-4</v>
      </c>
      <c r="F138" s="32">
        <f t="shared" si="14"/>
        <v>1.5491866769945779E-3</v>
      </c>
      <c r="G138" s="33">
        <f t="shared" si="15"/>
        <v>1</v>
      </c>
      <c r="H138" s="25">
        <f t="shared" si="16"/>
        <v>5.4377379010331697E-4</v>
      </c>
    </row>
    <row r="139" spans="1:8" s="34" customFormat="1" ht="30" x14ac:dyDescent="0.2">
      <c r="A139" s="41"/>
      <c r="B139" s="30" t="s">
        <v>443</v>
      </c>
      <c r="C139" s="31">
        <v>24</v>
      </c>
      <c r="D139" s="7">
        <v>17</v>
      </c>
      <c r="E139" s="32">
        <f t="shared" si="13"/>
        <v>1.3050570962479609E-2</v>
      </c>
      <c r="F139" s="32">
        <f t="shared" si="14"/>
        <v>1.3168086754453912E-2</v>
      </c>
      <c r="G139" s="33">
        <f t="shared" si="15"/>
        <v>-0.29166666666666669</v>
      </c>
      <c r="H139" s="25">
        <f t="shared" si="16"/>
        <v>-3.8064165307232197E-3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3</v>
      </c>
      <c r="E140" s="32" t="str">
        <f t="shared" si="13"/>
        <v/>
      </c>
      <c r="F140" s="32">
        <f t="shared" si="14"/>
        <v>2.3237800154918666E-3</v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2</v>
      </c>
      <c r="D141" s="7">
        <v>2</v>
      </c>
      <c r="E141" s="32">
        <f t="shared" si="13"/>
        <v>1.0875475802066339E-3</v>
      </c>
      <c r="F141" s="32">
        <f t="shared" si="14"/>
        <v>1.5491866769945779E-3</v>
      </c>
      <c r="G141" s="33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3</v>
      </c>
      <c r="D143" s="7">
        <v>1</v>
      </c>
      <c r="E143" s="32">
        <f t="shared" si="13"/>
        <v>1.6313213703099511E-3</v>
      </c>
      <c r="F143" s="32">
        <f t="shared" si="14"/>
        <v>7.7459333849728897E-4</v>
      </c>
      <c r="G143" s="33">
        <f t="shared" si="15"/>
        <v>-0.66666666666666663</v>
      </c>
      <c r="H143" s="25">
        <f t="shared" si="16"/>
        <v>-1.0875475802066339E-3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4</v>
      </c>
      <c r="E148" s="32">
        <f t="shared" si="49"/>
        <v>1.0875475802066339E-3</v>
      </c>
      <c r="F148" s="32">
        <f t="shared" si="50"/>
        <v>3.0983733539891559E-3</v>
      </c>
      <c r="G148" s="33">
        <f t="shared" si="51"/>
        <v>1</v>
      </c>
      <c r="H148" s="25">
        <f t="shared" si="52"/>
        <v>1.0875475802066339E-3</v>
      </c>
    </row>
    <row r="149" spans="1:8" s="34" customFormat="1" ht="15" x14ac:dyDescent="0.2">
      <c r="A149" s="41"/>
      <c r="B149" s="30" t="s">
        <v>211</v>
      </c>
      <c r="C149" s="31">
        <v>2</v>
      </c>
      <c r="D149" s="7">
        <v>0</v>
      </c>
      <c r="E149" s="32">
        <f t="shared" si="49"/>
        <v>1.0875475802066339E-3</v>
      </c>
      <c r="F149" s="32" t="str">
        <f t="shared" si="50"/>
        <v/>
      </c>
      <c r="G149" s="33" t="str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2</v>
      </c>
      <c r="D150" s="7">
        <v>17</v>
      </c>
      <c r="E150" s="32">
        <f t="shared" si="49"/>
        <v>1.0875475802066339E-3</v>
      </c>
      <c r="F150" s="32">
        <f t="shared" si="50"/>
        <v>1.3168086754453912E-2</v>
      </c>
      <c r="G150" s="33">
        <f t="shared" si="51"/>
        <v>7.5</v>
      </c>
      <c r="H150" s="25">
        <f t="shared" si="52"/>
        <v>8.1566068515497546E-3</v>
      </c>
    </row>
    <row r="151" spans="1:8" s="34" customFormat="1" ht="30" x14ac:dyDescent="0.2">
      <c r="A151" s="41"/>
      <c r="B151" s="30" t="s">
        <v>213</v>
      </c>
      <c r="C151" s="31">
        <v>1</v>
      </c>
      <c r="D151" s="7">
        <v>0</v>
      </c>
      <c r="E151" s="32">
        <f t="shared" si="49"/>
        <v>5.4377379010331697E-4</v>
      </c>
      <c r="F151" s="32" t="str">
        <f t="shared" si="50"/>
        <v/>
      </c>
      <c r="G151" s="33" t="str">
        <f t="shared" si="51"/>
        <v>0</v>
      </c>
      <c r="H151" s="25">
        <f t="shared" si="52"/>
        <v>0</v>
      </c>
    </row>
    <row r="152" spans="1:8" s="34" customFormat="1" ht="15" x14ac:dyDescent="0.2">
      <c r="A152" s="41"/>
      <c r="B152" s="30" t="s">
        <v>445</v>
      </c>
      <c r="C152" s="31">
        <v>2</v>
      </c>
      <c r="D152" s="7">
        <v>1</v>
      </c>
      <c r="E152" s="32">
        <f t="shared" si="49"/>
        <v>1.0875475802066339E-3</v>
      </c>
      <c r="F152" s="32">
        <f t="shared" si="50"/>
        <v>7.7459333849728897E-4</v>
      </c>
      <c r="G152" s="33">
        <f t="shared" si="51"/>
        <v>-0.5</v>
      </c>
      <c r="H152" s="25">
        <f t="shared" si="52"/>
        <v>-5.4377379010331697E-4</v>
      </c>
    </row>
    <row r="153" spans="1:8" s="34" customFormat="1" ht="15" x14ac:dyDescent="0.2">
      <c r="A153" s="41"/>
      <c r="B153" s="30" t="s">
        <v>39</v>
      </c>
      <c r="C153" s="31">
        <v>4</v>
      </c>
      <c r="D153" s="7">
        <v>1</v>
      </c>
      <c r="E153" s="32">
        <f t="shared" si="49"/>
        <v>2.1750951604132679E-3</v>
      </c>
      <c r="F153" s="32">
        <f t="shared" si="50"/>
        <v>7.7459333849728897E-4</v>
      </c>
      <c r="G153" s="33">
        <f t="shared" si="51"/>
        <v>-0.75</v>
      </c>
      <c r="H153" s="25">
        <f t="shared" si="52"/>
        <v>-1.6313213703099509E-3</v>
      </c>
    </row>
    <row r="154" spans="1:8" s="34" customFormat="1" ht="15" x14ac:dyDescent="0.2">
      <c r="A154" s="41"/>
      <c r="B154" s="30" t="s">
        <v>37</v>
      </c>
      <c r="C154" s="31">
        <v>2</v>
      </c>
      <c r="D154" s="7">
        <v>0</v>
      </c>
      <c r="E154" s="32">
        <f t="shared" si="49"/>
        <v>1.0875475802066339E-3</v>
      </c>
      <c r="F154" s="32" t="str">
        <f t="shared" si="50"/>
        <v/>
      </c>
      <c r="G154" s="33" t="str">
        <f t="shared" si="51"/>
        <v>0</v>
      </c>
      <c r="H154" s="25">
        <f t="shared" si="52"/>
        <v>0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2</v>
      </c>
      <c r="E155" s="32" t="str">
        <f t="shared" si="49"/>
        <v/>
      </c>
      <c r="F155" s="32">
        <f t="shared" si="50"/>
        <v>1.5491866769945779E-3</v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19</v>
      </c>
      <c r="D156" s="7">
        <v>11</v>
      </c>
      <c r="E156" s="32">
        <f t="shared" ref="E156:E159" si="53">+IF(C156=0,"",C156/C$73)</f>
        <v>1.0331702011963024E-2</v>
      </c>
      <c r="F156" s="32">
        <f t="shared" ref="F156:F159" si="54">+IF(D156=0,"",D156/D$73)</f>
        <v>8.5205267234701784E-3</v>
      </c>
      <c r="G156" s="33">
        <f t="shared" ref="G156:G159" si="55">+IF(OR(AND(D156=0),(C156=0)),"0",((D156-C156)/C156))</f>
        <v>-0.42105263157894735</v>
      </c>
      <c r="H156" s="25">
        <f t="shared" ref="H156:H159" si="56">+IF(OR(AND(E156=""),(G156="")),"",E156*G156)</f>
        <v>-4.3501903208265367E-3</v>
      </c>
    </row>
    <row r="157" spans="1:8" s="34" customFormat="1" ht="30" x14ac:dyDescent="0.2">
      <c r="A157" s="41"/>
      <c r="B157" s="30" t="s">
        <v>564</v>
      </c>
      <c r="C157" s="31">
        <v>3</v>
      </c>
      <c r="D157" s="7">
        <v>1</v>
      </c>
      <c r="E157" s="32">
        <f t="shared" si="53"/>
        <v>1.6313213703099511E-3</v>
      </c>
      <c r="F157" s="32">
        <f t="shared" si="54"/>
        <v>7.7459333849728897E-4</v>
      </c>
      <c r="G157" s="33">
        <f t="shared" si="55"/>
        <v>-0.66666666666666663</v>
      </c>
      <c r="H157" s="25">
        <f t="shared" si="56"/>
        <v>-1.0875475802066339E-3</v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1</v>
      </c>
      <c r="E158" s="32" t="str">
        <f t="shared" si="53"/>
        <v/>
      </c>
      <c r="F158" s="32">
        <f t="shared" si="54"/>
        <v>7.7459333849728897E-4</v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1063</v>
      </c>
      <c r="D165" s="71">
        <f>SUM(D166:D327)</f>
        <v>1211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0.13922859830667922</v>
      </c>
      <c r="H165" s="73">
        <f>+IF(OR(AND(E165=""),(G165="")),"",E165*G165)</f>
        <v>0.13922859830667922</v>
      </c>
    </row>
    <row r="166" spans="1:8" s="34" customFormat="1" ht="15" x14ac:dyDescent="0.2">
      <c r="A166" s="41"/>
      <c r="B166" s="43" t="s">
        <v>446</v>
      </c>
      <c r="C166" s="31">
        <v>10</v>
      </c>
      <c r="D166" s="7">
        <v>11</v>
      </c>
      <c r="E166" s="32">
        <f t="shared" si="57"/>
        <v>9.4073377234242701E-3</v>
      </c>
      <c r="F166" s="32">
        <f t="shared" si="58"/>
        <v>9.0834021469859624E-3</v>
      </c>
      <c r="G166" s="33">
        <f>+IF(OR(AND(D166=0),(C166=0)),"0",((D166-C166)/C166))</f>
        <v>0.1</v>
      </c>
      <c r="H166" s="25">
        <f>+IF(OR(AND(E166=""),(G166="")),"",E166*G166)</f>
        <v>9.4073377234242701E-4</v>
      </c>
    </row>
    <row r="167" spans="1:8" s="34" customFormat="1" ht="15" x14ac:dyDescent="0.2">
      <c r="A167" s="41"/>
      <c r="B167" s="43" t="s">
        <v>592</v>
      </c>
      <c r="C167" s="31">
        <v>5</v>
      </c>
      <c r="D167" s="7">
        <v>6</v>
      </c>
      <c r="E167" s="32">
        <f t="shared" si="57"/>
        <v>4.7036688617121351E-3</v>
      </c>
      <c r="F167" s="32">
        <f t="shared" si="58"/>
        <v>4.9545829892650699E-3</v>
      </c>
      <c r="G167" s="33">
        <f t="shared" ref="G167:G237" si="59">+IF(OR(AND(D167=0),(C167=0)),"0",((D167-C167)/C167))</f>
        <v>0.2</v>
      </c>
      <c r="H167" s="25">
        <f t="shared" ref="H167:H237" si="60">+IF(OR(AND(E167=""),(G167="")),"",E167*G167)</f>
        <v>9.4073377234242701E-4</v>
      </c>
    </row>
    <row r="168" spans="1:8" s="34" customFormat="1" ht="30" x14ac:dyDescent="0.2">
      <c r="A168" s="41"/>
      <c r="B168" s="43" t="s">
        <v>447</v>
      </c>
      <c r="C168" s="31">
        <v>2</v>
      </c>
      <c r="D168" s="7">
        <v>53</v>
      </c>
      <c r="E168" s="32">
        <f t="shared" si="57"/>
        <v>1.8814675446848542E-3</v>
      </c>
      <c r="F168" s="32">
        <f t="shared" si="58"/>
        <v>4.376548307184145E-2</v>
      </c>
      <c r="G168" s="33">
        <f t="shared" si="59"/>
        <v>25.5</v>
      </c>
      <c r="H168" s="25">
        <f t="shared" si="60"/>
        <v>4.7977422389463786E-2</v>
      </c>
    </row>
    <row r="169" spans="1:8" s="34" customFormat="1" ht="15" x14ac:dyDescent="0.2">
      <c r="A169" s="41"/>
      <c r="B169" s="43" t="s">
        <v>448</v>
      </c>
      <c r="C169" s="31">
        <v>2</v>
      </c>
      <c r="D169" s="7">
        <v>0</v>
      </c>
      <c r="E169" s="32">
        <f t="shared" si="57"/>
        <v>1.8814675446848542E-3</v>
      </c>
      <c r="F169" s="32" t="str">
        <f t="shared" si="58"/>
        <v/>
      </c>
      <c r="G169" s="33" t="str">
        <f t="shared" si="59"/>
        <v>0</v>
      </c>
      <c r="H169" s="25">
        <f t="shared" si="60"/>
        <v>0</v>
      </c>
    </row>
    <row r="170" spans="1:8" s="34" customFormat="1" ht="15" x14ac:dyDescent="0.2">
      <c r="A170" s="41"/>
      <c r="B170" s="43" t="s">
        <v>593</v>
      </c>
      <c r="C170" s="31">
        <v>17</v>
      </c>
      <c r="D170" s="7">
        <v>14</v>
      </c>
      <c r="E170" s="32">
        <f t="shared" si="57"/>
        <v>1.5992474129821261E-2</v>
      </c>
      <c r="F170" s="32">
        <f t="shared" si="58"/>
        <v>1.1560693641618497E-2</v>
      </c>
      <c r="G170" s="33">
        <f t="shared" si="59"/>
        <v>-0.17647058823529413</v>
      </c>
      <c r="H170" s="25">
        <f t="shared" si="60"/>
        <v>-2.8222013170272815E-3</v>
      </c>
    </row>
    <row r="171" spans="1:8" s="34" customFormat="1" ht="15" x14ac:dyDescent="0.2">
      <c r="A171" s="41"/>
      <c r="B171" s="43" t="s">
        <v>42</v>
      </c>
      <c r="C171" s="31">
        <v>79</v>
      </c>
      <c r="D171" s="7">
        <v>71</v>
      </c>
      <c r="E171" s="32">
        <f t="shared" si="57"/>
        <v>7.4317968015051736E-2</v>
      </c>
      <c r="F171" s="32">
        <f t="shared" si="58"/>
        <v>5.8629232039636665E-2</v>
      </c>
      <c r="G171" s="33">
        <f t="shared" si="59"/>
        <v>-0.10126582278481013</v>
      </c>
      <c r="H171" s="25">
        <f t="shared" si="60"/>
        <v>-7.5258701787394161E-3</v>
      </c>
    </row>
    <row r="172" spans="1:8" s="34" customFormat="1" ht="15" x14ac:dyDescent="0.2">
      <c r="A172" s="41"/>
      <c r="B172" s="43" t="s">
        <v>594</v>
      </c>
      <c r="C172" s="31">
        <v>1</v>
      </c>
      <c r="D172" s="7">
        <v>0</v>
      </c>
      <c r="E172" s="32">
        <f t="shared" si="57"/>
        <v>9.4073377234242712E-4</v>
      </c>
      <c r="F172" s="32" t="str">
        <f t="shared" si="58"/>
        <v/>
      </c>
      <c r="G172" s="33" t="str">
        <f t="shared" si="59"/>
        <v>0</v>
      </c>
      <c r="H172" s="25">
        <f t="shared" si="60"/>
        <v>0</v>
      </c>
    </row>
    <row r="173" spans="1:8" s="34" customFormat="1" ht="15" x14ac:dyDescent="0.2">
      <c r="A173" s="41"/>
      <c r="B173" s="43" t="s">
        <v>595</v>
      </c>
      <c r="C173" s="31">
        <v>4</v>
      </c>
      <c r="D173" s="7">
        <v>10</v>
      </c>
      <c r="E173" s="32">
        <f t="shared" si="57"/>
        <v>3.7629350893697085E-3</v>
      </c>
      <c r="F173" s="32">
        <f t="shared" si="58"/>
        <v>8.2576383154417832E-3</v>
      </c>
      <c r="G173" s="33">
        <f t="shared" si="59"/>
        <v>1.5</v>
      </c>
      <c r="H173" s="25">
        <f t="shared" si="60"/>
        <v>5.6444026340545629E-3</v>
      </c>
    </row>
    <row r="174" spans="1:8" s="34" customFormat="1" ht="15" x14ac:dyDescent="0.2">
      <c r="A174" s="41"/>
      <c r="B174" s="43" t="s">
        <v>596</v>
      </c>
      <c r="C174" s="31">
        <v>8</v>
      </c>
      <c r="D174" s="7">
        <v>1</v>
      </c>
      <c r="E174" s="32">
        <f t="shared" si="57"/>
        <v>7.525870178739417E-3</v>
      </c>
      <c r="F174" s="32">
        <f t="shared" si="58"/>
        <v>8.2576383154417832E-4</v>
      </c>
      <c r="G174" s="33">
        <f t="shared" si="59"/>
        <v>-0.875</v>
      </c>
      <c r="H174" s="25">
        <f t="shared" si="60"/>
        <v>-6.58513640639699E-3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4</v>
      </c>
      <c r="D177" s="7">
        <v>3</v>
      </c>
      <c r="E177" s="32">
        <f t="shared" si="57"/>
        <v>3.7629350893697085E-3</v>
      </c>
      <c r="F177" s="32">
        <f t="shared" si="58"/>
        <v>2.477291494632535E-3</v>
      </c>
      <c r="G177" s="33">
        <f t="shared" si="59"/>
        <v>-0.25</v>
      </c>
      <c r="H177" s="25">
        <f t="shared" si="60"/>
        <v>-9.4073377234242712E-4</v>
      </c>
    </row>
    <row r="178" spans="1:8" s="34" customFormat="1" ht="15" x14ac:dyDescent="0.2">
      <c r="A178" s="41"/>
      <c r="B178" s="43" t="s">
        <v>43</v>
      </c>
      <c r="C178" s="31">
        <v>1</v>
      </c>
      <c r="D178" s="7">
        <v>8</v>
      </c>
      <c r="E178" s="32">
        <f t="shared" si="57"/>
        <v>9.4073377234242712E-4</v>
      </c>
      <c r="F178" s="32">
        <f t="shared" si="58"/>
        <v>6.6061106523534266E-3</v>
      </c>
      <c r="G178" s="33">
        <f t="shared" si="59"/>
        <v>7</v>
      </c>
      <c r="H178" s="25">
        <f t="shared" si="60"/>
        <v>6.58513640639699E-3</v>
      </c>
    </row>
    <row r="179" spans="1:8" s="34" customFormat="1" ht="15" x14ac:dyDescent="0.2">
      <c r="A179" s="41"/>
      <c r="B179" s="43" t="s">
        <v>535</v>
      </c>
      <c r="C179" s="31">
        <v>4</v>
      </c>
      <c r="D179" s="7">
        <v>5</v>
      </c>
      <c r="E179" s="32">
        <f t="shared" ref="E179" si="61">+IF(C179=0,"",C179/C$165)</f>
        <v>3.7629350893697085E-3</v>
      </c>
      <c r="F179" s="32">
        <f t="shared" ref="F179" si="62">+IF(D179=0,"",D179/D$165)</f>
        <v>4.1288191577208916E-3</v>
      </c>
      <c r="G179" s="33">
        <f t="shared" ref="G179" si="63">+IF(OR(AND(D179=0),(C179=0)),"0",((D179-C179)/C179))</f>
        <v>0.25</v>
      </c>
      <c r="H179" s="25">
        <f t="shared" ref="H179" si="64">+IF(OR(AND(E179=""),(G179="")),"",E179*G179)</f>
        <v>9.4073377234242712E-4</v>
      </c>
    </row>
    <row r="180" spans="1:8" s="34" customFormat="1" ht="15" x14ac:dyDescent="0.2">
      <c r="A180" s="41"/>
      <c r="B180" s="43" t="s">
        <v>449</v>
      </c>
      <c r="C180" s="31">
        <v>20</v>
      </c>
      <c r="D180" s="7">
        <v>15</v>
      </c>
      <c r="E180" s="32">
        <f t="shared" ref="E180:F183" si="65">+IF(C180=0,"",C180/C$165)</f>
        <v>1.881467544684854E-2</v>
      </c>
      <c r="F180" s="32">
        <f t="shared" si="65"/>
        <v>1.2386457473162676E-2</v>
      </c>
      <c r="G180" s="33">
        <f t="shared" si="59"/>
        <v>-0.25</v>
      </c>
      <c r="H180" s="25">
        <f t="shared" si="60"/>
        <v>-4.7036688617121351E-3</v>
      </c>
    </row>
    <row r="181" spans="1:8" s="34" customFormat="1" ht="15" x14ac:dyDescent="0.2">
      <c r="A181" s="41"/>
      <c r="B181" s="43" t="s">
        <v>597</v>
      </c>
      <c r="C181" s="31">
        <v>22</v>
      </c>
      <c r="D181" s="7">
        <v>14</v>
      </c>
      <c r="E181" s="32">
        <f t="shared" si="65"/>
        <v>2.0696142991533398E-2</v>
      </c>
      <c r="F181" s="32">
        <f t="shared" si="65"/>
        <v>1.1560693641618497E-2</v>
      </c>
      <c r="G181" s="33">
        <f t="shared" si="59"/>
        <v>-0.36363636363636365</v>
      </c>
      <c r="H181" s="25">
        <f t="shared" si="60"/>
        <v>-7.5258701787394178E-3</v>
      </c>
    </row>
    <row r="182" spans="1:8" s="34" customFormat="1" ht="15" x14ac:dyDescent="0.2">
      <c r="A182" s="41"/>
      <c r="B182" s="43" t="s">
        <v>41</v>
      </c>
      <c r="C182" s="31">
        <v>1</v>
      </c>
      <c r="D182" s="7">
        <v>0</v>
      </c>
      <c r="E182" s="32">
        <f t="shared" si="65"/>
        <v>9.4073377234242712E-4</v>
      </c>
      <c r="F182" s="32" t="str">
        <f t="shared" si="65"/>
        <v/>
      </c>
      <c r="G182" s="33" t="str">
        <f t="shared" si="59"/>
        <v>0</v>
      </c>
      <c r="H182" s="25">
        <f t="shared" si="60"/>
        <v>0</v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1</v>
      </c>
      <c r="E185" s="32" t="str">
        <f t="shared" si="66"/>
        <v/>
      </c>
      <c r="F185" s="32">
        <f t="shared" si="67"/>
        <v>8.2576383154417832E-4</v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25</v>
      </c>
      <c r="D186" s="7">
        <v>2</v>
      </c>
      <c r="E186" s="32">
        <f t="shared" ref="E186:F191" si="70">+IF(C186=0,"",C186/C$165)</f>
        <v>2.3518344308560677E-2</v>
      </c>
      <c r="F186" s="32">
        <f t="shared" si="70"/>
        <v>1.6515276630883566E-3</v>
      </c>
      <c r="G186" s="33">
        <f t="shared" si="59"/>
        <v>-0.92</v>
      </c>
      <c r="H186" s="25">
        <f t="shared" si="60"/>
        <v>-2.1636876763875823E-2</v>
      </c>
    </row>
    <row r="187" spans="1:8" s="34" customFormat="1" ht="15" x14ac:dyDescent="0.2">
      <c r="A187" s="41"/>
      <c r="B187" s="43" t="s">
        <v>216</v>
      </c>
      <c r="C187" s="31">
        <v>1</v>
      </c>
      <c r="D187" s="7">
        <v>0</v>
      </c>
      <c r="E187" s="32">
        <f t="shared" si="70"/>
        <v>9.4073377234242712E-4</v>
      </c>
      <c r="F187" s="32" t="str">
        <f t="shared" si="70"/>
        <v/>
      </c>
      <c r="G187" s="33" t="str">
        <f t="shared" si="59"/>
        <v>0</v>
      </c>
      <c r="H187" s="25">
        <f t="shared" si="60"/>
        <v>0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1</v>
      </c>
      <c r="E189" s="32" t="str">
        <f t="shared" si="70"/>
        <v/>
      </c>
      <c r="F189" s="32">
        <f t="shared" si="70"/>
        <v>8.2576383154417832E-4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5</v>
      </c>
      <c r="D190" s="7">
        <v>1</v>
      </c>
      <c r="E190" s="32">
        <f t="shared" si="70"/>
        <v>4.7036688617121351E-3</v>
      </c>
      <c r="F190" s="32">
        <f t="shared" si="70"/>
        <v>8.2576383154417832E-4</v>
      </c>
      <c r="G190" s="33">
        <f t="shared" si="59"/>
        <v>-0.8</v>
      </c>
      <c r="H190" s="25">
        <f t="shared" si="60"/>
        <v>-3.7629350893697081E-3</v>
      </c>
    </row>
    <row r="191" spans="1:8" s="34" customFormat="1" ht="15" x14ac:dyDescent="0.2">
      <c r="A191" s="41"/>
      <c r="B191" s="43" t="s">
        <v>450</v>
      </c>
      <c r="C191" s="31">
        <v>5</v>
      </c>
      <c r="D191" s="7">
        <v>6</v>
      </c>
      <c r="E191" s="32">
        <f t="shared" si="70"/>
        <v>4.7036688617121351E-3</v>
      </c>
      <c r="F191" s="32">
        <f t="shared" si="70"/>
        <v>4.9545829892650699E-3</v>
      </c>
      <c r="G191" s="33">
        <f t="shared" si="59"/>
        <v>0.2</v>
      </c>
      <c r="H191" s="25">
        <f t="shared" si="60"/>
        <v>9.4073377234242701E-4</v>
      </c>
    </row>
    <row r="192" spans="1:8" s="34" customFormat="1" ht="15" x14ac:dyDescent="0.2">
      <c r="A192" s="41"/>
      <c r="B192" s="43" t="s">
        <v>540</v>
      </c>
      <c r="C192" s="31">
        <v>1</v>
      </c>
      <c r="D192" s="7">
        <v>14</v>
      </c>
      <c r="E192" s="32">
        <f t="shared" ref="E192" si="73">+IF(C192=0,"",C192/C$165)</f>
        <v>9.4073377234242712E-4</v>
      </c>
      <c r="F192" s="32">
        <f t="shared" ref="F192" si="74">+IF(D192=0,"",D192/D$165)</f>
        <v>1.1560693641618497E-2</v>
      </c>
      <c r="G192" s="33">
        <f t="shared" ref="G192" si="75">+IF(OR(AND(D192=0),(C192=0)),"0",((D192-C192)/C192))</f>
        <v>13</v>
      </c>
      <c r="H192" s="25">
        <f t="shared" ref="H192" si="76">+IF(OR(AND(E192=""),(G192="")),"",E192*G192)</f>
        <v>1.2229539040451553E-2</v>
      </c>
    </row>
    <row r="193" spans="1:8" s="34" customFormat="1" ht="15" x14ac:dyDescent="0.2">
      <c r="A193" s="41"/>
      <c r="B193" s="43" t="s">
        <v>219</v>
      </c>
      <c r="C193" s="31">
        <v>9</v>
      </c>
      <c r="D193" s="7">
        <v>12</v>
      </c>
      <c r="E193" s="32">
        <f t="shared" ref="E193:F199" si="77">+IF(C193=0,"",C193/C$165)</f>
        <v>8.4666039510818431E-3</v>
      </c>
      <c r="F193" s="32">
        <f t="shared" si="77"/>
        <v>9.9091659785301399E-3</v>
      </c>
      <c r="G193" s="33">
        <f t="shared" si="59"/>
        <v>0.33333333333333331</v>
      </c>
      <c r="H193" s="25">
        <f t="shared" si="60"/>
        <v>2.822201317027281E-3</v>
      </c>
    </row>
    <row r="194" spans="1:8" s="34" customFormat="1" ht="15" x14ac:dyDescent="0.2">
      <c r="A194" s="41"/>
      <c r="B194" s="43" t="s">
        <v>220</v>
      </c>
      <c r="C194" s="31">
        <v>23</v>
      </c>
      <c r="D194" s="7">
        <v>7</v>
      </c>
      <c r="E194" s="32">
        <f t="shared" si="77"/>
        <v>2.1636876763875823E-2</v>
      </c>
      <c r="F194" s="32">
        <f t="shared" si="77"/>
        <v>5.7803468208092483E-3</v>
      </c>
      <c r="G194" s="33">
        <f t="shared" si="59"/>
        <v>-0.69565217391304346</v>
      </c>
      <c r="H194" s="25">
        <f t="shared" si="60"/>
        <v>-1.5051740357478832E-2</v>
      </c>
    </row>
    <row r="195" spans="1:8" s="34" customFormat="1" ht="15" x14ac:dyDescent="0.2">
      <c r="A195" s="41"/>
      <c r="B195" s="43" t="s">
        <v>221</v>
      </c>
      <c r="C195" s="31">
        <v>12</v>
      </c>
      <c r="D195" s="7">
        <v>4</v>
      </c>
      <c r="E195" s="32">
        <f t="shared" si="77"/>
        <v>1.1288805268109126E-2</v>
      </c>
      <c r="F195" s="32">
        <f t="shared" si="77"/>
        <v>3.3030553261767133E-3</v>
      </c>
      <c r="G195" s="33">
        <f t="shared" si="59"/>
        <v>-0.66666666666666663</v>
      </c>
      <c r="H195" s="25">
        <f t="shared" si="60"/>
        <v>-7.525870178739417E-3</v>
      </c>
    </row>
    <row r="196" spans="1:8" s="34" customFormat="1" ht="15" x14ac:dyDescent="0.2">
      <c r="A196" s="41"/>
      <c r="B196" s="43" t="s">
        <v>222</v>
      </c>
      <c r="C196" s="31">
        <v>34</v>
      </c>
      <c r="D196" s="7">
        <v>26</v>
      </c>
      <c r="E196" s="32">
        <f t="shared" si="77"/>
        <v>3.1984948259642522E-2</v>
      </c>
      <c r="F196" s="32">
        <f t="shared" si="77"/>
        <v>2.1469859620148638E-2</v>
      </c>
      <c r="G196" s="33">
        <f t="shared" si="59"/>
        <v>-0.23529411764705882</v>
      </c>
      <c r="H196" s="25">
        <f t="shared" si="60"/>
        <v>-7.525870178739417E-3</v>
      </c>
    </row>
    <row r="197" spans="1:8" s="34" customFormat="1" ht="15" x14ac:dyDescent="0.2">
      <c r="A197" s="41"/>
      <c r="B197" s="43" t="s">
        <v>451</v>
      </c>
      <c r="C197" s="31">
        <v>20</v>
      </c>
      <c r="D197" s="7">
        <v>19</v>
      </c>
      <c r="E197" s="32">
        <f t="shared" si="77"/>
        <v>1.881467544684854E-2</v>
      </c>
      <c r="F197" s="32">
        <f t="shared" si="77"/>
        <v>1.5689512799339389E-2</v>
      </c>
      <c r="G197" s="33">
        <f t="shared" si="59"/>
        <v>-0.05</v>
      </c>
      <c r="H197" s="25">
        <f t="shared" si="60"/>
        <v>-9.4073377234242701E-4</v>
      </c>
    </row>
    <row r="198" spans="1:8" s="34" customFormat="1" ht="15" x14ac:dyDescent="0.2">
      <c r="A198" s="41"/>
      <c r="B198" s="43" t="s">
        <v>452</v>
      </c>
      <c r="C198" s="31">
        <v>5</v>
      </c>
      <c r="D198" s="7">
        <v>2</v>
      </c>
      <c r="E198" s="32">
        <f t="shared" si="77"/>
        <v>4.7036688617121351E-3</v>
      </c>
      <c r="F198" s="32">
        <f t="shared" si="77"/>
        <v>1.6515276630883566E-3</v>
      </c>
      <c r="G198" s="33">
        <f t="shared" si="59"/>
        <v>-0.6</v>
      </c>
      <c r="H198" s="25">
        <f t="shared" si="60"/>
        <v>-2.822201317027281E-3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1</v>
      </c>
      <c r="D200" s="7">
        <v>16</v>
      </c>
      <c r="E200" s="32">
        <f t="shared" ref="E200" si="78">+IF(C200=0,"",C200/C$165)</f>
        <v>9.4073377234242712E-4</v>
      </c>
      <c r="F200" s="32">
        <f t="shared" ref="F200" si="79">+IF(D200=0,"",D200/D$165)</f>
        <v>1.3212221304706853E-2</v>
      </c>
      <c r="G200" s="33">
        <f t="shared" ref="G200" si="80">+IF(OR(AND(D200=0),(C200=0)),"0",((D200-C200)/C200))</f>
        <v>15</v>
      </c>
      <c r="H200" s="25">
        <f t="shared" ref="H200" si="81">+IF(OR(AND(E200=""),(G200="")),"",E200*G200)</f>
        <v>1.4111006585136407E-2</v>
      </c>
    </row>
    <row r="201" spans="1:8" s="34" customFormat="1" ht="15" x14ac:dyDescent="0.2">
      <c r="A201" s="41"/>
      <c r="B201" s="43" t="s">
        <v>224</v>
      </c>
      <c r="C201" s="31">
        <v>1</v>
      </c>
      <c r="D201" s="7">
        <v>6</v>
      </c>
      <c r="E201" s="32">
        <f t="shared" ref="E201:F208" si="82">+IF(C201=0,"",C201/C$165)</f>
        <v>9.4073377234242712E-4</v>
      </c>
      <c r="F201" s="32">
        <f t="shared" si="82"/>
        <v>4.9545829892650699E-3</v>
      </c>
      <c r="G201" s="33">
        <f t="shared" si="59"/>
        <v>5</v>
      </c>
      <c r="H201" s="25">
        <f t="shared" si="60"/>
        <v>4.7036688617121359E-3</v>
      </c>
    </row>
    <row r="202" spans="1:8" s="34" customFormat="1" ht="15" x14ac:dyDescent="0.2">
      <c r="A202" s="41"/>
      <c r="B202" s="43" t="s">
        <v>225</v>
      </c>
      <c r="C202" s="31">
        <v>23</v>
      </c>
      <c r="D202" s="7">
        <v>53</v>
      </c>
      <c r="E202" s="32">
        <f t="shared" si="82"/>
        <v>2.1636876763875823E-2</v>
      </c>
      <c r="F202" s="32">
        <f t="shared" si="82"/>
        <v>4.376548307184145E-2</v>
      </c>
      <c r="G202" s="33">
        <f t="shared" si="59"/>
        <v>1.3043478260869565</v>
      </c>
      <c r="H202" s="25">
        <f t="shared" si="60"/>
        <v>2.8222013170272814E-2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2</v>
      </c>
      <c r="E203" s="32" t="str">
        <f t="shared" si="82"/>
        <v/>
      </c>
      <c r="F203" s="32">
        <f t="shared" si="82"/>
        <v>1.6515276630883566E-3</v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1</v>
      </c>
      <c r="E204" s="32" t="str">
        <f t="shared" si="82"/>
        <v/>
      </c>
      <c r="F204" s="32">
        <f t="shared" si="82"/>
        <v>8.2576383154417832E-4</v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80</v>
      </c>
      <c r="D205" s="7">
        <v>117</v>
      </c>
      <c r="E205" s="32">
        <f t="shared" si="82"/>
        <v>7.5258701787394161E-2</v>
      </c>
      <c r="F205" s="32">
        <f t="shared" si="82"/>
        <v>9.661436829066887E-2</v>
      </c>
      <c r="G205" s="33">
        <f t="shared" si="59"/>
        <v>0.46250000000000002</v>
      </c>
      <c r="H205" s="25">
        <f t="shared" si="60"/>
        <v>3.4807149576669798E-2</v>
      </c>
    </row>
    <row r="206" spans="1:8" s="34" customFormat="1" ht="15" x14ac:dyDescent="0.2">
      <c r="A206" s="41"/>
      <c r="B206" s="43" t="s">
        <v>227</v>
      </c>
      <c r="C206" s="31">
        <v>47</v>
      </c>
      <c r="D206" s="7">
        <v>64</v>
      </c>
      <c r="E206" s="32">
        <f t="shared" si="82"/>
        <v>4.4214487300094071E-2</v>
      </c>
      <c r="F206" s="32">
        <f t="shared" si="82"/>
        <v>5.2848885218827413E-2</v>
      </c>
      <c r="G206" s="33">
        <f t="shared" si="59"/>
        <v>0.36170212765957449</v>
      </c>
      <c r="H206" s="25">
        <f t="shared" si="60"/>
        <v>1.5992474129821261E-2</v>
      </c>
    </row>
    <row r="207" spans="1:8" s="34" customFormat="1" ht="30" x14ac:dyDescent="0.2">
      <c r="A207" s="41"/>
      <c r="B207" s="43" t="s">
        <v>228</v>
      </c>
      <c r="C207" s="31">
        <v>1</v>
      </c>
      <c r="D207" s="7">
        <v>1</v>
      </c>
      <c r="E207" s="32">
        <f t="shared" si="82"/>
        <v>9.4073377234242712E-4</v>
      </c>
      <c r="F207" s="32">
        <f t="shared" si="82"/>
        <v>8.2576383154417832E-4</v>
      </c>
      <c r="G207" s="33">
        <f t="shared" si="59"/>
        <v>0</v>
      </c>
      <c r="H207" s="25">
        <f t="shared" si="60"/>
        <v>0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21</v>
      </c>
      <c r="E211" s="32" t="str">
        <f t="shared" si="87"/>
        <v/>
      </c>
      <c r="F211" s="32">
        <f t="shared" si="88"/>
        <v>1.7341040462427744E-2</v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4</v>
      </c>
      <c r="E212" s="32" t="str">
        <f t="shared" si="87"/>
        <v/>
      </c>
      <c r="F212" s="32">
        <f t="shared" si="88"/>
        <v>3.3030553261767133E-3</v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8</v>
      </c>
      <c r="D215" s="7">
        <v>5</v>
      </c>
      <c r="E215" s="32">
        <f t="shared" si="87"/>
        <v>7.525870178739417E-3</v>
      </c>
      <c r="F215" s="32">
        <f t="shared" si="88"/>
        <v>4.1288191577208916E-3</v>
      </c>
      <c r="G215" s="33">
        <f t="shared" si="59"/>
        <v>-0.375</v>
      </c>
      <c r="H215" s="25">
        <f t="shared" si="60"/>
        <v>-2.8222013170272815E-3</v>
      </c>
    </row>
    <row r="216" spans="1:8" s="34" customFormat="1" ht="15" x14ac:dyDescent="0.2">
      <c r="A216" s="41"/>
      <c r="B216" s="43" t="s">
        <v>232</v>
      </c>
      <c r="C216" s="31">
        <v>78</v>
      </c>
      <c r="D216" s="7">
        <v>58</v>
      </c>
      <c r="E216" s="32">
        <f t="shared" si="87"/>
        <v>7.337723424270931E-2</v>
      </c>
      <c r="F216" s="32">
        <f t="shared" si="88"/>
        <v>4.7894302229562348E-2</v>
      </c>
      <c r="G216" s="33">
        <f t="shared" si="59"/>
        <v>-0.25641025641025639</v>
      </c>
      <c r="H216" s="25">
        <f t="shared" si="60"/>
        <v>-1.881467544684854E-2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1</v>
      </c>
      <c r="E217" s="32" t="str">
        <f t="shared" si="87"/>
        <v/>
      </c>
      <c r="F217" s="32">
        <f t="shared" si="88"/>
        <v>8.2576383154417832E-4</v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3</v>
      </c>
      <c r="E219" s="32" t="str">
        <f t="shared" si="87"/>
        <v/>
      </c>
      <c r="F219" s="32">
        <f t="shared" si="88"/>
        <v>2.477291494632535E-3</v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4</v>
      </c>
      <c r="E221" s="32" t="str">
        <f t="shared" si="87"/>
        <v/>
      </c>
      <c r="F221" s="32">
        <f t="shared" si="88"/>
        <v>3.3030553261767133E-3</v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1</v>
      </c>
      <c r="D225" s="7">
        <v>0</v>
      </c>
      <c r="E225" s="32">
        <f t="shared" si="87"/>
        <v>9.4073377234242712E-4</v>
      </c>
      <c r="F225" s="32" t="str">
        <f t="shared" si="88"/>
        <v/>
      </c>
      <c r="G225" s="33" t="str">
        <f t="shared" si="59"/>
        <v>0</v>
      </c>
      <c r="H225" s="25">
        <f t="shared" si="60"/>
        <v>0</v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10</v>
      </c>
      <c r="D227" s="7">
        <v>8</v>
      </c>
      <c r="E227" s="32">
        <f t="shared" si="87"/>
        <v>9.4073377234242701E-3</v>
      </c>
      <c r="F227" s="32">
        <f t="shared" si="88"/>
        <v>6.6061106523534266E-3</v>
      </c>
      <c r="G227" s="33">
        <f t="shared" si="59"/>
        <v>-0.2</v>
      </c>
      <c r="H227" s="25">
        <f t="shared" si="60"/>
        <v>-1.881467544684854E-3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39</v>
      </c>
      <c r="D229" s="7">
        <v>101</v>
      </c>
      <c r="E229" s="32">
        <f t="shared" si="87"/>
        <v>3.6688617121354655E-2</v>
      </c>
      <c r="F229" s="32">
        <f t="shared" si="88"/>
        <v>8.3402146985962017E-2</v>
      </c>
      <c r="G229" s="33">
        <f t="shared" si="59"/>
        <v>1.5897435897435896</v>
      </c>
      <c r="H229" s="25">
        <f t="shared" si="60"/>
        <v>5.8325493885230471E-2</v>
      </c>
    </row>
    <row r="230" spans="1:8" s="34" customFormat="1" ht="15" x14ac:dyDescent="0.2">
      <c r="A230" s="41"/>
      <c r="B230" s="43" t="s">
        <v>55</v>
      </c>
      <c r="C230" s="31">
        <v>1</v>
      </c>
      <c r="D230" s="7">
        <v>18</v>
      </c>
      <c r="E230" s="32">
        <f t="shared" si="87"/>
        <v>9.4073377234242712E-4</v>
      </c>
      <c r="F230" s="32">
        <f t="shared" si="88"/>
        <v>1.486374896779521E-2</v>
      </c>
      <c r="G230" s="33">
        <f t="shared" si="59"/>
        <v>17</v>
      </c>
      <c r="H230" s="25">
        <f t="shared" si="60"/>
        <v>1.5992474129821261E-2</v>
      </c>
    </row>
    <row r="231" spans="1:8" s="34" customFormat="1" ht="30" x14ac:dyDescent="0.2">
      <c r="A231" s="41"/>
      <c r="B231" s="43" t="s">
        <v>457</v>
      </c>
      <c r="C231" s="31">
        <v>2</v>
      </c>
      <c r="D231" s="7">
        <v>0</v>
      </c>
      <c r="E231" s="32">
        <f t="shared" si="87"/>
        <v>1.8814675446848542E-3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3</v>
      </c>
      <c r="D232" s="7">
        <v>23</v>
      </c>
      <c r="E232" s="32">
        <f t="shared" si="87"/>
        <v>2.8222013170272815E-3</v>
      </c>
      <c r="F232" s="32">
        <f t="shared" si="88"/>
        <v>1.8992568125516102E-2</v>
      </c>
      <c r="G232" s="33">
        <f t="shared" si="59"/>
        <v>6.666666666666667</v>
      </c>
      <c r="H232" s="25">
        <f t="shared" si="60"/>
        <v>1.8814675446848544E-2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1</v>
      </c>
      <c r="D235" s="7">
        <v>1</v>
      </c>
      <c r="E235" s="32">
        <f t="shared" si="87"/>
        <v>9.4073377234242712E-4</v>
      </c>
      <c r="F235" s="32">
        <f t="shared" si="88"/>
        <v>8.2576383154417832E-4</v>
      </c>
      <c r="G235" s="33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1</v>
      </c>
      <c r="D237" s="7">
        <v>2</v>
      </c>
      <c r="E237" s="32">
        <f t="shared" si="87"/>
        <v>9.4073377234242712E-4</v>
      </c>
      <c r="F237" s="32">
        <f t="shared" si="88"/>
        <v>1.6515276630883566E-3</v>
      </c>
      <c r="G237" s="33">
        <f t="shared" si="59"/>
        <v>1</v>
      </c>
      <c r="H237" s="25">
        <f t="shared" si="60"/>
        <v>9.4073377234242712E-4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1</v>
      </c>
      <c r="D239" s="7">
        <v>0</v>
      </c>
      <c r="E239" s="32">
        <f t="shared" si="87"/>
        <v>9.4073377234242712E-4</v>
      </c>
      <c r="F239" s="32" t="str">
        <f t="shared" si="88"/>
        <v/>
      </c>
      <c r="G239" s="33" t="str">
        <f t="shared" si="91"/>
        <v>0</v>
      </c>
      <c r="H239" s="25">
        <f t="shared" si="92"/>
        <v>0</v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1</v>
      </c>
      <c r="D241" s="7">
        <v>4</v>
      </c>
      <c r="E241" s="32">
        <f t="shared" si="87"/>
        <v>9.4073377234242712E-4</v>
      </c>
      <c r="F241" s="32">
        <f t="shared" si="88"/>
        <v>3.3030553261767133E-3</v>
      </c>
      <c r="G241" s="33">
        <f t="shared" si="91"/>
        <v>3</v>
      </c>
      <c r="H241" s="25">
        <f t="shared" si="92"/>
        <v>2.8222013170272815E-3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2</v>
      </c>
      <c r="D243" s="7">
        <v>1</v>
      </c>
      <c r="E243" s="32">
        <f t="shared" si="87"/>
        <v>1.8814675446848542E-3</v>
      </c>
      <c r="F243" s="32">
        <f t="shared" si="88"/>
        <v>8.2576383154417832E-4</v>
      </c>
      <c r="G243" s="33">
        <f t="shared" si="91"/>
        <v>-0.5</v>
      </c>
      <c r="H243" s="25">
        <f t="shared" si="92"/>
        <v>-9.4073377234242712E-4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1</v>
      </c>
      <c r="D245" s="7">
        <v>0</v>
      </c>
      <c r="E245" s="32">
        <f t="shared" si="87"/>
        <v>9.4073377234242712E-4</v>
      </c>
      <c r="F245" s="32" t="str">
        <f t="shared" si="88"/>
        <v/>
      </c>
      <c r="G245" s="33" t="str">
        <f t="shared" si="91"/>
        <v>0</v>
      </c>
      <c r="H245" s="25">
        <f t="shared" si="92"/>
        <v>0</v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3</v>
      </c>
      <c r="D247" s="7">
        <v>6</v>
      </c>
      <c r="E247" s="32">
        <f t="shared" si="87"/>
        <v>2.8222013170272815E-3</v>
      </c>
      <c r="F247" s="32">
        <f t="shared" si="88"/>
        <v>4.9545829892650699E-3</v>
      </c>
      <c r="G247" s="33">
        <f t="shared" si="91"/>
        <v>1</v>
      </c>
      <c r="H247" s="25">
        <f t="shared" si="92"/>
        <v>2.8222013170272815E-3</v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2</v>
      </c>
      <c r="E250" s="32" t="str">
        <f t="shared" si="87"/>
        <v/>
      </c>
      <c r="F250" s="32">
        <f t="shared" si="88"/>
        <v>1.6515276630883566E-3</v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1</v>
      </c>
      <c r="D251" s="7">
        <v>3</v>
      </c>
      <c r="E251" s="32">
        <f t="shared" si="87"/>
        <v>9.4073377234242712E-4</v>
      </c>
      <c r="F251" s="32">
        <f t="shared" si="88"/>
        <v>2.477291494632535E-3</v>
      </c>
      <c r="G251" s="33">
        <f t="shared" si="91"/>
        <v>2</v>
      </c>
      <c r="H251" s="25">
        <f t="shared" si="92"/>
        <v>1.8814675446848542E-3</v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1</v>
      </c>
      <c r="E252" s="32" t="str">
        <f t="shared" si="87"/>
        <v/>
      </c>
      <c r="F252" s="32">
        <f t="shared" si="88"/>
        <v>8.2576383154417832E-4</v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19</v>
      </c>
      <c r="D256" s="7">
        <v>8</v>
      </c>
      <c r="E256" s="32">
        <f t="shared" si="97"/>
        <v>1.7873941674506115E-2</v>
      </c>
      <c r="F256" s="32">
        <f t="shared" si="97"/>
        <v>6.6061106523534266E-3</v>
      </c>
      <c r="G256" s="33">
        <f t="shared" si="91"/>
        <v>-0.57894736842105265</v>
      </c>
      <c r="H256" s="25">
        <f t="shared" si="92"/>
        <v>-1.0348071495766699E-2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20</v>
      </c>
      <c r="D263" s="7">
        <v>1</v>
      </c>
      <c r="E263" s="32">
        <f t="shared" si="98"/>
        <v>1.881467544684854E-2</v>
      </c>
      <c r="F263" s="32">
        <f t="shared" si="99"/>
        <v>8.2576383154417832E-4</v>
      </c>
      <c r="G263" s="33">
        <f t="shared" si="100"/>
        <v>-0.95</v>
      </c>
      <c r="H263" s="25">
        <f t="shared" si="101"/>
        <v>-1.7873941674506112E-2</v>
      </c>
    </row>
    <row r="264" spans="1:8" s="34" customFormat="1" ht="15" x14ac:dyDescent="0.2">
      <c r="A264" s="41"/>
      <c r="B264" s="43" t="s">
        <v>60</v>
      </c>
      <c r="C264" s="31">
        <v>55</v>
      </c>
      <c r="D264" s="7">
        <v>19</v>
      </c>
      <c r="E264" s="32">
        <f t="shared" ref="E264:F268" si="102">+IF(C264=0,"",C264/C$165)</f>
        <v>5.1740357478833487E-2</v>
      </c>
      <c r="F264" s="32">
        <f t="shared" si="102"/>
        <v>1.5689512799339389E-2</v>
      </c>
      <c r="G264" s="33">
        <f t="shared" si="91"/>
        <v>-0.65454545454545454</v>
      </c>
      <c r="H264" s="25">
        <f t="shared" si="92"/>
        <v>-3.3866415804327372E-2</v>
      </c>
    </row>
    <row r="265" spans="1:8" s="34" customFormat="1" ht="15" x14ac:dyDescent="0.2">
      <c r="A265" s="41"/>
      <c r="B265" s="43" t="s">
        <v>65</v>
      </c>
      <c r="C265" s="31">
        <v>61</v>
      </c>
      <c r="D265" s="7">
        <v>40</v>
      </c>
      <c r="E265" s="32">
        <f t="shared" si="102"/>
        <v>5.7384760112888053E-2</v>
      </c>
      <c r="F265" s="32">
        <f t="shared" si="102"/>
        <v>3.3030553261767133E-2</v>
      </c>
      <c r="G265" s="33">
        <f t="shared" si="91"/>
        <v>-0.34426229508196721</v>
      </c>
      <c r="H265" s="25">
        <f t="shared" si="92"/>
        <v>-1.9755409219190969E-2</v>
      </c>
    </row>
    <row r="266" spans="1:8" s="34" customFormat="1" ht="15" x14ac:dyDescent="0.2">
      <c r="A266" s="41"/>
      <c r="B266" s="43" t="s">
        <v>61</v>
      </c>
      <c r="C266" s="31">
        <v>10</v>
      </c>
      <c r="D266" s="7">
        <v>5</v>
      </c>
      <c r="E266" s="32">
        <f t="shared" si="102"/>
        <v>9.4073377234242701E-3</v>
      </c>
      <c r="F266" s="32">
        <f t="shared" si="102"/>
        <v>4.1288191577208916E-3</v>
      </c>
      <c r="G266" s="33">
        <f t="shared" si="91"/>
        <v>-0.5</v>
      </c>
      <c r="H266" s="25">
        <f t="shared" si="92"/>
        <v>-4.7036688617121351E-3</v>
      </c>
    </row>
    <row r="267" spans="1:8" s="34" customFormat="1" ht="15" x14ac:dyDescent="0.2">
      <c r="A267" s="41"/>
      <c r="B267" s="43" t="s">
        <v>247</v>
      </c>
      <c r="C267" s="31">
        <v>1</v>
      </c>
      <c r="D267" s="7">
        <v>2</v>
      </c>
      <c r="E267" s="32">
        <f t="shared" si="102"/>
        <v>9.4073377234242712E-4</v>
      </c>
      <c r="F267" s="32">
        <f t="shared" si="102"/>
        <v>1.6515276630883566E-3</v>
      </c>
      <c r="G267" s="33">
        <f t="shared" si="91"/>
        <v>1</v>
      </c>
      <c r="H267" s="25">
        <f t="shared" si="92"/>
        <v>9.4073377234242712E-4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1</v>
      </c>
      <c r="D269" s="7">
        <v>0</v>
      </c>
      <c r="E269" s="32">
        <f t="shared" ref="E269" si="103">+IF(C269=0,"",C269/C$165)</f>
        <v>9.4073377234242712E-4</v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>
        <f t="shared" ref="H269" si="106">+IF(OR(AND(E269=""),(G269="")),"",E269*G269)</f>
        <v>0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3</v>
      </c>
      <c r="E271" s="32" t="str">
        <f t="shared" si="107"/>
        <v/>
      </c>
      <c r="F271" s="32">
        <f t="shared" si="107"/>
        <v>2.477291494632535E-3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3</v>
      </c>
      <c r="D272" s="7">
        <v>3</v>
      </c>
      <c r="E272" s="32">
        <f t="shared" si="107"/>
        <v>2.8222013170272815E-3</v>
      </c>
      <c r="F272" s="32">
        <f t="shared" si="107"/>
        <v>2.477291494632535E-3</v>
      </c>
      <c r="G272" s="33">
        <f t="shared" si="91"/>
        <v>0</v>
      </c>
      <c r="H272" s="25">
        <f t="shared" si="92"/>
        <v>0</v>
      </c>
    </row>
    <row r="273" spans="1:8" s="34" customFormat="1" ht="15" x14ac:dyDescent="0.2">
      <c r="A273" s="41"/>
      <c r="B273" s="43" t="s">
        <v>64</v>
      </c>
      <c r="C273" s="31">
        <v>32</v>
      </c>
      <c r="D273" s="7">
        <v>21</v>
      </c>
      <c r="E273" s="32">
        <f t="shared" si="107"/>
        <v>3.0103480714957668E-2</v>
      </c>
      <c r="F273" s="32">
        <f t="shared" si="107"/>
        <v>1.7341040462427744E-2</v>
      </c>
      <c r="G273" s="33">
        <f t="shared" si="91"/>
        <v>-0.34375</v>
      </c>
      <c r="H273" s="25">
        <f t="shared" si="92"/>
        <v>-1.0348071495766699E-2</v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1</v>
      </c>
      <c r="E274" s="32" t="str">
        <f t="shared" si="107"/>
        <v/>
      </c>
      <c r="F274" s="32">
        <f t="shared" si="107"/>
        <v>8.2576383154417832E-4</v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59</v>
      </c>
      <c r="D275" s="7">
        <v>80</v>
      </c>
      <c r="E275" s="32">
        <f t="shared" si="107"/>
        <v>5.5503292568203196E-2</v>
      </c>
      <c r="F275" s="32">
        <f t="shared" si="107"/>
        <v>6.6061106523534266E-2</v>
      </c>
      <c r="G275" s="33">
        <f t="shared" si="91"/>
        <v>0.3559322033898305</v>
      </c>
      <c r="H275" s="25">
        <f t="shared" si="92"/>
        <v>1.9755409219190969E-2</v>
      </c>
    </row>
    <row r="276" spans="1:8" s="34" customFormat="1" ht="15" x14ac:dyDescent="0.2">
      <c r="A276" s="41"/>
      <c r="B276" s="43" t="s">
        <v>66</v>
      </c>
      <c r="C276" s="31">
        <v>1</v>
      </c>
      <c r="D276" s="7">
        <v>0</v>
      </c>
      <c r="E276" s="32">
        <f t="shared" si="107"/>
        <v>9.4073377234242712E-4</v>
      </c>
      <c r="F276" s="32" t="str">
        <f t="shared" si="107"/>
        <v/>
      </c>
      <c r="G276" s="33" t="str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1</v>
      </c>
      <c r="D277" s="7">
        <v>4</v>
      </c>
      <c r="E277" s="32">
        <f t="shared" ref="E277:E278" si="108">+IF(C277=0,"",C277/C$165)</f>
        <v>9.4073377234242712E-4</v>
      </c>
      <c r="F277" s="32">
        <f t="shared" ref="F277:F278" si="109">+IF(D277=0,"",D277/D$165)</f>
        <v>3.3030553261767133E-3</v>
      </c>
      <c r="G277" s="33">
        <f t="shared" ref="G277:G278" si="110">+IF(OR(AND(D277=0),(C277=0)),"0",((D277-C277)/C277))</f>
        <v>3</v>
      </c>
      <c r="H277" s="25">
        <f t="shared" ref="H277:H278" si="111">+IF(OR(AND(E277=""),(G277="")),"",E277*G277)</f>
        <v>2.8222013170272815E-3</v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10</v>
      </c>
      <c r="E278" s="32" t="str">
        <f t="shared" si="108"/>
        <v/>
      </c>
      <c r="F278" s="32">
        <f t="shared" si="109"/>
        <v>8.2576383154417832E-3</v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38</v>
      </c>
      <c r="D279" s="7">
        <v>26</v>
      </c>
      <c r="E279" s="32">
        <f>+IF(C279=0,"",C279/C$165)</f>
        <v>3.574788334901223E-2</v>
      </c>
      <c r="F279" s="32">
        <f>+IF(D279=0,"",D279/D$165)</f>
        <v>2.1469859620148638E-2</v>
      </c>
      <c r="G279" s="33">
        <f t="shared" si="91"/>
        <v>-0.31578947368421051</v>
      </c>
      <c r="H279" s="25">
        <f t="shared" si="92"/>
        <v>-1.1288805268109124E-2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2</v>
      </c>
      <c r="E283" s="32" t="str">
        <f t="shared" si="112"/>
        <v/>
      </c>
      <c r="F283" s="32">
        <f t="shared" si="113"/>
        <v>1.6515276630883566E-3</v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4</v>
      </c>
      <c r="E285" s="32" t="str">
        <f t="shared" si="116"/>
        <v/>
      </c>
      <c r="F285" s="32">
        <f t="shared" si="117"/>
        <v>3.3030553261767133E-3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21</v>
      </c>
      <c r="D287" s="7">
        <v>26</v>
      </c>
      <c r="E287" s="32">
        <f>+IF(C287=0,"",C287/C$165)</f>
        <v>1.9755409219190969E-2</v>
      </c>
      <c r="F287" s="32">
        <f>+IF(D287=0,"",D287/D$165)</f>
        <v>2.1469859620148638E-2</v>
      </c>
      <c r="G287" s="33">
        <f t="shared" si="91"/>
        <v>0.23809523809523808</v>
      </c>
      <c r="H287" s="25">
        <f t="shared" si="92"/>
        <v>4.7036688617121351E-3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37</v>
      </c>
      <c r="D289" s="7">
        <v>23</v>
      </c>
      <c r="E289" s="32">
        <f t="shared" ref="E289:E311" si="124">+IF(C289=0,"",C289/C$165)</f>
        <v>3.4807149576669805E-2</v>
      </c>
      <c r="F289" s="32">
        <f t="shared" ref="F289:F311" si="125">+IF(D289=0,"",D289/D$165)</f>
        <v>1.8992568125516102E-2</v>
      </c>
      <c r="G289" s="33">
        <f t="shared" si="91"/>
        <v>-0.3783783783783784</v>
      </c>
      <c r="H289" s="25">
        <f t="shared" si="92"/>
        <v>-1.3170272812793982E-2</v>
      </c>
    </row>
    <row r="290" spans="1:8" s="34" customFormat="1" ht="15" x14ac:dyDescent="0.2">
      <c r="A290" s="41"/>
      <c r="B290" s="43" t="s">
        <v>474</v>
      </c>
      <c r="C290" s="31">
        <v>2</v>
      </c>
      <c r="D290" s="7">
        <v>1</v>
      </c>
      <c r="E290" s="32">
        <f t="shared" si="124"/>
        <v>1.8814675446848542E-3</v>
      </c>
      <c r="F290" s="32">
        <f t="shared" si="125"/>
        <v>8.2576383154417832E-4</v>
      </c>
      <c r="G290" s="33">
        <f t="shared" si="91"/>
        <v>-0.5</v>
      </c>
      <c r="H290" s="25">
        <f t="shared" si="92"/>
        <v>-9.4073377234242712E-4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51</v>
      </c>
      <c r="D292" s="7">
        <v>3</v>
      </c>
      <c r="E292" s="32">
        <f t="shared" si="124"/>
        <v>4.7977422389463779E-2</v>
      </c>
      <c r="F292" s="32">
        <f t="shared" si="125"/>
        <v>2.477291494632535E-3</v>
      </c>
      <c r="G292" s="33">
        <f t="shared" si="91"/>
        <v>-0.94117647058823528</v>
      </c>
      <c r="H292" s="25">
        <f t="shared" si="92"/>
        <v>-4.5155221072436497E-2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1</v>
      </c>
      <c r="E293" s="32" t="str">
        <f t="shared" si="124"/>
        <v/>
      </c>
      <c r="F293" s="32">
        <f t="shared" si="125"/>
        <v>8.2576383154417832E-4</v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1</v>
      </c>
      <c r="E294" s="32" t="str">
        <f t="shared" si="124"/>
        <v/>
      </c>
      <c r="F294" s="32">
        <f t="shared" si="125"/>
        <v>8.2576383154417832E-4</v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1</v>
      </c>
      <c r="D296" s="7">
        <v>0</v>
      </c>
      <c r="E296" s="32">
        <f t="shared" si="124"/>
        <v>9.4073377234242712E-4</v>
      </c>
      <c r="F296" s="32" t="str">
        <f t="shared" si="125"/>
        <v/>
      </c>
      <c r="G296" s="33" t="str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4</v>
      </c>
      <c r="D297" s="7">
        <v>2</v>
      </c>
      <c r="E297" s="32">
        <f t="shared" si="124"/>
        <v>3.7629350893697085E-3</v>
      </c>
      <c r="F297" s="32">
        <f t="shared" si="125"/>
        <v>1.6515276630883566E-3</v>
      </c>
      <c r="G297" s="33">
        <f t="shared" si="91"/>
        <v>-0.5</v>
      </c>
      <c r="H297" s="25">
        <f t="shared" si="92"/>
        <v>-1.8814675446848542E-3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1</v>
      </c>
      <c r="E298" s="32" t="str">
        <f t="shared" si="124"/>
        <v/>
      </c>
      <c r="F298" s="32">
        <f t="shared" si="125"/>
        <v>8.2576383154417832E-4</v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2</v>
      </c>
      <c r="D301" s="7">
        <v>3</v>
      </c>
      <c r="E301" s="32">
        <f t="shared" si="124"/>
        <v>1.8814675446848542E-3</v>
      </c>
      <c r="F301" s="32">
        <f t="shared" si="125"/>
        <v>2.477291494632535E-3</v>
      </c>
      <c r="G301" s="33">
        <f t="shared" si="91"/>
        <v>0.5</v>
      </c>
      <c r="H301" s="25">
        <f t="shared" si="92"/>
        <v>9.4073377234242712E-4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12</v>
      </c>
      <c r="D303" s="7">
        <v>72</v>
      </c>
      <c r="E303" s="32">
        <f t="shared" si="124"/>
        <v>1.1288805268109126E-2</v>
      </c>
      <c r="F303" s="32">
        <f t="shared" si="125"/>
        <v>5.9454995871180839E-2</v>
      </c>
      <c r="G303" s="33">
        <f t="shared" si="91"/>
        <v>5</v>
      </c>
      <c r="H303" s="25">
        <f t="shared" si="92"/>
        <v>5.6444026340545628E-2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1</v>
      </c>
      <c r="D305" s="7">
        <v>3</v>
      </c>
      <c r="E305" s="32">
        <f t="shared" si="124"/>
        <v>9.4073377234242712E-4</v>
      </c>
      <c r="F305" s="32">
        <f t="shared" si="125"/>
        <v>2.477291494632535E-3</v>
      </c>
      <c r="G305" s="33">
        <f t="shared" si="91"/>
        <v>2</v>
      </c>
      <c r="H305" s="25">
        <f t="shared" si="92"/>
        <v>1.8814675446848542E-3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1</v>
      </c>
      <c r="D308" s="7">
        <v>4</v>
      </c>
      <c r="E308" s="32">
        <f t="shared" si="124"/>
        <v>9.4073377234242712E-4</v>
      </c>
      <c r="F308" s="32">
        <f t="shared" si="125"/>
        <v>3.3030553261767133E-3</v>
      </c>
      <c r="G308" s="33">
        <f t="shared" si="91"/>
        <v>3</v>
      </c>
      <c r="H308" s="25">
        <f t="shared" si="92"/>
        <v>2.8222013170272815E-3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3</v>
      </c>
      <c r="D312" s="7">
        <v>7</v>
      </c>
      <c r="E312" s="32">
        <f t="shared" ref="E312" si="126">+IF(C312=0,"",C312/C$165)</f>
        <v>2.8222013170272815E-3</v>
      </c>
      <c r="F312" s="32">
        <f t="shared" ref="F312" si="127">+IF(D312=0,"",D312/D$165)</f>
        <v>5.7803468208092483E-3</v>
      </c>
      <c r="G312" s="33">
        <f t="shared" ref="G312" si="128">+IF(OR(AND(D312=0),(C312=0)),"0",((D312-C312)/C312))</f>
        <v>1.3333333333333333</v>
      </c>
      <c r="H312" s="25">
        <f t="shared" ref="H312" si="129">+IF(OR(AND(E312=""),(G312="")),"",E312*G312)</f>
        <v>3.7629350893697085E-3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2</v>
      </c>
      <c r="E313" s="32" t="str">
        <f t="shared" ref="E313:F316" si="130">+IF(C313=0,"",C313/C$165)</f>
        <v/>
      </c>
      <c r="F313" s="32">
        <f t="shared" si="130"/>
        <v>1.6515276630883566E-3</v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1</v>
      </c>
      <c r="D325" s="7">
        <v>1</v>
      </c>
      <c r="E325" s="32">
        <f t="shared" ref="E325:E327" si="135">+IF(C325=0,"",C325/C$165)</f>
        <v>9.4073377234242712E-4</v>
      </c>
      <c r="F325" s="32">
        <f t="shared" ref="F325:F327" si="136">+IF(D325=0,"",D325/D$165)</f>
        <v>8.2576383154417832E-4</v>
      </c>
      <c r="G325" s="33">
        <f t="shared" ref="G325:G327" si="137">+IF(OR(AND(D325=0),(C325=0)),"0",((D325-C325)/C325))</f>
        <v>0</v>
      </c>
      <c r="H325" s="25">
        <f t="shared" ref="H325:H327" si="138">+IF(OR(AND(E325=""),(G325="")),"",E325*G325)</f>
        <v>0</v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4415</v>
      </c>
      <c r="D333" s="71">
        <f>SUM(D334:D547)</f>
        <v>5532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0.25300113250283124</v>
      </c>
      <c r="H333" s="73">
        <f>+IF(OR(AND(E333=""),(G333="")),"",E333*G333)</f>
        <v>0.25300113250283124</v>
      </c>
    </row>
    <row r="334" spans="1:8" s="34" customFormat="1" ht="15" x14ac:dyDescent="0.2">
      <c r="A334" s="41"/>
      <c r="B334" s="30" t="s">
        <v>75</v>
      </c>
      <c r="C334" s="31">
        <v>80</v>
      </c>
      <c r="D334" s="7">
        <v>49</v>
      </c>
      <c r="E334" s="32">
        <f t="shared" si="139"/>
        <v>1.8120045300113252E-2</v>
      </c>
      <c r="F334" s="32">
        <f t="shared" si="140"/>
        <v>8.8575560375994209E-3</v>
      </c>
      <c r="G334" s="33">
        <f>+IF(OR(AND(D334=0),(C334=0)),"0",((D334-C334)/C334))</f>
        <v>-0.38750000000000001</v>
      </c>
      <c r="H334" s="25">
        <f>+IF(OR(AND(E334=""),(G334="")),"",E334*G334)</f>
        <v>-7.0215175537938854E-3</v>
      </c>
    </row>
    <row r="335" spans="1:8" s="34" customFormat="1" ht="15" x14ac:dyDescent="0.2">
      <c r="A335" s="41"/>
      <c r="B335" s="30" t="s">
        <v>79</v>
      </c>
      <c r="C335" s="31">
        <v>16</v>
      </c>
      <c r="D335" s="7">
        <v>14</v>
      </c>
      <c r="E335" s="32">
        <f t="shared" si="139"/>
        <v>3.6240090600226501E-3</v>
      </c>
      <c r="F335" s="32">
        <f t="shared" si="140"/>
        <v>2.5307302964569776E-3</v>
      </c>
      <c r="G335" s="33">
        <f t="shared" ref="G335:G400" si="141">+IF(OR(AND(D335=0),(C335=0)),"0",((D335-C335)/C335))</f>
        <v>-0.125</v>
      </c>
      <c r="H335" s="25">
        <f t="shared" ref="H335:H400" si="142">+IF(OR(AND(E335=""),(G335="")),"",E335*G335)</f>
        <v>-4.5300113250283127E-4</v>
      </c>
    </row>
    <row r="336" spans="1:8" s="34" customFormat="1" ht="15" x14ac:dyDescent="0.2">
      <c r="A336" s="41"/>
      <c r="B336" s="30" t="s">
        <v>71</v>
      </c>
      <c r="C336" s="31">
        <v>24</v>
      </c>
      <c r="D336" s="7">
        <v>10</v>
      </c>
      <c r="E336" s="32">
        <f t="shared" si="139"/>
        <v>5.4360135900339748E-3</v>
      </c>
      <c r="F336" s="32">
        <f t="shared" si="140"/>
        <v>1.8076644974692696E-3</v>
      </c>
      <c r="G336" s="33">
        <f t="shared" si="141"/>
        <v>-0.58333333333333337</v>
      </c>
      <c r="H336" s="25">
        <f t="shared" si="142"/>
        <v>-3.1710079275198188E-3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3</v>
      </c>
      <c r="E337" s="32" t="str">
        <f t="shared" si="139"/>
        <v/>
      </c>
      <c r="F337" s="32">
        <f t="shared" si="140"/>
        <v>5.4229934924078093E-4</v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138</v>
      </c>
      <c r="D339" s="7">
        <v>191</v>
      </c>
      <c r="E339" s="32">
        <f t="shared" si="139"/>
        <v>3.1257078142695356E-2</v>
      </c>
      <c r="F339" s="32">
        <f t="shared" si="140"/>
        <v>3.4526391901663053E-2</v>
      </c>
      <c r="G339" s="33">
        <f t="shared" si="141"/>
        <v>0.38405797101449274</v>
      </c>
      <c r="H339" s="25">
        <f t="shared" si="142"/>
        <v>1.2004530011325027E-2</v>
      </c>
    </row>
    <row r="340" spans="1:8" s="34" customFormat="1" ht="15" x14ac:dyDescent="0.2">
      <c r="A340" s="41"/>
      <c r="B340" s="30" t="s">
        <v>82</v>
      </c>
      <c r="C340" s="31">
        <v>6</v>
      </c>
      <c r="D340" s="7">
        <v>10</v>
      </c>
      <c r="E340" s="32">
        <f t="shared" si="139"/>
        <v>1.3590033975084937E-3</v>
      </c>
      <c r="F340" s="32">
        <f t="shared" si="140"/>
        <v>1.8076644974692696E-3</v>
      </c>
      <c r="G340" s="33">
        <f t="shared" si="141"/>
        <v>0.66666666666666663</v>
      </c>
      <c r="H340" s="25">
        <f t="shared" si="142"/>
        <v>9.0600226500566242E-4</v>
      </c>
    </row>
    <row r="341" spans="1:8" s="34" customFormat="1" ht="15" x14ac:dyDescent="0.2">
      <c r="A341" s="41"/>
      <c r="B341" s="30" t="s">
        <v>600</v>
      </c>
      <c r="C341" s="31">
        <v>10</v>
      </c>
      <c r="D341" s="7">
        <v>11</v>
      </c>
      <c r="E341" s="32">
        <f t="shared" si="139"/>
        <v>2.2650056625141564E-3</v>
      </c>
      <c r="F341" s="32">
        <f t="shared" si="140"/>
        <v>1.9884309472161968E-3</v>
      </c>
      <c r="G341" s="33">
        <f t="shared" si="141"/>
        <v>0.1</v>
      </c>
      <c r="H341" s="25">
        <f t="shared" si="142"/>
        <v>2.2650056625141566E-4</v>
      </c>
    </row>
    <row r="342" spans="1:8" s="34" customFormat="1" ht="15" x14ac:dyDescent="0.2">
      <c r="A342" s="41"/>
      <c r="B342" s="30" t="s">
        <v>81</v>
      </c>
      <c r="C342" s="31">
        <v>37</v>
      </c>
      <c r="D342" s="7">
        <v>16</v>
      </c>
      <c r="E342" s="32">
        <f t="shared" si="139"/>
        <v>8.3805209513023778E-3</v>
      </c>
      <c r="F342" s="32">
        <f t="shared" si="140"/>
        <v>2.8922631959508315E-3</v>
      </c>
      <c r="G342" s="33">
        <f t="shared" si="141"/>
        <v>-0.56756756756756754</v>
      </c>
      <c r="H342" s="25">
        <f t="shared" si="142"/>
        <v>-4.7565118912797277E-3</v>
      </c>
    </row>
    <row r="343" spans="1:8" s="34" customFormat="1" ht="15" x14ac:dyDescent="0.2">
      <c r="A343" s="41"/>
      <c r="B343" s="30" t="s">
        <v>256</v>
      </c>
      <c r="C343" s="31">
        <v>4</v>
      </c>
      <c r="D343" s="7">
        <v>2</v>
      </c>
      <c r="E343" s="32">
        <f t="shared" si="139"/>
        <v>9.0600226500566253E-4</v>
      </c>
      <c r="F343" s="32">
        <f t="shared" si="140"/>
        <v>3.6153289949385393E-4</v>
      </c>
      <c r="G343" s="33">
        <f t="shared" si="141"/>
        <v>-0.5</v>
      </c>
      <c r="H343" s="25">
        <f t="shared" si="142"/>
        <v>-4.5300113250283127E-4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108</v>
      </c>
      <c r="D345" s="7">
        <v>104</v>
      </c>
      <c r="E345" s="32">
        <f t="shared" si="139"/>
        <v>2.4462061155152887E-2</v>
      </c>
      <c r="F345" s="32">
        <f t="shared" si="140"/>
        <v>1.8799710773680405E-2</v>
      </c>
      <c r="G345" s="33">
        <f t="shared" si="141"/>
        <v>-3.7037037037037035E-2</v>
      </c>
      <c r="H345" s="25">
        <f t="shared" si="142"/>
        <v>-9.0600226500566242E-4</v>
      </c>
    </row>
    <row r="346" spans="1:8" s="34" customFormat="1" ht="15" x14ac:dyDescent="0.2">
      <c r="A346" s="41"/>
      <c r="B346" s="30" t="s">
        <v>601</v>
      </c>
      <c r="C346" s="31">
        <v>6</v>
      </c>
      <c r="D346" s="7">
        <v>10</v>
      </c>
      <c r="E346" s="32">
        <f t="shared" si="139"/>
        <v>1.3590033975084937E-3</v>
      </c>
      <c r="F346" s="32">
        <f t="shared" si="140"/>
        <v>1.8076644974692696E-3</v>
      </c>
      <c r="G346" s="33">
        <f t="shared" si="141"/>
        <v>0.66666666666666663</v>
      </c>
      <c r="H346" s="25">
        <f t="shared" si="142"/>
        <v>9.0600226500566242E-4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27</v>
      </c>
      <c r="D348" s="7">
        <v>24</v>
      </c>
      <c r="E348" s="32">
        <f t="shared" si="139"/>
        <v>6.1155152887882218E-3</v>
      </c>
      <c r="F348" s="32">
        <f t="shared" si="140"/>
        <v>4.3383947939262474E-3</v>
      </c>
      <c r="G348" s="33">
        <f t="shared" si="141"/>
        <v>-0.1111111111111111</v>
      </c>
      <c r="H348" s="25">
        <f t="shared" si="142"/>
        <v>-6.7950169875424684E-4</v>
      </c>
    </row>
    <row r="349" spans="1:8" s="34" customFormat="1" ht="15" x14ac:dyDescent="0.2">
      <c r="A349" s="41"/>
      <c r="B349" s="30" t="s">
        <v>77</v>
      </c>
      <c r="C349" s="31">
        <v>26</v>
      </c>
      <c r="D349" s="7">
        <v>5</v>
      </c>
      <c r="E349" s="32">
        <f t="shared" si="139"/>
        <v>5.8890147225368061E-3</v>
      </c>
      <c r="F349" s="32">
        <f t="shared" si="140"/>
        <v>9.0383224873463481E-4</v>
      </c>
      <c r="G349" s="33">
        <f t="shared" si="141"/>
        <v>-0.80769230769230771</v>
      </c>
      <c r="H349" s="25">
        <f t="shared" si="142"/>
        <v>-4.7565118912797286E-3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4</v>
      </c>
      <c r="E350" s="32" t="str">
        <f t="shared" si="139"/>
        <v/>
      </c>
      <c r="F350" s="32">
        <f t="shared" si="140"/>
        <v>7.2306579898770787E-4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133</v>
      </c>
      <c r="D353" s="7">
        <v>106</v>
      </c>
      <c r="E353" s="32">
        <f t="shared" si="139"/>
        <v>3.0124575311438279E-2</v>
      </c>
      <c r="F353" s="32">
        <f t="shared" si="140"/>
        <v>1.9161243673174257E-2</v>
      </c>
      <c r="G353" s="33">
        <f t="shared" si="141"/>
        <v>-0.20300751879699247</v>
      </c>
      <c r="H353" s="25">
        <f t="shared" si="142"/>
        <v>-6.1155152887882218E-3</v>
      </c>
    </row>
    <row r="354" spans="1:8" s="34" customFormat="1" ht="15" x14ac:dyDescent="0.2">
      <c r="A354" s="41"/>
      <c r="B354" s="30" t="s">
        <v>259</v>
      </c>
      <c r="C354" s="31">
        <v>10</v>
      </c>
      <c r="D354" s="7">
        <v>200</v>
      </c>
      <c r="E354" s="32">
        <f t="shared" si="139"/>
        <v>2.2650056625141564E-3</v>
      </c>
      <c r="F354" s="32">
        <f t="shared" si="140"/>
        <v>3.6153289949385395E-2</v>
      </c>
      <c r="G354" s="33">
        <f t="shared" si="141"/>
        <v>19</v>
      </c>
      <c r="H354" s="25">
        <f t="shared" si="142"/>
        <v>4.3035107587768975E-2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33</v>
      </c>
      <c r="D356" s="7">
        <v>29</v>
      </c>
      <c r="E356" s="32">
        <f t="shared" si="139"/>
        <v>7.4745186862967159E-3</v>
      </c>
      <c r="F356" s="32">
        <f t="shared" si="140"/>
        <v>5.2422270426608821E-3</v>
      </c>
      <c r="G356" s="33">
        <f t="shared" si="141"/>
        <v>-0.12121212121212122</v>
      </c>
      <c r="H356" s="25">
        <f t="shared" si="142"/>
        <v>-9.0600226500566253E-4</v>
      </c>
    </row>
    <row r="357" spans="1:8" s="34" customFormat="1" ht="15" x14ac:dyDescent="0.2">
      <c r="A357" s="41"/>
      <c r="B357" s="30" t="s">
        <v>602</v>
      </c>
      <c r="C357" s="31">
        <v>173</v>
      </c>
      <c r="D357" s="7">
        <v>231</v>
      </c>
      <c r="E357" s="32">
        <f t="shared" si="139"/>
        <v>3.9184597961494906E-2</v>
      </c>
      <c r="F357" s="32">
        <f t="shared" si="140"/>
        <v>4.1757049891540131E-2</v>
      </c>
      <c r="G357" s="33">
        <f t="shared" si="141"/>
        <v>0.33526011560693642</v>
      </c>
      <c r="H357" s="25">
        <f t="shared" si="142"/>
        <v>1.3137032842582106E-2</v>
      </c>
    </row>
    <row r="358" spans="1:8" s="34" customFormat="1" ht="15" x14ac:dyDescent="0.2">
      <c r="A358" s="41"/>
      <c r="B358" s="30" t="s">
        <v>87</v>
      </c>
      <c r="C358" s="31">
        <v>119</v>
      </c>
      <c r="D358" s="7">
        <v>28</v>
      </c>
      <c r="E358" s="32">
        <f t="shared" si="139"/>
        <v>2.6953567383918461E-2</v>
      </c>
      <c r="F358" s="32">
        <f t="shared" si="140"/>
        <v>5.0614605929139552E-3</v>
      </c>
      <c r="G358" s="33">
        <f t="shared" si="141"/>
        <v>-0.76470588235294112</v>
      </c>
      <c r="H358" s="25">
        <f t="shared" si="142"/>
        <v>-2.0611551528878821E-2</v>
      </c>
    </row>
    <row r="359" spans="1:8" s="34" customFormat="1" ht="15" x14ac:dyDescent="0.2">
      <c r="A359" s="41"/>
      <c r="B359" s="30" t="s">
        <v>86</v>
      </c>
      <c r="C359" s="31">
        <v>4</v>
      </c>
      <c r="D359" s="7">
        <v>4</v>
      </c>
      <c r="E359" s="32">
        <f t="shared" si="139"/>
        <v>9.0600226500566253E-4</v>
      </c>
      <c r="F359" s="32">
        <f t="shared" si="140"/>
        <v>7.2306579898770787E-4</v>
      </c>
      <c r="G359" s="33">
        <f t="shared" si="141"/>
        <v>0</v>
      </c>
      <c r="H359" s="25">
        <f t="shared" si="142"/>
        <v>0</v>
      </c>
    </row>
    <row r="360" spans="1:8" s="34" customFormat="1" ht="15" x14ac:dyDescent="0.2">
      <c r="A360" s="41"/>
      <c r="B360" s="30" t="s">
        <v>74</v>
      </c>
      <c r="C360" s="31">
        <v>2</v>
      </c>
      <c r="D360" s="7">
        <v>1</v>
      </c>
      <c r="E360" s="32">
        <f t="shared" si="139"/>
        <v>4.5300113250283127E-4</v>
      </c>
      <c r="F360" s="32">
        <f t="shared" si="140"/>
        <v>1.8076644974692697E-4</v>
      </c>
      <c r="G360" s="33">
        <f t="shared" si="141"/>
        <v>-0.5</v>
      </c>
      <c r="H360" s="25">
        <f t="shared" si="142"/>
        <v>-2.2650056625141563E-4</v>
      </c>
    </row>
    <row r="361" spans="1:8" s="34" customFormat="1" ht="15" x14ac:dyDescent="0.2">
      <c r="A361" s="41"/>
      <c r="B361" s="30" t="s">
        <v>260</v>
      </c>
      <c r="C361" s="31">
        <v>1</v>
      </c>
      <c r="D361" s="7">
        <v>1</v>
      </c>
      <c r="E361" s="32">
        <f t="shared" si="139"/>
        <v>2.2650056625141563E-4</v>
      </c>
      <c r="F361" s="32">
        <f t="shared" si="140"/>
        <v>1.8076644974692697E-4</v>
      </c>
      <c r="G361" s="33">
        <f t="shared" si="141"/>
        <v>0</v>
      </c>
      <c r="H361" s="25">
        <f t="shared" si="142"/>
        <v>0</v>
      </c>
    </row>
    <row r="362" spans="1:8" s="34" customFormat="1" ht="15" x14ac:dyDescent="0.2">
      <c r="A362" s="41"/>
      <c r="B362" s="30" t="s">
        <v>345</v>
      </c>
      <c r="C362" s="31">
        <v>1</v>
      </c>
      <c r="D362" s="7">
        <v>0</v>
      </c>
      <c r="E362" s="32">
        <f t="shared" si="139"/>
        <v>2.2650056625141563E-4</v>
      </c>
      <c r="F362" s="32" t="str">
        <f t="shared" si="140"/>
        <v/>
      </c>
      <c r="G362" s="33" t="str">
        <f t="shared" si="141"/>
        <v>0</v>
      </c>
      <c r="H362" s="25">
        <f t="shared" si="142"/>
        <v>0</v>
      </c>
    </row>
    <row r="363" spans="1:8" s="34" customFormat="1" ht="15" x14ac:dyDescent="0.2">
      <c r="A363" s="41"/>
      <c r="B363" s="30" t="s">
        <v>346</v>
      </c>
      <c r="C363" s="31">
        <v>1</v>
      </c>
      <c r="D363" s="7">
        <v>12</v>
      </c>
      <c r="E363" s="32">
        <f t="shared" si="139"/>
        <v>2.2650056625141563E-4</v>
      </c>
      <c r="F363" s="32">
        <f t="shared" si="140"/>
        <v>2.1691973969631237E-3</v>
      </c>
      <c r="G363" s="33">
        <f t="shared" si="141"/>
        <v>11</v>
      </c>
      <c r="H363" s="25">
        <f t="shared" si="142"/>
        <v>2.4915062287655721E-3</v>
      </c>
    </row>
    <row r="364" spans="1:8" s="34" customFormat="1" ht="15" x14ac:dyDescent="0.2">
      <c r="A364" s="41"/>
      <c r="B364" s="30" t="s">
        <v>499</v>
      </c>
      <c r="C364" s="31">
        <v>4</v>
      </c>
      <c r="D364" s="7">
        <v>5</v>
      </c>
      <c r="E364" s="32">
        <f t="shared" si="139"/>
        <v>9.0600226500566253E-4</v>
      </c>
      <c r="F364" s="32">
        <f t="shared" si="140"/>
        <v>9.0383224873463481E-4</v>
      </c>
      <c r="G364" s="33">
        <f t="shared" si="141"/>
        <v>0.25</v>
      </c>
      <c r="H364" s="25">
        <f t="shared" si="142"/>
        <v>2.2650056625141563E-4</v>
      </c>
    </row>
    <row r="365" spans="1:8" s="34" customFormat="1" ht="15" x14ac:dyDescent="0.2">
      <c r="A365" s="41"/>
      <c r="B365" s="30" t="s">
        <v>500</v>
      </c>
      <c r="C365" s="31">
        <v>44</v>
      </c>
      <c r="D365" s="7">
        <v>67</v>
      </c>
      <c r="E365" s="32">
        <f t="shared" ref="E365:E387" si="145">+IF(C365=0,"",C365/C$333)</f>
        <v>9.9660249150622885E-3</v>
      </c>
      <c r="F365" s="32">
        <f t="shared" ref="F365:F387" si="146">+IF(D365=0,"",D365/D$333)</f>
        <v>1.2111352133044108E-2</v>
      </c>
      <c r="G365" s="33">
        <f t="shared" si="141"/>
        <v>0.52272727272727271</v>
      </c>
      <c r="H365" s="25">
        <f t="shared" si="142"/>
        <v>5.2095130237825599E-3</v>
      </c>
    </row>
    <row r="366" spans="1:8" s="34" customFormat="1" ht="15" x14ac:dyDescent="0.2">
      <c r="A366" s="41"/>
      <c r="B366" s="30" t="s">
        <v>501</v>
      </c>
      <c r="C366" s="31">
        <v>14</v>
      </c>
      <c r="D366" s="7">
        <v>3</v>
      </c>
      <c r="E366" s="32">
        <f t="shared" si="145"/>
        <v>3.1710079275198188E-3</v>
      </c>
      <c r="F366" s="32">
        <f t="shared" si="146"/>
        <v>5.4229934924078093E-4</v>
      </c>
      <c r="G366" s="33">
        <f t="shared" si="141"/>
        <v>-0.7857142857142857</v>
      </c>
      <c r="H366" s="25">
        <f t="shared" si="142"/>
        <v>-2.4915062287655717E-3</v>
      </c>
    </row>
    <row r="367" spans="1:8" s="34" customFormat="1" ht="15" x14ac:dyDescent="0.2">
      <c r="A367" s="41"/>
      <c r="B367" s="30" t="s">
        <v>502</v>
      </c>
      <c r="C367" s="31">
        <v>4</v>
      </c>
      <c r="D367" s="7">
        <v>2</v>
      </c>
      <c r="E367" s="32">
        <f t="shared" si="145"/>
        <v>9.0600226500566253E-4</v>
      </c>
      <c r="F367" s="32">
        <f t="shared" si="146"/>
        <v>3.6153289949385393E-4</v>
      </c>
      <c r="G367" s="33">
        <f t="shared" si="141"/>
        <v>-0.5</v>
      </c>
      <c r="H367" s="25">
        <f t="shared" si="142"/>
        <v>-4.5300113250283127E-4</v>
      </c>
    </row>
    <row r="368" spans="1:8" s="34" customFormat="1" ht="15" x14ac:dyDescent="0.2">
      <c r="A368" s="41"/>
      <c r="B368" s="30" t="s">
        <v>261</v>
      </c>
      <c r="C368" s="31">
        <v>8</v>
      </c>
      <c r="D368" s="7">
        <v>2</v>
      </c>
      <c r="E368" s="32">
        <f t="shared" si="145"/>
        <v>1.8120045300113251E-3</v>
      </c>
      <c r="F368" s="32">
        <f t="shared" si="146"/>
        <v>3.6153289949385393E-4</v>
      </c>
      <c r="G368" s="33">
        <f t="shared" si="141"/>
        <v>-0.75</v>
      </c>
      <c r="H368" s="25">
        <f t="shared" si="142"/>
        <v>-1.3590033975084937E-3</v>
      </c>
    </row>
    <row r="369" spans="1:8" s="34" customFormat="1" ht="15" x14ac:dyDescent="0.2">
      <c r="A369" s="41"/>
      <c r="B369" s="30" t="s">
        <v>262</v>
      </c>
      <c r="C369" s="31">
        <v>13</v>
      </c>
      <c r="D369" s="7">
        <v>9</v>
      </c>
      <c r="E369" s="32">
        <f t="shared" si="145"/>
        <v>2.9445073612684031E-3</v>
      </c>
      <c r="F369" s="32">
        <f t="shared" si="146"/>
        <v>1.6268980477223427E-3</v>
      </c>
      <c r="G369" s="33">
        <f t="shared" si="141"/>
        <v>-0.30769230769230771</v>
      </c>
      <c r="H369" s="25">
        <f t="shared" si="142"/>
        <v>-9.0600226500566253E-4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1</v>
      </c>
      <c r="E370" s="32" t="str">
        <f t="shared" si="145"/>
        <v/>
      </c>
      <c r="F370" s="32">
        <f t="shared" si="146"/>
        <v>1.8076644974692697E-4</v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42</v>
      </c>
      <c r="E371" s="32" t="str">
        <f t="shared" si="145"/>
        <v/>
      </c>
      <c r="F371" s="32">
        <f t="shared" si="146"/>
        <v>7.5921908893709323E-3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858</v>
      </c>
      <c r="D372" s="7">
        <v>588</v>
      </c>
      <c r="E372" s="32">
        <f t="shared" si="145"/>
        <v>0.1943374858437146</v>
      </c>
      <c r="F372" s="32">
        <f t="shared" si="146"/>
        <v>0.10629067245119306</v>
      </c>
      <c r="G372" s="33">
        <f t="shared" si="141"/>
        <v>-0.31468531468531469</v>
      </c>
      <c r="H372" s="25">
        <f t="shared" si="142"/>
        <v>-6.1155152887882216E-2</v>
      </c>
    </row>
    <row r="373" spans="1:8" s="34" customFormat="1" ht="15" x14ac:dyDescent="0.2">
      <c r="A373" s="41"/>
      <c r="B373" s="30" t="s">
        <v>95</v>
      </c>
      <c r="C373" s="31">
        <v>284</v>
      </c>
      <c r="D373" s="7">
        <v>193</v>
      </c>
      <c r="E373" s="32">
        <f t="shared" si="145"/>
        <v>6.4326160815402045E-2</v>
      </c>
      <c r="F373" s="32">
        <f t="shared" si="146"/>
        <v>3.4887924801156905E-2</v>
      </c>
      <c r="G373" s="33">
        <f t="shared" si="141"/>
        <v>-0.32042253521126762</v>
      </c>
      <c r="H373" s="25">
        <f t="shared" si="142"/>
        <v>-2.0611551528878825E-2</v>
      </c>
    </row>
    <row r="374" spans="1:8" s="34" customFormat="1" ht="15" x14ac:dyDescent="0.2">
      <c r="A374" s="41"/>
      <c r="B374" s="30" t="s">
        <v>88</v>
      </c>
      <c r="C374" s="31">
        <v>76</v>
      </c>
      <c r="D374" s="7">
        <v>254</v>
      </c>
      <c r="E374" s="32">
        <f t="shared" si="145"/>
        <v>1.7214043035107589E-2</v>
      </c>
      <c r="F374" s="32">
        <f t="shared" si="146"/>
        <v>4.5914678235719451E-2</v>
      </c>
      <c r="G374" s="33">
        <f t="shared" si="141"/>
        <v>2.3421052631578947</v>
      </c>
      <c r="H374" s="25">
        <f t="shared" si="142"/>
        <v>4.0317100792751984E-2</v>
      </c>
    </row>
    <row r="375" spans="1:8" s="34" customFormat="1" ht="15" x14ac:dyDescent="0.2">
      <c r="A375" s="41"/>
      <c r="B375" s="30" t="s">
        <v>94</v>
      </c>
      <c r="C375" s="31">
        <v>137</v>
      </c>
      <c r="D375" s="7">
        <v>148</v>
      </c>
      <c r="E375" s="32">
        <f t="shared" si="145"/>
        <v>3.1030577576443941E-2</v>
      </c>
      <c r="F375" s="32">
        <f t="shared" si="146"/>
        <v>2.6753434562545191E-2</v>
      </c>
      <c r="G375" s="33">
        <f t="shared" si="141"/>
        <v>8.0291970802919707E-2</v>
      </c>
      <c r="H375" s="25">
        <f t="shared" si="142"/>
        <v>2.4915062287655717E-3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5</v>
      </c>
      <c r="D377" s="7">
        <v>7</v>
      </c>
      <c r="E377" s="32">
        <f t="shared" si="145"/>
        <v>1.1325028312570782E-3</v>
      </c>
      <c r="F377" s="32">
        <f t="shared" si="146"/>
        <v>1.2653651482284888E-3</v>
      </c>
      <c r="G377" s="33">
        <f t="shared" si="141"/>
        <v>0.4</v>
      </c>
      <c r="H377" s="25">
        <f t="shared" si="142"/>
        <v>4.5300113250283132E-4</v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2</v>
      </c>
      <c r="E378" s="32" t="str">
        <f t="shared" si="145"/>
        <v/>
      </c>
      <c r="F378" s="32">
        <f t="shared" si="146"/>
        <v>3.6153289949385393E-4</v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34</v>
      </c>
      <c r="D379" s="7">
        <v>28</v>
      </c>
      <c r="E379" s="32">
        <f t="shared" si="145"/>
        <v>7.7010192525481316E-3</v>
      </c>
      <c r="F379" s="32">
        <f t="shared" si="146"/>
        <v>5.0614605929139552E-3</v>
      </c>
      <c r="G379" s="33">
        <f t="shared" si="141"/>
        <v>-0.17647058823529413</v>
      </c>
      <c r="H379" s="25">
        <f t="shared" si="142"/>
        <v>-1.3590033975084939E-3</v>
      </c>
    </row>
    <row r="380" spans="1:8" s="34" customFormat="1" ht="15" x14ac:dyDescent="0.2">
      <c r="A380" s="41"/>
      <c r="B380" s="30" t="s">
        <v>603</v>
      </c>
      <c r="C380" s="31">
        <v>1</v>
      </c>
      <c r="D380" s="7">
        <v>4</v>
      </c>
      <c r="E380" s="32">
        <f t="shared" si="145"/>
        <v>2.2650056625141563E-4</v>
      </c>
      <c r="F380" s="32">
        <f t="shared" si="146"/>
        <v>7.2306579898770787E-4</v>
      </c>
      <c r="G380" s="33">
        <f t="shared" si="141"/>
        <v>3</v>
      </c>
      <c r="H380" s="25">
        <f t="shared" si="142"/>
        <v>6.7950169875424684E-4</v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0</v>
      </c>
      <c r="E381" s="32" t="str">
        <f t="shared" si="145"/>
        <v/>
      </c>
      <c r="F381" s="32" t="str">
        <f t="shared" si="146"/>
        <v/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6</v>
      </c>
      <c r="D382" s="7">
        <v>3</v>
      </c>
      <c r="E382" s="32">
        <f t="shared" si="145"/>
        <v>1.3590033975084937E-3</v>
      </c>
      <c r="F382" s="32">
        <f t="shared" si="146"/>
        <v>5.4229934924078093E-4</v>
      </c>
      <c r="G382" s="33">
        <f t="shared" si="141"/>
        <v>-0.5</v>
      </c>
      <c r="H382" s="25">
        <f t="shared" si="142"/>
        <v>-6.7950169875424684E-4</v>
      </c>
    </row>
    <row r="383" spans="1:8" s="34" customFormat="1" ht="15" x14ac:dyDescent="0.2">
      <c r="A383" s="41"/>
      <c r="B383" s="30" t="s">
        <v>505</v>
      </c>
      <c r="C383" s="31">
        <v>5</v>
      </c>
      <c r="D383" s="7">
        <v>7</v>
      </c>
      <c r="E383" s="32">
        <f t="shared" si="145"/>
        <v>1.1325028312570782E-3</v>
      </c>
      <c r="F383" s="32">
        <f t="shared" si="146"/>
        <v>1.2653651482284888E-3</v>
      </c>
      <c r="G383" s="33">
        <f t="shared" si="141"/>
        <v>0.4</v>
      </c>
      <c r="H383" s="25">
        <f t="shared" si="142"/>
        <v>4.5300113250283132E-4</v>
      </c>
    </row>
    <row r="384" spans="1:8" s="34" customFormat="1" ht="15" x14ac:dyDescent="0.2">
      <c r="A384" s="41"/>
      <c r="B384" s="30" t="s">
        <v>96</v>
      </c>
      <c r="C384" s="31">
        <v>33</v>
      </c>
      <c r="D384" s="7">
        <v>21</v>
      </c>
      <c r="E384" s="32">
        <f t="shared" si="145"/>
        <v>7.4745186862967159E-3</v>
      </c>
      <c r="F384" s="32">
        <f t="shared" si="146"/>
        <v>3.7960954446854662E-3</v>
      </c>
      <c r="G384" s="33">
        <f t="shared" si="141"/>
        <v>-0.36363636363636365</v>
      </c>
      <c r="H384" s="25">
        <f t="shared" si="142"/>
        <v>-2.7180067950169878E-3</v>
      </c>
    </row>
    <row r="385" spans="1:8" s="34" customFormat="1" ht="15" x14ac:dyDescent="0.2">
      <c r="A385" s="41"/>
      <c r="B385" s="30" t="s">
        <v>266</v>
      </c>
      <c r="C385" s="31">
        <v>156</v>
      </c>
      <c r="D385" s="7">
        <v>132</v>
      </c>
      <c r="E385" s="32">
        <f t="shared" si="145"/>
        <v>3.5334088335220837E-2</v>
      </c>
      <c r="F385" s="32">
        <f t="shared" si="146"/>
        <v>2.3861171366594359E-2</v>
      </c>
      <c r="G385" s="33">
        <f t="shared" si="141"/>
        <v>-0.15384615384615385</v>
      </c>
      <c r="H385" s="25">
        <f t="shared" si="142"/>
        <v>-5.4360135900339756E-3</v>
      </c>
    </row>
    <row r="386" spans="1:8" s="34" customFormat="1" ht="15" x14ac:dyDescent="0.2">
      <c r="A386" s="41"/>
      <c r="B386" s="30" t="s">
        <v>605</v>
      </c>
      <c r="C386" s="31">
        <v>3</v>
      </c>
      <c r="D386" s="7">
        <v>7</v>
      </c>
      <c r="E386" s="32">
        <f t="shared" si="145"/>
        <v>6.7950169875424684E-4</v>
      </c>
      <c r="F386" s="32">
        <f t="shared" si="146"/>
        <v>1.2653651482284888E-3</v>
      </c>
      <c r="G386" s="33">
        <f t="shared" si="141"/>
        <v>1.3333333333333333</v>
      </c>
      <c r="H386" s="25">
        <f t="shared" si="142"/>
        <v>9.0600226500566242E-4</v>
      </c>
    </row>
    <row r="387" spans="1:8" s="34" customFormat="1" ht="15" x14ac:dyDescent="0.2">
      <c r="A387" s="41"/>
      <c r="B387" s="30" t="s">
        <v>90</v>
      </c>
      <c r="C387" s="31">
        <v>42</v>
      </c>
      <c r="D387" s="7">
        <v>46</v>
      </c>
      <c r="E387" s="32">
        <f t="shared" si="145"/>
        <v>9.5130237825594571E-3</v>
      </c>
      <c r="F387" s="32">
        <f t="shared" si="146"/>
        <v>8.315256688358641E-3</v>
      </c>
      <c r="G387" s="33">
        <f t="shared" si="141"/>
        <v>9.5238095238095233E-2</v>
      </c>
      <c r="H387" s="25">
        <f t="shared" si="142"/>
        <v>9.0600226500566253E-4</v>
      </c>
    </row>
    <row r="388" spans="1:8" s="34" customFormat="1" ht="15" x14ac:dyDescent="0.2">
      <c r="A388" s="41"/>
      <c r="B388" s="30" t="s">
        <v>559</v>
      </c>
      <c r="C388" s="31">
        <v>6</v>
      </c>
      <c r="D388" s="7">
        <v>7</v>
      </c>
      <c r="E388" s="32">
        <f t="shared" ref="E388" si="149">+IF(C388=0,"",C388/C$333)</f>
        <v>1.3590033975084937E-3</v>
      </c>
      <c r="F388" s="32">
        <f t="shared" ref="F388" si="150">+IF(D388=0,"",D388/D$333)</f>
        <v>1.2653651482284888E-3</v>
      </c>
      <c r="G388" s="33">
        <f t="shared" ref="G388" si="151">+IF(OR(AND(D388=0),(C388=0)),"0",((D388-C388)/C388))</f>
        <v>0.16666666666666666</v>
      </c>
      <c r="H388" s="25">
        <f t="shared" ref="H388" si="152">+IF(OR(AND(E388=""),(G388="")),"",E388*G388)</f>
        <v>2.2650056625141561E-4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1</v>
      </c>
      <c r="D390" s="7">
        <v>10</v>
      </c>
      <c r="E390" s="32">
        <f t="shared" si="153"/>
        <v>2.2650056625141563E-4</v>
      </c>
      <c r="F390" s="32">
        <f t="shared" si="154"/>
        <v>1.8076644974692696E-3</v>
      </c>
      <c r="G390" s="33">
        <f t="shared" si="141"/>
        <v>9</v>
      </c>
      <c r="H390" s="25">
        <f t="shared" si="142"/>
        <v>2.0385050962627408E-3</v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5</v>
      </c>
      <c r="E392" s="32" t="str">
        <f t="shared" si="153"/>
        <v/>
      </c>
      <c r="F392" s="32">
        <f t="shared" si="154"/>
        <v>9.0383224873463481E-4</v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192</v>
      </c>
      <c r="D395" s="7">
        <v>150</v>
      </c>
      <c r="E395" s="32">
        <f t="shared" si="153"/>
        <v>4.3488108720271798E-2</v>
      </c>
      <c r="F395" s="32">
        <f t="shared" si="154"/>
        <v>2.7114967462039046E-2</v>
      </c>
      <c r="G395" s="33">
        <f t="shared" si="141"/>
        <v>-0.21875</v>
      </c>
      <c r="H395" s="25">
        <f t="shared" si="142"/>
        <v>-9.5130237825594554E-3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1</v>
      </c>
      <c r="E397" s="32" t="str">
        <f t="shared" si="153"/>
        <v/>
      </c>
      <c r="F397" s="32">
        <f t="shared" si="154"/>
        <v>1.8076644974692697E-4</v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14</v>
      </c>
      <c r="D398" s="7">
        <v>2</v>
      </c>
      <c r="E398" s="32">
        <f t="shared" si="153"/>
        <v>3.1710079275198188E-3</v>
      </c>
      <c r="F398" s="32">
        <f t="shared" si="154"/>
        <v>3.6153289949385393E-4</v>
      </c>
      <c r="G398" s="33">
        <f t="shared" si="141"/>
        <v>-0.8571428571428571</v>
      </c>
      <c r="H398" s="25">
        <f t="shared" si="142"/>
        <v>-2.7180067950169874E-3</v>
      </c>
    </row>
    <row r="399" spans="1:8" s="34" customFormat="1" ht="15" x14ac:dyDescent="0.2">
      <c r="A399" s="41"/>
      <c r="B399" s="30" t="s">
        <v>507</v>
      </c>
      <c r="C399" s="31">
        <v>12</v>
      </c>
      <c r="D399" s="7">
        <v>5</v>
      </c>
      <c r="E399" s="32">
        <f t="shared" si="153"/>
        <v>2.7180067950169874E-3</v>
      </c>
      <c r="F399" s="32">
        <f t="shared" si="154"/>
        <v>9.0383224873463481E-4</v>
      </c>
      <c r="G399" s="33">
        <f t="shared" si="141"/>
        <v>-0.58333333333333337</v>
      </c>
      <c r="H399" s="25">
        <f t="shared" si="142"/>
        <v>-1.5855039637599094E-3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1</v>
      </c>
      <c r="E400" s="32" t="str">
        <f t="shared" si="153"/>
        <v/>
      </c>
      <c r="F400" s="32">
        <f t="shared" si="154"/>
        <v>1.8076644974692697E-4</v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2</v>
      </c>
      <c r="D403" s="7">
        <v>2</v>
      </c>
      <c r="E403" s="32">
        <f t="shared" ref="E403:E405" si="159">+IF(C403=0,"",C403/C$333)</f>
        <v>4.5300113250283127E-4</v>
      </c>
      <c r="F403" s="32">
        <f t="shared" ref="F403:F405" si="160">+IF(D403=0,"",D403/D$333)</f>
        <v>3.6153289949385393E-4</v>
      </c>
      <c r="G403" s="33">
        <f t="shared" ref="G403:G405" si="161">+IF(OR(AND(D403=0),(C403=0)),"0",((D403-C403)/C403))</f>
        <v>0</v>
      </c>
      <c r="H403" s="25">
        <f t="shared" ref="H403:H405" si="162">+IF(OR(AND(E403=""),(G403="")),"",E403*G403)</f>
        <v>0</v>
      </c>
    </row>
    <row r="404" spans="1:8" s="34" customFormat="1" ht="15" x14ac:dyDescent="0.2">
      <c r="A404" s="41"/>
      <c r="B404" s="30" t="s">
        <v>561</v>
      </c>
      <c r="C404" s="31">
        <v>2</v>
      </c>
      <c r="D404" s="7">
        <v>1</v>
      </c>
      <c r="E404" s="32">
        <f t="shared" si="159"/>
        <v>4.5300113250283127E-4</v>
      </c>
      <c r="F404" s="32">
        <f t="shared" si="160"/>
        <v>1.8076644974692697E-4</v>
      </c>
      <c r="G404" s="33">
        <f t="shared" si="161"/>
        <v>-0.5</v>
      </c>
      <c r="H404" s="25">
        <f t="shared" si="162"/>
        <v>-2.2650056625141563E-4</v>
      </c>
    </row>
    <row r="405" spans="1:8" s="34" customFormat="1" ht="15" x14ac:dyDescent="0.2">
      <c r="A405" s="41"/>
      <c r="B405" s="30" t="s">
        <v>562</v>
      </c>
      <c r="C405" s="31">
        <v>1</v>
      </c>
      <c r="D405" s="7">
        <v>0</v>
      </c>
      <c r="E405" s="32">
        <f t="shared" si="159"/>
        <v>2.2650056625141563E-4</v>
      </c>
      <c r="F405" s="32" t="str">
        <f t="shared" si="160"/>
        <v/>
      </c>
      <c r="G405" s="33" t="str">
        <f t="shared" si="161"/>
        <v>0</v>
      </c>
      <c r="H405" s="25">
        <f t="shared" si="162"/>
        <v>0</v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16</v>
      </c>
      <c r="E406" s="32" t="str">
        <f t="shared" si="155"/>
        <v/>
      </c>
      <c r="F406" s="32">
        <f t="shared" si="156"/>
        <v>2.8922631959508315E-3</v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40</v>
      </c>
      <c r="D407" s="7">
        <v>8</v>
      </c>
      <c r="E407" s="32">
        <f t="shared" si="155"/>
        <v>9.0600226500566258E-3</v>
      </c>
      <c r="F407" s="32">
        <f t="shared" si="156"/>
        <v>1.4461315979754157E-3</v>
      </c>
      <c r="G407" s="33">
        <f t="shared" si="157"/>
        <v>-0.8</v>
      </c>
      <c r="H407" s="25">
        <f t="shared" si="158"/>
        <v>-7.2480181200453011E-3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0</v>
      </c>
      <c r="E409" s="32" t="str">
        <f t="shared" si="155"/>
        <v/>
      </c>
      <c r="F409" s="32" t="str">
        <f t="shared" si="156"/>
        <v/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3</v>
      </c>
      <c r="E410" s="32" t="str">
        <f t="shared" si="155"/>
        <v/>
      </c>
      <c r="F410" s="32">
        <f t="shared" si="156"/>
        <v>5.4229934924078093E-4</v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1</v>
      </c>
      <c r="D412" s="7">
        <v>0</v>
      </c>
      <c r="E412" s="32">
        <f t="shared" si="155"/>
        <v>2.2650056625141563E-4</v>
      </c>
      <c r="F412" s="32" t="str">
        <f t="shared" si="156"/>
        <v/>
      </c>
      <c r="G412" s="33" t="str">
        <f t="shared" si="157"/>
        <v>0</v>
      </c>
      <c r="H412" s="25">
        <f t="shared" si="158"/>
        <v>0</v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1</v>
      </c>
      <c r="E413" s="32" t="str">
        <f t="shared" si="155"/>
        <v/>
      </c>
      <c r="F413" s="32">
        <f t="shared" si="156"/>
        <v>1.8076644974692697E-4</v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125</v>
      </c>
      <c r="D414" s="7">
        <v>85</v>
      </c>
      <c r="E414" s="32">
        <f t="shared" si="155"/>
        <v>2.8312570781426953E-2</v>
      </c>
      <c r="F414" s="32">
        <f t="shared" si="156"/>
        <v>1.5365148228488792E-2</v>
      </c>
      <c r="G414" s="33">
        <f t="shared" si="157"/>
        <v>-0.32</v>
      </c>
      <c r="H414" s="25">
        <f t="shared" si="158"/>
        <v>-9.0600226500566258E-3</v>
      </c>
    </row>
    <row r="415" spans="1:8" s="34" customFormat="1" ht="15" x14ac:dyDescent="0.2">
      <c r="A415" s="41"/>
      <c r="B415" s="30" t="s">
        <v>100</v>
      </c>
      <c r="C415" s="31">
        <v>31</v>
      </c>
      <c r="D415" s="7">
        <v>6</v>
      </c>
      <c r="E415" s="32">
        <f t="shared" si="155"/>
        <v>7.0215175537938846E-3</v>
      </c>
      <c r="F415" s="32">
        <f t="shared" si="156"/>
        <v>1.0845986984815619E-3</v>
      </c>
      <c r="G415" s="33">
        <f t="shared" si="157"/>
        <v>-0.80645161290322576</v>
      </c>
      <c r="H415" s="25">
        <f t="shared" si="158"/>
        <v>-5.6625141562853904E-3</v>
      </c>
    </row>
    <row r="416" spans="1:8" s="34" customFormat="1" ht="15" x14ac:dyDescent="0.2">
      <c r="A416" s="41"/>
      <c r="B416" s="30" t="s">
        <v>101</v>
      </c>
      <c r="C416" s="31">
        <v>1</v>
      </c>
      <c r="D416" s="7">
        <v>3</v>
      </c>
      <c r="E416" s="32">
        <f t="shared" si="155"/>
        <v>2.2650056625141563E-4</v>
      </c>
      <c r="F416" s="32">
        <f t="shared" si="156"/>
        <v>5.4229934924078093E-4</v>
      </c>
      <c r="G416" s="33">
        <f t="shared" si="157"/>
        <v>2</v>
      </c>
      <c r="H416" s="25">
        <f t="shared" si="158"/>
        <v>4.5300113250283127E-4</v>
      </c>
    </row>
    <row r="417" spans="1:8" s="34" customFormat="1" ht="15" x14ac:dyDescent="0.2">
      <c r="A417" s="41"/>
      <c r="B417" s="30" t="s">
        <v>102</v>
      </c>
      <c r="C417" s="31">
        <v>37</v>
      </c>
      <c r="D417" s="7">
        <v>13</v>
      </c>
      <c r="E417" s="32">
        <f t="shared" si="155"/>
        <v>8.3805209513023778E-3</v>
      </c>
      <c r="F417" s="32">
        <f t="shared" si="156"/>
        <v>2.3499638467100506E-3</v>
      </c>
      <c r="G417" s="33">
        <f t="shared" si="157"/>
        <v>-0.64864864864864868</v>
      </c>
      <c r="H417" s="25">
        <f t="shared" si="158"/>
        <v>-5.4360135900339748E-3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1</v>
      </c>
      <c r="E420" s="32" t="str">
        <f t="shared" si="167"/>
        <v/>
      </c>
      <c r="F420" s="32">
        <f t="shared" si="168"/>
        <v>1.8076644974692697E-4</v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3</v>
      </c>
      <c r="D422" s="7">
        <v>0</v>
      </c>
      <c r="E422" s="32">
        <f t="shared" ref="E422:E424" si="171">+IF(C422=0,"",C422/C$333)</f>
        <v>6.7950169875424684E-4</v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>
        <f t="shared" ref="H422:H424" si="174">+IF(OR(AND(E422=""),(G422="")),"",E422*G422)</f>
        <v>0</v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1</v>
      </c>
      <c r="D424" s="7">
        <v>0</v>
      </c>
      <c r="E424" s="32">
        <f t="shared" si="171"/>
        <v>2.2650056625141563E-4</v>
      </c>
      <c r="F424" s="32" t="str">
        <f t="shared" si="172"/>
        <v/>
      </c>
      <c r="G424" s="33" t="str">
        <f t="shared" si="173"/>
        <v>0</v>
      </c>
      <c r="H424" s="25">
        <f t="shared" si="174"/>
        <v>0</v>
      </c>
    </row>
    <row r="425" spans="1:8" s="34" customFormat="1" ht="15" x14ac:dyDescent="0.2">
      <c r="A425" s="41"/>
      <c r="B425" s="30" t="s">
        <v>510</v>
      </c>
      <c r="C425" s="31">
        <v>4</v>
      </c>
      <c r="D425" s="7">
        <v>14</v>
      </c>
      <c r="E425" s="32">
        <f t="shared" si="155"/>
        <v>9.0600226500566253E-4</v>
      </c>
      <c r="F425" s="32">
        <f t="shared" si="156"/>
        <v>2.5307302964569776E-3</v>
      </c>
      <c r="G425" s="33">
        <f t="shared" si="157"/>
        <v>2.5</v>
      </c>
      <c r="H425" s="25">
        <f t="shared" si="158"/>
        <v>2.2650056625141564E-3</v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2</v>
      </c>
      <c r="D427" s="7">
        <v>5</v>
      </c>
      <c r="E427" s="32">
        <f t="shared" si="155"/>
        <v>4.5300113250283127E-4</v>
      </c>
      <c r="F427" s="32">
        <f t="shared" si="156"/>
        <v>9.0383224873463481E-4</v>
      </c>
      <c r="G427" s="33">
        <f t="shared" si="157"/>
        <v>1.5</v>
      </c>
      <c r="H427" s="25">
        <f t="shared" si="158"/>
        <v>6.7950169875424684E-4</v>
      </c>
    </row>
    <row r="428" spans="1:8" s="34" customFormat="1" ht="15" x14ac:dyDescent="0.2">
      <c r="A428" s="41"/>
      <c r="B428" s="30" t="s">
        <v>114</v>
      </c>
      <c r="C428" s="31">
        <v>27</v>
      </c>
      <c r="D428" s="7">
        <v>22</v>
      </c>
      <c r="E428" s="32">
        <f t="shared" si="155"/>
        <v>6.1155152887882218E-3</v>
      </c>
      <c r="F428" s="32">
        <f t="shared" si="156"/>
        <v>3.9768618944323935E-3</v>
      </c>
      <c r="G428" s="33">
        <f t="shared" si="157"/>
        <v>-0.18518518518518517</v>
      </c>
      <c r="H428" s="25">
        <f t="shared" si="158"/>
        <v>-1.132502831257078E-3</v>
      </c>
    </row>
    <row r="429" spans="1:8" s="34" customFormat="1" ht="15" x14ac:dyDescent="0.2">
      <c r="A429" s="41"/>
      <c r="B429" s="30" t="s">
        <v>280</v>
      </c>
      <c r="C429" s="31">
        <v>6</v>
      </c>
      <c r="D429" s="7">
        <v>8</v>
      </c>
      <c r="E429" s="32">
        <f t="shared" si="155"/>
        <v>1.3590033975084937E-3</v>
      </c>
      <c r="F429" s="32">
        <f t="shared" si="156"/>
        <v>1.4461315979754157E-3</v>
      </c>
      <c r="G429" s="33">
        <f t="shared" si="157"/>
        <v>0.33333333333333331</v>
      </c>
      <c r="H429" s="25">
        <f t="shared" si="158"/>
        <v>4.5300113250283121E-4</v>
      </c>
    </row>
    <row r="430" spans="1:8" s="34" customFormat="1" ht="15" x14ac:dyDescent="0.2">
      <c r="A430" s="41"/>
      <c r="B430" s="30" t="s">
        <v>511</v>
      </c>
      <c r="C430" s="31">
        <v>22</v>
      </c>
      <c r="D430" s="7">
        <v>2</v>
      </c>
      <c r="E430" s="32">
        <f t="shared" si="155"/>
        <v>4.9830124575311443E-3</v>
      </c>
      <c r="F430" s="32">
        <f t="shared" si="156"/>
        <v>3.6153289949385393E-4</v>
      </c>
      <c r="G430" s="33">
        <f t="shared" si="157"/>
        <v>-0.90909090909090906</v>
      </c>
      <c r="H430" s="25">
        <f t="shared" si="158"/>
        <v>-4.5300113250283129E-3</v>
      </c>
    </row>
    <row r="431" spans="1:8" s="34" customFormat="1" ht="30" x14ac:dyDescent="0.2">
      <c r="A431" s="41"/>
      <c r="B431" s="30" t="s">
        <v>512</v>
      </c>
      <c r="C431" s="31">
        <v>10</v>
      </c>
      <c r="D431" s="7">
        <v>6</v>
      </c>
      <c r="E431" s="32">
        <f t="shared" si="155"/>
        <v>2.2650056625141564E-3</v>
      </c>
      <c r="F431" s="32">
        <f t="shared" si="156"/>
        <v>1.0845986984815619E-3</v>
      </c>
      <c r="G431" s="33">
        <f t="shared" si="157"/>
        <v>-0.4</v>
      </c>
      <c r="H431" s="25">
        <f t="shared" si="158"/>
        <v>-9.0600226500566264E-4</v>
      </c>
    </row>
    <row r="432" spans="1:8" s="34" customFormat="1" ht="15" x14ac:dyDescent="0.2">
      <c r="A432" s="41"/>
      <c r="B432" s="30" t="s">
        <v>513</v>
      </c>
      <c r="C432" s="31">
        <v>2</v>
      </c>
      <c r="D432" s="7">
        <v>0</v>
      </c>
      <c r="E432" s="32">
        <f t="shared" si="155"/>
        <v>4.5300113250283127E-4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41"/>
      <c r="B433" s="30" t="s">
        <v>110</v>
      </c>
      <c r="C433" s="31">
        <v>12</v>
      </c>
      <c r="D433" s="7">
        <v>13</v>
      </c>
      <c r="E433" s="32">
        <f t="shared" si="155"/>
        <v>2.7180067950169874E-3</v>
      </c>
      <c r="F433" s="32">
        <f t="shared" si="156"/>
        <v>2.3499638467100506E-3</v>
      </c>
      <c r="G433" s="33">
        <f t="shared" si="157"/>
        <v>8.3333333333333329E-2</v>
      </c>
      <c r="H433" s="25">
        <f t="shared" si="158"/>
        <v>2.2650056625141561E-4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38</v>
      </c>
      <c r="D435" s="7">
        <v>36</v>
      </c>
      <c r="E435" s="32">
        <f t="shared" si="155"/>
        <v>8.6070215175537944E-3</v>
      </c>
      <c r="F435" s="32">
        <f t="shared" si="156"/>
        <v>6.5075921908893707E-3</v>
      </c>
      <c r="G435" s="33">
        <f t="shared" si="157"/>
        <v>-5.2631578947368418E-2</v>
      </c>
      <c r="H435" s="25">
        <f t="shared" si="158"/>
        <v>-4.5300113250283127E-4</v>
      </c>
    </row>
    <row r="436" spans="1:8" s="34" customFormat="1" ht="15" x14ac:dyDescent="0.2">
      <c r="A436" s="41"/>
      <c r="B436" s="30" t="s">
        <v>431</v>
      </c>
      <c r="C436" s="31">
        <v>2</v>
      </c>
      <c r="D436" s="7">
        <v>9</v>
      </c>
      <c r="E436" s="32">
        <f t="shared" si="155"/>
        <v>4.5300113250283127E-4</v>
      </c>
      <c r="F436" s="32">
        <f t="shared" si="156"/>
        <v>1.6268980477223427E-3</v>
      </c>
      <c r="G436" s="33">
        <f t="shared" si="157"/>
        <v>3.5</v>
      </c>
      <c r="H436" s="25">
        <f t="shared" si="158"/>
        <v>1.5855039637599094E-3</v>
      </c>
    </row>
    <row r="437" spans="1:8" s="34" customFormat="1" ht="15" x14ac:dyDescent="0.2">
      <c r="A437" s="41"/>
      <c r="B437" s="30" t="s">
        <v>109</v>
      </c>
      <c r="C437" s="31">
        <v>61</v>
      </c>
      <c r="D437" s="7">
        <v>72</v>
      </c>
      <c r="E437" s="32">
        <f t="shared" si="155"/>
        <v>1.3816534541336353E-2</v>
      </c>
      <c r="F437" s="32">
        <f t="shared" si="156"/>
        <v>1.3015184381778741E-2</v>
      </c>
      <c r="G437" s="33">
        <f t="shared" si="157"/>
        <v>0.18032786885245902</v>
      </c>
      <c r="H437" s="25">
        <f t="shared" si="158"/>
        <v>2.4915062287655717E-3</v>
      </c>
    </row>
    <row r="438" spans="1:8" s="34" customFormat="1" ht="15" x14ac:dyDescent="0.2">
      <c r="A438" s="41"/>
      <c r="B438" s="30" t="s">
        <v>282</v>
      </c>
      <c r="C438" s="31">
        <v>84</v>
      </c>
      <c r="D438" s="7">
        <v>99</v>
      </c>
      <c r="E438" s="32">
        <f t="shared" si="155"/>
        <v>1.9026047565118914E-2</v>
      </c>
      <c r="F438" s="32">
        <f t="shared" si="156"/>
        <v>1.7895878524945771E-2</v>
      </c>
      <c r="G438" s="33">
        <f t="shared" si="157"/>
        <v>0.17857142857142858</v>
      </c>
      <c r="H438" s="25">
        <f t="shared" si="158"/>
        <v>3.3975084937712349E-3</v>
      </c>
    </row>
    <row r="439" spans="1:8" s="34" customFormat="1" ht="15" x14ac:dyDescent="0.2">
      <c r="A439" s="41"/>
      <c r="B439" s="30" t="s">
        <v>108</v>
      </c>
      <c r="C439" s="31">
        <v>3</v>
      </c>
      <c r="D439" s="7">
        <v>2</v>
      </c>
      <c r="E439" s="32">
        <f t="shared" si="155"/>
        <v>6.7950169875424684E-4</v>
      </c>
      <c r="F439" s="32">
        <f t="shared" si="156"/>
        <v>3.6153289949385393E-4</v>
      </c>
      <c r="G439" s="33">
        <f t="shared" si="157"/>
        <v>-0.33333333333333331</v>
      </c>
      <c r="H439" s="25">
        <f t="shared" si="158"/>
        <v>-2.2650056625141561E-4</v>
      </c>
    </row>
    <row r="440" spans="1:8" s="34" customFormat="1" ht="15" x14ac:dyDescent="0.2">
      <c r="A440" s="41"/>
      <c r="B440" s="30" t="s">
        <v>347</v>
      </c>
      <c r="C440" s="31">
        <v>4</v>
      </c>
      <c r="D440" s="7">
        <v>6</v>
      </c>
      <c r="E440" s="32">
        <f t="shared" si="155"/>
        <v>9.0600226500566253E-4</v>
      </c>
      <c r="F440" s="32">
        <f t="shared" si="156"/>
        <v>1.0845986984815619E-3</v>
      </c>
      <c r="G440" s="33">
        <f t="shared" si="157"/>
        <v>0.5</v>
      </c>
      <c r="H440" s="25">
        <f t="shared" si="158"/>
        <v>4.5300113250283127E-4</v>
      </c>
    </row>
    <row r="441" spans="1:8" s="34" customFormat="1" ht="15" x14ac:dyDescent="0.2">
      <c r="A441" s="41"/>
      <c r="B441" s="30" t="s">
        <v>118</v>
      </c>
      <c r="C441" s="31">
        <v>4</v>
      </c>
      <c r="D441" s="7">
        <v>4</v>
      </c>
      <c r="E441" s="32">
        <f t="shared" si="155"/>
        <v>9.0600226500566253E-4</v>
      </c>
      <c r="F441" s="32">
        <f t="shared" si="156"/>
        <v>7.2306579898770787E-4</v>
      </c>
      <c r="G441" s="33">
        <f t="shared" si="157"/>
        <v>0</v>
      </c>
      <c r="H441" s="25">
        <f t="shared" si="158"/>
        <v>0</v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153</v>
      </c>
      <c r="D443" s="7">
        <v>180</v>
      </c>
      <c r="E443" s="32">
        <f t="shared" si="155"/>
        <v>3.4654586636466589E-2</v>
      </c>
      <c r="F443" s="32">
        <f t="shared" si="156"/>
        <v>3.2537960954446853E-2</v>
      </c>
      <c r="G443" s="33">
        <f t="shared" si="157"/>
        <v>0.17647058823529413</v>
      </c>
      <c r="H443" s="25">
        <f t="shared" si="158"/>
        <v>6.1155152887882218E-3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30</v>
      </c>
      <c r="E444" s="32" t="str">
        <f t="shared" si="155"/>
        <v/>
      </c>
      <c r="F444" s="32">
        <f t="shared" si="156"/>
        <v>5.4229934924078091E-3</v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1</v>
      </c>
      <c r="D450" s="7">
        <v>0</v>
      </c>
      <c r="E450" s="32">
        <f t="shared" si="155"/>
        <v>2.2650056625141563E-4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37</v>
      </c>
      <c r="D451" s="7">
        <v>55</v>
      </c>
      <c r="E451" s="32">
        <f t="shared" si="155"/>
        <v>8.3805209513023778E-3</v>
      </c>
      <c r="F451" s="32">
        <f t="shared" si="156"/>
        <v>9.9421547360809825E-3</v>
      </c>
      <c r="G451" s="33">
        <f t="shared" si="157"/>
        <v>0.48648648648648651</v>
      </c>
      <c r="H451" s="25">
        <f t="shared" si="158"/>
        <v>4.0770101925254815E-3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2</v>
      </c>
      <c r="E452" s="32" t="str">
        <f t="shared" si="155"/>
        <v/>
      </c>
      <c r="F452" s="32">
        <f t="shared" si="156"/>
        <v>3.6153289949385393E-4</v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14</v>
      </c>
      <c r="D453" s="7">
        <v>51</v>
      </c>
      <c r="E453" s="32">
        <f t="shared" si="155"/>
        <v>3.1710079275198188E-3</v>
      </c>
      <c r="F453" s="32">
        <f t="shared" si="156"/>
        <v>9.2190889370932748E-3</v>
      </c>
      <c r="G453" s="33">
        <f t="shared" si="157"/>
        <v>2.6428571428571428</v>
      </c>
      <c r="H453" s="25">
        <f t="shared" si="158"/>
        <v>8.3805209513023778E-3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1</v>
      </c>
      <c r="D455" s="7">
        <v>5</v>
      </c>
      <c r="E455" s="32">
        <f t="shared" si="155"/>
        <v>2.2650056625141563E-4</v>
      </c>
      <c r="F455" s="32">
        <f t="shared" si="156"/>
        <v>9.0383224873463481E-4</v>
      </c>
      <c r="G455" s="33">
        <f t="shared" si="157"/>
        <v>4</v>
      </c>
      <c r="H455" s="25">
        <f t="shared" si="158"/>
        <v>9.0600226500566253E-4</v>
      </c>
    </row>
    <row r="456" spans="1:8" s="34" customFormat="1" ht="15" x14ac:dyDescent="0.2">
      <c r="A456" s="41"/>
      <c r="B456" s="30" t="s">
        <v>287</v>
      </c>
      <c r="C456" s="31">
        <v>48</v>
      </c>
      <c r="D456" s="7">
        <v>31</v>
      </c>
      <c r="E456" s="32">
        <f t="shared" si="155"/>
        <v>1.087202718006795E-2</v>
      </c>
      <c r="F456" s="32">
        <f t="shared" si="156"/>
        <v>5.603759942154736E-3</v>
      </c>
      <c r="G456" s="33">
        <f t="shared" si="157"/>
        <v>-0.35416666666666669</v>
      </c>
      <c r="H456" s="25">
        <f t="shared" si="158"/>
        <v>-3.8505096262740658E-3</v>
      </c>
    </row>
    <row r="457" spans="1:8" s="34" customFormat="1" ht="15" x14ac:dyDescent="0.2">
      <c r="A457" s="41"/>
      <c r="B457" s="30" t="s">
        <v>288</v>
      </c>
      <c r="C457" s="31">
        <v>5</v>
      </c>
      <c r="D457" s="7">
        <v>1</v>
      </c>
      <c r="E457" s="32">
        <f t="shared" si="155"/>
        <v>1.1325028312570782E-3</v>
      </c>
      <c r="F457" s="32">
        <f t="shared" si="156"/>
        <v>1.8076644974692697E-4</v>
      </c>
      <c r="G457" s="33">
        <f t="shared" si="157"/>
        <v>-0.8</v>
      </c>
      <c r="H457" s="25">
        <f t="shared" si="158"/>
        <v>-9.0600226500566264E-4</v>
      </c>
    </row>
    <row r="458" spans="1:8" s="34" customFormat="1" ht="15" x14ac:dyDescent="0.2">
      <c r="A458" s="41"/>
      <c r="B458" s="30" t="s">
        <v>289</v>
      </c>
      <c r="C458" s="31">
        <v>31</v>
      </c>
      <c r="D458" s="7">
        <v>11</v>
      </c>
      <c r="E458" s="32">
        <f t="shared" si="155"/>
        <v>7.0215175537938846E-3</v>
      </c>
      <c r="F458" s="32">
        <f t="shared" si="156"/>
        <v>1.9884309472161968E-3</v>
      </c>
      <c r="G458" s="33">
        <f t="shared" si="157"/>
        <v>-0.64516129032258063</v>
      </c>
      <c r="H458" s="25">
        <f t="shared" si="158"/>
        <v>-4.5300113250283129E-3</v>
      </c>
    </row>
    <row r="459" spans="1:8" s="34" customFormat="1" ht="15" x14ac:dyDescent="0.2">
      <c r="A459" s="41"/>
      <c r="B459" s="30" t="s">
        <v>104</v>
      </c>
      <c r="C459" s="31">
        <v>3</v>
      </c>
      <c r="D459" s="7">
        <v>2</v>
      </c>
      <c r="E459" s="32">
        <f t="shared" si="155"/>
        <v>6.7950169875424684E-4</v>
      </c>
      <c r="F459" s="32">
        <f t="shared" si="156"/>
        <v>3.6153289949385393E-4</v>
      </c>
      <c r="G459" s="33">
        <f t="shared" si="157"/>
        <v>-0.33333333333333331</v>
      </c>
      <c r="H459" s="25">
        <f t="shared" si="158"/>
        <v>-2.2650056625141561E-4</v>
      </c>
    </row>
    <row r="460" spans="1:8" s="34" customFormat="1" ht="15" x14ac:dyDescent="0.2">
      <c r="A460" s="41"/>
      <c r="B460" s="30" t="s">
        <v>290</v>
      </c>
      <c r="C460" s="31">
        <v>2</v>
      </c>
      <c r="D460" s="7">
        <v>1</v>
      </c>
      <c r="E460" s="32">
        <f t="shared" si="155"/>
        <v>4.5300113250283127E-4</v>
      </c>
      <c r="F460" s="32">
        <f t="shared" si="156"/>
        <v>1.8076644974692697E-4</v>
      </c>
      <c r="G460" s="33">
        <f t="shared" si="157"/>
        <v>-0.5</v>
      </c>
      <c r="H460" s="25">
        <f t="shared" si="158"/>
        <v>-2.2650056625141563E-4</v>
      </c>
    </row>
    <row r="461" spans="1:8" s="34" customFormat="1" ht="15" x14ac:dyDescent="0.2">
      <c r="A461" s="41"/>
      <c r="B461" s="30" t="s">
        <v>291</v>
      </c>
      <c r="C461" s="31">
        <v>7</v>
      </c>
      <c r="D461" s="7">
        <v>15</v>
      </c>
      <c r="E461" s="32">
        <f t="shared" si="155"/>
        <v>1.5855039637599094E-3</v>
      </c>
      <c r="F461" s="32">
        <f t="shared" si="156"/>
        <v>2.7114967462039045E-3</v>
      </c>
      <c r="G461" s="33">
        <f t="shared" si="157"/>
        <v>1.1428571428571428</v>
      </c>
      <c r="H461" s="25">
        <f t="shared" si="158"/>
        <v>1.8120045300113248E-3</v>
      </c>
    </row>
    <row r="462" spans="1:8" s="34" customFormat="1" ht="15" x14ac:dyDescent="0.2">
      <c r="A462" s="41"/>
      <c r="B462" s="30" t="s">
        <v>517</v>
      </c>
      <c r="C462" s="31">
        <v>8</v>
      </c>
      <c r="D462" s="7">
        <v>22</v>
      </c>
      <c r="E462" s="32">
        <f t="shared" si="155"/>
        <v>1.8120045300113251E-3</v>
      </c>
      <c r="F462" s="32">
        <f t="shared" si="156"/>
        <v>3.9768618944323935E-3</v>
      </c>
      <c r="G462" s="33">
        <f t="shared" si="157"/>
        <v>1.75</v>
      </c>
      <c r="H462" s="25">
        <f t="shared" si="158"/>
        <v>3.1710079275198188E-3</v>
      </c>
    </row>
    <row r="463" spans="1:8" s="34" customFormat="1" ht="15" x14ac:dyDescent="0.2">
      <c r="A463" s="41"/>
      <c r="B463" s="30" t="s">
        <v>292</v>
      </c>
      <c r="C463" s="31">
        <v>1</v>
      </c>
      <c r="D463" s="7">
        <v>0</v>
      </c>
      <c r="E463" s="32">
        <f t="shared" si="155"/>
        <v>2.2650056625141563E-4</v>
      </c>
      <c r="F463" s="32" t="str">
        <f t="shared" si="156"/>
        <v/>
      </c>
      <c r="G463" s="33" t="str">
        <f t="shared" si="157"/>
        <v>0</v>
      </c>
      <c r="H463" s="25">
        <f t="shared" si="158"/>
        <v>0</v>
      </c>
    </row>
    <row r="464" spans="1:8" s="34" customFormat="1" ht="15" x14ac:dyDescent="0.2">
      <c r="A464" s="41"/>
      <c r="B464" s="30" t="s">
        <v>293</v>
      </c>
      <c r="C464" s="31">
        <v>3</v>
      </c>
      <c r="D464" s="7">
        <v>30</v>
      </c>
      <c r="E464" s="32">
        <f t="shared" si="155"/>
        <v>6.7950169875424684E-4</v>
      </c>
      <c r="F464" s="32">
        <f t="shared" si="156"/>
        <v>5.4229934924078091E-3</v>
      </c>
      <c r="G464" s="33">
        <f t="shared" si="157"/>
        <v>9</v>
      </c>
      <c r="H464" s="25">
        <f t="shared" si="158"/>
        <v>6.1155152887882218E-3</v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1</v>
      </c>
      <c r="D466" s="7">
        <v>0</v>
      </c>
      <c r="E466" s="32">
        <f t="shared" si="155"/>
        <v>2.2650056625141563E-4</v>
      </c>
      <c r="F466" s="32" t="str">
        <f t="shared" si="156"/>
        <v/>
      </c>
      <c r="G466" s="33" t="str">
        <f t="shared" si="157"/>
        <v>0</v>
      </c>
      <c r="H466" s="25">
        <f t="shared" si="158"/>
        <v>0</v>
      </c>
    </row>
    <row r="467" spans="1:8" s="34" customFormat="1" ht="15" x14ac:dyDescent="0.2">
      <c r="A467" s="41"/>
      <c r="B467" s="30" t="s">
        <v>127</v>
      </c>
      <c r="C467" s="31">
        <v>2</v>
      </c>
      <c r="D467" s="7">
        <v>0</v>
      </c>
      <c r="E467" s="32">
        <f t="shared" si="155"/>
        <v>4.5300113250283127E-4</v>
      </c>
      <c r="F467" s="32" t="str">
        <f t="shared" si="156"/>
        <v/>
      </c>
      <c r="G467" s="33" t="str">
        <f t="shared" si="157"/>
        <v>0</v>
      </c>
      <c r="H467" s="25">
        <f t="shared" si="158"/>
        <v>0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1</v>
      </c>
      <c r="E469" s="32" t="str">
        <f t="shared" si="155"/>
        <v/>
      </c>
      <c r="F469" s="32">
        <f t="shared" si="156"/>
        <v>1.8076644974692697E-4</v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3</v>
      </c>
      <c r="D470" s="7">
        <v>0</v>
      </c>
      <c r="E470" s="32">
        <f t="shared" si="155"/>
        <v>6.7950169875424684E-4</v>
      </c>
      <c r="F470" s="32" t="str">
        <f t="shared" si="156"/>
        <v/>
      </c>
      <c r="G470" s="33" t="str">
        <f t="shared" si="157"/>
        <v>0</v>
      </c>
      <c r="H470" s="25">
        <f t="shared" si="158"/>
        <v>0</v>
      </c>
    </row>
    <row r="471" spans="1:8" s="34" customFormat="1" ht="30" x14ac:dyDescent="0.2">
      <c r="A471" s="41"/>
      <c r="B471" s="30" t="s">
        <v>298</v>
      </c>
      <c r="C471" s="31">
        <v>1</v>
      </c>
      <c r="D471" s="7">
        <v>34</v>
      </c>
      <c r="E471" s="32">
        <f t="shared" si="155"/>
        <v>2.2650056625141563E-4</v>
      </c>
      <c r="F471" s="32">
        <f t="shared" si="156"/>
        <v>6.1460592913955168E-3</v>
      </c>
      <c r="G471" s="33">
        <f t="shared" si="157"/>
        <v>33</v>
      </c>
      <c r="H471" s="25">
        <f t="shared" si="158"/>
        <v>7.4745186862967159E-3</v>
      </c>
    </row>
    <row r="472" spans="1:8" s="34" customFormat="1" ht="15" x14ac:dyDescent="0.2">
      <c r="A472" s="41"/>
      <c r="B472" s="30" t="s">
        <v>125</v>
      </c>
      <c r="C472" s="31">
        <v>0</v>
      </c>
      <c r="D472" s="7">
        <v>0</v>
      </c>
      <c r="E472" s="32" t="str">
        <f t="shared" si="155"/>
        <v/>
      </c>
      <c r="F472" s="32" t="str">
        <f t="shared" si="156"/>
        <v/>
      </c>
      <c r="G472" s="33" t="str">
        <f t="shared" si="157"/>
        <v>0</v>
      </c>
      <c r="H472" s="25" t="str">
        <f t="shared" si="158"/>
        <v/>
      </c>
    </row>
    <row r="473" spans="1:8" s="34" customFormat="1" ht="15" x14ac:dyDescent="0.2">
      <c r="A473" s="41"/>
      <c r="B473" s="30" t="s">
        <v>299</v>
      </c>
      <c r="C473" s="31">
        <v>1</v>
      </c>
      <c r="D473" s="7">
        <v>11</v>
      </c>
      <c r="E473" s="32">
        <f t="shared" si="155"/>
        <v>2.2650056625141563E-4</v>
      </c>
      <c r="F473" s="32">
        <f t="shared" si="156"/>
        <v>1.9884309472161968E-3</v>
      </c>
      <c r="G473" s="33">
        <f t="shared" si="157"/>
        <v>10</v>
      </c>
      <c r="H473" s="25">
        <f t="shared" si="158"/>
        <v>2.2650056625141564E-3</v>
      </c>
    </row>
    <row r="474" spans="1:8" s="34" customFormat="1" ht="15" x14ac:dyDescent="0.2">
      <c r="A474" s="41"/>
      <c r="B474" s="30" t="s">
        <v>300</v>
      </c>
      <c r="C474" s="31">
        <v>1</v>
      </c>
      <c r="D474" s="7">
        <v>0</v>
      </c>
      <c r="E474" s="32">
        <f t="shared" ref="E474:E505" si="175">+IF(C474=0,"",C474/C$333)</f>
        <v>2.2650056625141563E-4</v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>
        <f t="shared" ref="H474:H535" si="178">+IF(OR(AND(E474=""),(G474="")),"",E474*G474)</f>
        <v>0</v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2</v>
      </c>
      <c r="D477" s="7">
        <v>3</v>
      </c>
      <c r="E477" s="32">
        <f t="shared" si="175"/>
        <v>4.5300113250283127E-4</v>
      </c>
      <c r="F477" s="32">
        <f t="shared" si="176"/>
        <v>5.4229934924078093E-4</v>
      </c>
      <c r="G477" s="33">
        <f t="shared" si="177"/>
        <v>0.5</v>
      </c>
      <c r="H477" s="25">
        <f t="shared" si="178"/>
        <v>2.2650056625141563E-4</v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1</v>
      </c>
      <c r="D480" s="7">
        <v>0</v>
      </c>
      <c r="E480" s="32">
        <f t="shared" si="175"/>
        <v>2.2650056625141563E-4</v>
      </c>
      <c r="F480" s="32" t="str">
        <f t="shared" si="176"/>
        <v/>
      </c>
      <c r="G480" s="33" t="str">
        <f t="shared" si="177"/>
        <v>0</v>
      </c>
      <c r="H480" s="25">
        <f t="shared" si="178"/>
        <v>0</v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11</v>
      </c>
      <c r="D482" s="7">
        <v>14</v>
      </c>
      <c r="E482" s="32">
        <f t="shared" si="175"/>
        <v>2.4915062287655721E-3</v>
      </c>
      <c r="F482" s="32">
        <f t="shared" si="176"/>
        <v>2.5307302964569776E-3</v>
      </c>
      <c r="G482" s="33">
        <f t="shared" si="177"/>
        <v>0.27272727272727271</v>
      </c>
      <c r="H482" s="25">
        <f t="shared" si="178"/>
        <v>6.7950169875424684E-4</v>
      </c>
    </row>
    <row r="483" spans="1:8" s="34" customFormat="1" ht="15" x14ac:dyDescent="0.2">
      <c r="A483" s="41"/>
      <c r="B483" s="30" t="s">
        <v>124</v>
      </c>
      <c r="C483" s="31">
        <v>6</v>
      </c>
      <c r="D483" s="7">
        <v>12</v>
      </c>
      <c r="E483" s="32">
        <f t="shared" si="175"/>
        <v>1.3590033975084937E-3</v>
      </c>
      <c r="F483" s="32">
        <f t="shared" si="176"/>
        <v>2.1691973969631237E-3</v>
      </c>
      <c r="G483" s="33">
        <f t="shared" si="177"/>
        <v>1</v>
      </c>
      <c r="H483" s="25">
        <f t="shared" si="178"/>
        <v>1.3590033975084937E-3</v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1</v>
      </c>
      <c r="D486" s="7">
        <v>0</v>
      </c>
      <c r="E486" s="32">
        <f t="shared" si="175"/>
        <v>2.2650056625141563E-4</v>
      </c>
      <c r="F486" s="32" t="str">
        <f t="shared" si="176"/>
        <v/>
      </c>
      <c r="G486" s="33" t="str">
        <f t="shared" si="177"/>
        <v>0</v>
      </c>
      <c r="H486" s="25">
        <f t="shared" si="178"/>
        <v>0</v>
      </c>
    </row>
    <row r="487" spans="1:8" s="34" customFormat="1" ht="30" x14ac:dyDescent="0.2">
      <c r="A487" s="41"/>
      <c r="B487" s="30" t="s">
        <v>307</v>
      </c>
      <c r="C487" s="31">
        <v>5</v>
      </c>
      <c r="D487" s="7">
        <v>10</v>
      </c>
      <c r="E487" s="32">
        <f t="shared" si="175"/>
        <v>1.1325028312570782E-3</v>
      </c>
      <c r="F487" s="32">
        <f t="shared" si="176"/>
        <v>1.8076644974692696E-3</v>
      </c>
      <c r="G487" s="33">
        <f t="shared" si="177"/>
        <v>1</v>
      </c>
      <c r="H487" s="25">
        <f t="shared" si="178"/>
        <v>1.1325028312570782E-3</v>
      </c>
    </row>
    <row r="488" spans="1:8" s="34" customFormat="1" ht="15" x14ac:dyDescent="0.2">
      <c r="A488" s="41"/>
      <c r="B488" s="30" t="s">
        <v>119</v>
      </c>
      <c r="C488" s="31">
        <v>25</v>
      </c>
      <c r="D488" s="7">
        <v>10</v>
      </c>
      <c r="E488" s="32">
        <f t="shared" si="175"/>
        <v>5.6625141562853904E-3</v>
      </c>
      <c r="F488" s="32">
        <f t="shared" si="176"/>
        <v>1.8076644974692696E-3</v>
      </c>
      <c r="G488" s="33">
        <f t="shared" si="177"/>
        <v>-0.6</v>
      </c>
      <c r="H488" s="25">
        <f t="shared" si="178"/>
        <v>-3.397508493771234E-3</v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3</v>
      </c>
      <c r="E489" s="32" t="str">
        <f t="shared" si="175"/>
        <v/>
      </c>
      <c r="F489" s="32">
        <f t="shared" si="176"/>
        <v>5.4229934924078093E-4</v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1</v>
      </c>
      <c r="D495" s="7">
        <v>0</v>
      </c>
      <c r="E495" s="32">
        <f t="shared" si="175"/>
        <v>2.2650056625141563E-4</v>
      </c>
      <c r="F495" s="32" t="str">
        <f t="shared" si="176"/>
        <v/>
      </c>
      <c r="G495" s="33" t="str">
        <f t="shared" si="177"/>
        <v>0</v>
      </c>
      <c r="H495" s="25">
        <f t="shared" si="178"/>
        <v>0</v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1</v>
      </c>
      <c r="D499" s="7">
        <v>0</v>
      </c>
      <c r="E499" s="32">
        <f t="shared" si="175"/>
        <v>2.2650056625141563E-4</v>
      </c>
      <c r="F499" s="32" t="str">
        <f t="shared" si="176"/>
        <v/>
      </c>
      <c r="G499" s="33" t="str">
        <f t="shared" si="177"/>
        <v>0</v>
      </c>
      <c r="H499" s="25">
        <f t="shared" si="178"/>
        <v>0</v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1</v>
      </c>
      <c r="E501" s="32" t="str">
        <f t="shared" si="175"/>
        <v/>
      </c>
      <c r="F501" s="32">
        <f t="shared" si="176"/>
        <v>1.8076644974692697E-4</v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2</v>
      </c>
      <c r="D502" s="7">
        <v>0</v>
      </c>
      <c r="E502" s="32">
        <f t="shared" si="175"/>
        <v>4.5300113250283127E-4</v>
      </c>
      <c r="F502" s="32" t="str">
        <f t="shared" si="176"/>
        <v/>
      </c>
      <c r="G502" s="33" t="str">
        <f t="shared" si="177"/>
        <v>0</v>
      </c>
      <c r="H502" s="25">
        <f t="shared" si="178"/>
        <v>0</v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39</v>
      </c>
      <c r="D504" s="7">
        <v>6</v>
      </c>
      <c r="E504" s="32">
        <f t="shared" si="175"/>
        <v>8.8335220838052092E-3</v>
      </c>
      <c r="F504" s="32">
        <f t="shared" si="176"/>
        <v>1.0845986984815619E-3</v>
      </c>
      <c r="G504" s="33">
        <f t="shared" si="177"/>
        <v>-0.84615384615384615</v>
      </c>
      <c r="H504" s="25">
        <f t="shared" si="178"/>
        <v>-7.4745186862967151E-3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2</v>
      </c>
      <c r="D506" s="7">
        <v>1</v>
      </c>
      <c r="E506" s="32">
        <f t="shared" ref="E506" si="179">+IF(C506=0,"",C506/C$333)</f>
        <v>4.5300113250283127E-4</v>
      </c>
      <c r="F506" s="32">
        <f t="shared" ref="F506" si="180">+IF(D506=0,"",D506/D$333)</f>
        <v>1.8076644974692697E-4</v>
      </c>
      <c r="G506" s="33">
        <f t="shared" ref="G506" si="181">+IF(OR(AND(D506=0),(C506=0)),"0",((D506-C506)/C506))</f>
        <v>-0.5</v>
      </c>
      <c r="H506" s="25">
        <f t="shared" ref="H506" si="182">+IF(OR(AND(E506=""),(G506="")),"",E506*G506)</f>
        <v>-2.2650056625141563E-4</v>
      </c>
    </row>
    <row r="507" spans="1:8" s="34" customFormat="1" ht="15" x14ac:dyDescent="0.2">
      <c r="A507" s="41"/>
      <c r="B507" s="30" t="s">
        <v>137</v>
      </c>
      <c r="C507" s="31">
        <v>77</v>
      </c>
      <c r="D507" s="7">
        <v>68</v>
      </c>
      <c r="E507" s="32">
        <f t="shared" ref="E507:E532" si="183">+IF(C507=0,"",C507/C$333)</f>
        <v>1.7440543601359004E-2</v>
      </c>
      <c r="F507" s="32">
        <f t="shared" ref="F507:F532" si="184">+IF(D507=0,"",D507/D$333)</f>
        <v>1.2292118582791034E-2</v>
      </c>
      <c r="G507" s="33">
        <f t="shared" si="177"/>
        <v>-0.11688311688311688</v>
      </c>
      <c r="H507" s="25">
        <f t="shared" si="178"/>
        <v>-2.0385050962627408E-3</v>
      </c>
    </row>
    <row r="508" spans="1:8" s="34" customFormat="1" ht="30" x14ac:dyDescent="0.2">
      <c r="A508" s="41"/>
      <c r="B508" s="30" t="s">
        <v>524</v>
      </c>
      <c r="C508" s="31">
        <v>1</v>
      </c>
      <c r="D508" s="7">
        <v>0</v>
      </c>
      <c r="E508" s="32">
        <f t="shared" si="183"/>
        <v>2.2650056625141563E-4</v>
      </c>
      <c r="F508" s="32" t="str">
        <f t="shared" si="184"/>
        <v/>
      </c>
      <c r="G508" s="33" t="str">
        <f t="shared" si="177"/>
        <v>0</v>
      </c>
      <c r="H508" s="25">
        <f t="shared" si="178"/>
        <v>0</v>
      </c>
    </row>
    <row r="509" spans="1:8" s="34" customFormat="1" ht="15" x14ac:dyDescent="0.2">
      <c r="A509" s="41"/>
      <c r="B509" s="30" t="s">
        <v>135</v>
      </c>
      <c r="C509" s="31">
        <v>1</v>
      </c>
      <c r="D509" s="7">
        <v>0</v>
      </c>
      <c r="E509" s="32">
        <f t="shared" si="183"/>
        <v>2.2650056625141563E-4</v>
      </c>
      <c r="F509" s="32" t="str">
        <f t="shared" si="184"/>
        <v/>
      </c>
      <c r="G509" s="33" t="str">
        <f t="shared" si="177"/>
        <v>0</v>
      </c>
      <c r="H509" s="25">
        <f t="shared" si="178"/>
        <v>0</v>
      </c>
    </row>
    <row r="510" spans="1:8" s="34" customFormat="1" ht="15" x14ac:dyDescent="0.2">
      <c r="A510" s="41"/>
      <c r="B510" s="30" t="s">
        <v>348</v>
      </c>
      <c r="C510" s="31">
        <v>24</v>
      </c>
      <c r="D510" s="7">
        <v>26</v>
      </c>
      <c r="E510" s="32">
        <f t="shared" si="183"/>
        <v>5.4360135900339748E-3</v>
      </c>
      <c r="F510" s="32">
        <f t="shared" si="184"/>
        <v>4.6999276934201013E-3</v>
      </c>
      <c r="G510" s="33">
        <f t="shared" si="177"/>
        <v>8.3333333333333329E-2</v>
      </c>
      <c r="H510" s="25">
        <f t="shared" si="178"/>
        <v>4.5300113250283121E-4</v>
      </c>
    </row>
    <row r="511" spans="1:8" s="34" customFormat="1" ht="15" x14ac:dyDescent="0.2">
      <c r="A511" s="41"/>
      <c r="B511" s="30" t="s">
        <v>349</v>
      </c>
      <c r="C511" s="31">
        <v>9</v>
      </c>
      <c r="D511" s="7">
        <v>13</v>
      </c>
      <c r="E511" s="32">
        <f t="shared" si="183"/>
        <v>2.0385050962627408E-3</v>
      </c>
      <c r="F511" s="32">
        <f t="shared" si="184"/>
        <v>2.3499638467100506E-3</v>
      </c>
      <c r="G511" s="33">
        <f t="shared" si="177"/>
        <v>0.44444444444444442</v>
      </c>
      <c r="H511" s="25">
        <f t="shared" si="178"/>
        <v>9.0600226500566253E-4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2</v>
      </c>
      <c r="D514" s="7">
        <v>0</v>
      </c>
      <c r="E514" s="32">
        <f t="shared" si="183"/>
        <v>4.5300113250283127E-4</v>
      </c>
      <c r="F514" s="32" t="str">
        <f t="shared" si="184"/>
        <v/>
      </c>
      <c r="G514" s="33" t="str">
        <f t="shared" si="177"/>
        <v>0</v>
      </c>
      <c r="H514" s="25">
        <f t="shared" si="178"/>
        <v>0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4</v>
      </c>
      <c r="E516" s="32" t="str">
        <f t="shared" si="183"/>
        <v/>
      </c>
      <c r="F516" s="32">
        <f t="shared" si="184"/>
        <v>7.2306579898770787E-4</v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1</v>
      </c>
      <c r="D518" s="7">
        <v>0</v>
      </c>
      <c r="E518" s="32">
        <f t="shared" si="183"/>
        <v>2.2650056625141563E-4</v>
      </c>
      <c r="F518" s="32" t="str">
        <f t="shared" si="184"/>
        <v/>
      </c>
      <c r="G518" s="33" t="str">
        <f t="shared" si="177"/>
        <v>0</v>
      </c>
      <c r="H518" s="25">
        <f t="shared" si="178"/>
        <v>0</v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6</v>
      </c>
      <c r="E519" s="32" t="str">
        <f t="shared" si="183"/>
        <v/>
      </c>
      <c r="F519" s="32">
        <f t="shared" si="184"/>
        <v>1.0845986984815619E-3</v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8</v>
      </c>
      <c r="D520" s="7">
        <v>4</v>
      </c>
      <c r="E520" s="32">
        <f t="shared" si="183"/>
        <v>1.8120045300113251E-3</v>
      </c>
      <c r="F520" s="32">
        <f t="shared" si="184"/>
        <v>7.2306579898770787E-4</v>
      </c>
      <c r="G520" s="33">
        <f t="shared" si="177"/>
        <v>-0.5</v>
      </c>
      <c r="H520" s="25">
        <f t="shared" si="178"/>
        <v>-9.0600226500566253E-4</v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1</v>
      </c>
      <c r="E521" s="32" t="str">
        <f t="shared" si="183"/>
        <v/>
      </c>
      <c r="F521" s="32">
        <f t="shared" si="184"/>
        <v>1.8076644974692697E-4</v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27</v>
      </c>
      <c r="D522" s="7">
        <v>42</v>
      </c>
      <c r="E522" s="32">
        <f t="shared" si="183"/>
        <v>6.1155152887882218E-3</v>
      </c>
      <c r="F522" s="32">
        <f t="shared" si="184"/>
        <v>7.5921908893709323E-3</v>
      </c>
      <c r="G522" s="33">
        <f t="shared" si="177"/>
        <v>0.55555555555555558</v>
      </c>
      <c r="H522" s="25">
        <f t="shared" si="178"/>
        <v>3.3975084937712344E-3</v>
      </c>
    </row>
    <row r="523" spans="1:8" s="34" customFormat="1" ht="30" x14ac:dyDescent="0.2">
      <c r="A523" s="41"/>
      <c r="B523" s="30" t="s">
        <v>526</v>
      </c>
      <c r="C523" s="31">
        <v>11</v>
      </c>
      <c r="D523" s="7">
        <v>1</v>
      </c>
      <c r="E523" s="32">
        <f t="shared" si="183"/>
        <v>2.4915062287655721E-3</v>
      </c>
      <c r="F523" s="32">
        <f t="shared" si="184"/>
        <v>1.8076644974692697E-4</v>
      </c>
      <c r="G523" s="33">
        <f t="shared" si="177"/>
        <v>-0.90909090909090906</v>
      </c>
      <c r="H523" s="25">
        <f t="shared" si="178"/>
        <v>-2.2650056625141564E-3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65</v>
      </c>
      <c r="D525" s="7">
        <v>908</v>
      </c>
      <c r="E525" s="32">
        <f t="shared" si="183"/>
        <v>1.4722536806342015E-2</v>
      </c>
      <c r="F525" s="32">
        <f t="shared" si="184"/>
        <v>0.16413593637020968</v>
      </c>
      <c r="G525" s="33">
        <f t="shared" si="177"/>
        <v>12.969230769230769</v>
      </c>
      <c r="H525" s="25">
        <f t="shared" si="178"/>
        <v>0.19093997734994336</v>
      </c>
    </row>
    <row r="526" spans="1:8" s="34" customFormat="1" ht="15" x14ac:dyDescent="0.2">
      <c r="A526" s="41"/>
      <c r="B526" s="30" t="s">
        <v>321</v>
      </c>
      <c r="C526" s="31">
        <v>16</v>
      </c>
      <c r="D526" s="7">
        <v>22</v>
      </c>
      <c r="E526" s="32">
        <f t="shared" si="183"/>
        <v>3.6240090600226501E-3</v>
      </c>
      <c r="F526" s="32">
        <f t="shared" si="184"/>
        <v>3.9768618944323935E-3</v>
      </c>
      <c r="G526" s="33">
        <f t="shared" si="177"/>
        <v>0.375</v>
      </c>
      <c r="H526" s="25">
        <f t="shared" si="178"/>
        <v>1.3590033975084937E-3</v>
      </c>
    </row>
    <row r="527" spans="1:8" s="34" customFormat="1" ht="15" x14ac:dyDescent="0.2">
      <c r="A527" s="41"/>
      <c r="B527" s="30" t="s">
        <v>322</v>
      </c>
      <c r="C527" s="31">
        <v>8</v>
      </c>
      <c r="D527" s="7">
        <v>1</v>
      </c>
      <c r="E527" s="32">
        <f t="shared" si="183"/>
        <v>1.8120045300113251E-3</v>
      </c>
      <c r="F527" s="32">
        <f t="shared" si="184"/>
        <v>1.8076644974692697E-4</v>
      </c>
      <c r="G527" s="33">
        <f t="shared" si="177"/>
        <v>-0.875</v>
      </c>
      <c r="H527" s="25">
        <f t="shared" si="178"/>
        <v>-1.5855039637599094E-3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106</v>
      </c>
      <c r="D530" s="7">
        <v>283</v>
      </c>
      <c r="E530" s="32">
        <f t="shared" si="183"/>
        <v>2.4009060022650058E-2</v>
      </c>
      <c r="F530" s="32">
        <f t="shared" si="184"/>
        <v>5.1156905278380335E-2</v>
      </c>
      <c r="G530" s="33">
        <f t="shared" si="177"/>
        <v>1.6698113207547169</v>
      </c>
      <c r="H530" s="25">
        <f t="shared" si="178"/>
        <v>4.0090600226500565E-2</v>
      </c>
    </row>
    <row r="531" spans="1:8" s="34" customFormat="1" ht="30" x14ac:dyDescent="0.2">
      <c r="A531" s="41"/>
      <c r="B531" s="30" t="s">
        <v>144</v>
      </c>
      <c r="C531" s="31">
        <v>9</v>
      </c>
      <c r="D531" s="7">
        <v>6</v>
      </c>
      <c r="E531" s="32">
        <f t="shared" si="183"/>
        <v>2.0385050962627408E-3</v>
      </c>
      <c r="F531" s="32">
        <f t="shared" si="184"/>
        <v>1.0845986984815619E-3</v>
      </c>
      <c r="G531" s="33">
        <f t="shared" si="177"/>
        <v>-0.33333333333333331</v>
      </c>
      <c r="H531" s="25">
        <f t="shared" si="178"/>
        <v>-6.7950169875424684E-4</v>
      </c>
    </row>
    <row r="532" spans="1:8" s="34" customFormat="1" ht="15" x14ac:dyDescent="0.2">
      <c r="A532" s="41"/>
      <c r="B532" s="30" t="s">
        <v>324</v>
      </c>
      <c r="C532" s="31">
        <v>121</v>
      </c>
      <c r="D532" s="7">
        <v>122</v>
      </c>
      <c r="E532" s="32">
        <f t="shared" si="183"/>
        <v>2.740656851642129E-2</v>
      </c>
      <c r="F532" s="32">
        <f t="shared" si="184"/>
        <v>2.2053506869125092E-2</v>
      </c>
      <c r="G532" s="33">
        <f t="shared" si="177"/>
        <v>8.2644628099173556E-3</v>
      </c>
      <c r="H532" s="25">
        <f t="shared" si="178"/>
        <v>2.2650056625141563E-4</v>
      </c>
    </row>
    <row r="533" spans="1:8" s="34" customFormat="1" ht="15" x14ac:dyDescent="0.2">
      <c r="A533" s="41"/>
      <c r="B533" s="30" t="s">
        <v>572</v>
      </c>
      <c r="C533" s="31">
        <v>3</v>
      </c>
      <c r="D533" s="7">
        <v>5</v>
      </c>
      <c r="E533" s="32">
        <f t="shared" ref="E533" si="185">+IF(C533=0,"",C533/C$333)</f>
        <v>6.7950169875424684E-4</v>
      </c>
      <c r="F533" s="32">
        <f t="shared" ref="F533" si="186">+IF(D533=0,"",D533/D$333)</f>
        <v>9.0383224873463481E-4</v>
      </c>
      <c r="G533" s="33">
        <f t="shared" ref="G533" si="187">+IF(OR(AND(D533=0),(C533=0)),"0",((D533-C533)/C533))</f>
        <v>0.66666666666666663</v>
      </c>
      <c r="H533" s="25">
        <f t="shared" ref="H533" si="188">+IF(OR(AND(E533=""),(G533="")),"",E533*G533)</f>
        <v>4.5300113250283121E-4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18</v>
      </c>
      <c r="E534" s="32" t="str">
        <f>+IF(C534=0,"",C534/C$333)</f>
        <v/>
      </c>
      <c r="F534" s="32">
        <f>+IF(D534=0,"",D534/D$333)</f>
        <v>3.2537960954446853E-3</v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5</v>
      </c>
      <c r="E535" s="32" t="str">
        <f>+IF(C535=0,"",C535/C$333)</f>
        <v/>
      </c>
      <c r="F535" s="32">
        <f>+IF(D535=0,"",D535/D$333)</f>
        <v>9.0383224873463481E-4</v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2</v>
      </c>
      <c r="D537" s="7">
        <v>31</v>
      </c>
      <c r="E537" s="32">
        <f t="shared" si="189"/>
        <v>4.5300113250283127E-4</v>
      </c>
      <c r="F537" s="32">
        <f t="shared" si="190"/>
        <v>5.603759942154736E-3</v>
      </c>
      <c r="G537" s="33">
        <f t="shared" si="191"/>
        <v>14.5</v>
      </c>
      <c r="H537" s="25">
        <f t="shared" si="192"/>
        <v>6.5685164212910532E-3</v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9</v>
      </c>
      <c r="E538" s="32" t="str">
        <f t="shared" si="189"/>
        <v/>
      </c>
      <c r="F538" s="32">
        <f t="shared" si="190"/>
        <v>1.6268980477223427E-3</v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47</v>
      </c>
      <c r="D539" s="7">
        <v>88</v>
      </c>
      <c r="E539" s="32">
        <f t="shared" si="189"/>
        <v>1.0645526613816535E-2</v>
      </c>
      <c r="F539" s="32">
        <f t="shared" si="190"/>
        <v>1.5907447577729574E-2</v>
      </c>
      <c r="G539" s="33">
        <f t="shared" si="191"/>
        <v>0.87234042553191493</v>
      </c>
      <c r="H539" s="25">
        <f t="shared" si="192"/>
        <v>9.2865232163080406E-3</v>
      </c>
    </row>
    <row r="540" spans="1:8" s="34" customFormat="1" ht="15" x14ac:dyDescent="0.2">
      <c r="A540" s="41"/>
      <c r="B540" s="30" t="s">
        <v>528</v>
      </c>
      <c r="C540" s="31">
        <v>6</v>
      </c>
      <c r="D540" s="7">
        <v>43</v>
      </c>
      <c r="E540" s="32">
        <f t="shared" si="189"/>
        <v>1.3590033975084937E-3</v>
      </c>
      <c r="F540" s="32">
        <f t="shared" si="190"/>
        <v>7.7729573391178601E-3</v>
      </c>
      <c r="G540" s="33">
        <f t="shared" si="191"/>
        <v>6.166666666666667</v>
      </c>
      <c r="H540" s="25">
        <f t="shared" si="192"/>
        <v>8.3805209513023778E-3</v>
      </c>
    </row>
    <row r="541" spans="1:8" s="34" customFormat="1" ht="15" x14ac:dyDescent="0.2">
      <c r="A541" s="41"/>
      <c r="B541" s="30" t="s">
        <v>327</v>
      </c>
      <c r="C541" s="31">
        <v>13</v>
      </c>
      <c r="D541" s="7">
        <v>16</v>
      </c>
      <c r="E541" s="32">
        <f t="shared" si="189"/>
        <v>2.9445073612684031E-3</v>
      </c>
      <c r="F541" s="32">
        <f t="shared" si="190"/>
        <v>2.8922631959508315E-3</v>
      </c>
      <c r="G541" s="33">
        <f t="shared" si="191"/>
        <v>0.23076923076923078</v>
      </c>
      <c r="H541" s="25">
        <f t="shared" si="192"/>
        <v>6.7950169875424695E-4</v>
      </c>
    </row>
    <row r="542" spans="1:8" s="34" customFormat="1" ht="15" x14ac:dyDescent="0.2">
      <c r="A542" s="41"/>
      <c r="B542" s="30" t="s">
        <v>328</v>
      </c>
      <c r="C542" s="31">
        <v>1</v>
      </c>
      <c r="D542" s="7">
        <v>12</v>
      </c>
      <c r="E542" s="32">
        <f t="shared" si="189"/>
        <v>2.2650056625141563E-4</v>
      </c>
      <c r="F542" s="32">
        <f t="shared" si="190"/>
        <v>2.1691973969631237E-3</v>
      </c>
      <c r="G542" s="33">
        <f t="shared" si="191"/>
        <v>11</v>
      </c>
      <c r="H542" s="25">
        <f t="shared" si="192"/>
        <v>2.4915062287655721E-3</v>
      </c>
    </row>
    <row r="543" spans="1:8" s="34" customFormat="1" ht="15" x14ac:dyDescent="0.2">
      <c r="A543" s="41"/>
      <c r="B543" s="30" t="s">
        <v>329</v>
      </c>
      <c r="C543" s="31">
        <v>2</v>
      </c>
      <c r="D543" s="7">
        <v>2</v>
      </c>
      <c r="E543" s="32">
        <f t="shared" si="189"/>
        <v>4.5300113250283127E-4</v>
      </c>
      <c r="F543" s="32">
        <f t="shared" si="190"/>
        <v>3.6153289949385393E-4</v>
      </c>
      <c r="G543" s="33">
        <f t="shared" si="191"/>
        <v>0</v>
      </c>
      <c r="H543" s="25">
        <f t="shared" si="192"/>
        <v>0</v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1586</v>
      </c>
      <c r="D553" s="71">
        <f>SUM(D554:D579)</f>
        <v>1953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0.23139974779319042</v>
      </c>
      <c r="H553" s="73">
        <f>+IF(OR(AND(E553=""),(G553="")),"",E553*G553)</f>
        <v>0.23139974779319042</v>
      </c>
    </row>
    <row r="554" spans="1:8" s="34" customFormat="1" ht="15" x14ac:dyDescent="0.2">
      <c r="A554" s="41"/>
      <c r="B554" s="30" t="s">
        <v>332</v>
      </c>
      <c r="C554" s="31">
        <v>15</v>
      </c>
      <c r="D554" s="7">
        <v>11</v>
      </c>
      <c r="E554" s="32">
        <f t="shared" si="193"/>
        <v>9.4577553593947032E-3</v>
      </c>
      <c r="F554" s="32">
        <f t="shared" si="194"/>
        <v>5.6323604710701485E-3</v>
      </c>
      <c r="G554" s="33">
        <f>+IF(OR(AND(D554=0),(C554=0)),"0",((D554-C554)/C554))</f>
        <v>-0.26666666666666666</v>
      </c>
      <c r="H554" s="25">
        <f>+IF(OR(AND(E554=""),(G554="")),"",E554*G554)</f>
        <v>-2.5220680958385876E-3</v>
      </c>
    </row>
    <row r="555" spans="1:8" s="34" customFormat="1" ht="15" x14ac:dyDescent="0.2">
      <c r="A555" s="41"/>
      <c r="B555" s="30" t="s">
        <v>147</v>
      </c>
      <c r="C555" s="31">
        <v>52</v>
      </c>
      <c r="D555" s="7">
        <v>164</v>
      </c>
      <c r="E555" s="32">
        <f t="shared" si="193"/>
        <v>3.2786885245901641E-2</v>
      </c>
      <c r="F555" s="32">
        <f t="shared" si="194"/>
        <v>8.3973374295954945E-2</v>
      </c>
      <c r="G555" s="33">
        <f t="shared" ref="G555:G579" si="195">+IF(OR(AND(D555=0),(C555=0)),"0",((D555-C555)/C555))</f>
        <v>2.1538461538461537</v>
      </c>
      <c r="H555" s="25">
        <f t="shared" ref="H555:H579" si="196">+IF(OR(AND(E555=""),(G555="")),"",E555*G555)</f>
        <v>7.0617906683480461E-2</v>
      </c>
    </row>
    <row r="556" spans="1:8" s="34" customFormat="1" ht="15" x14ac:dyDescent="0.2">
      <c r="A556" s="41"/>
      <c r="B556" s="30" t="s">
        <v>608</v>
      </c>
      <c r="C556" s="31">
        <v>174</v>
      </c>
      <c r="D556" s="7">
        <v>205</v>
      </c>
      <c r="E556" s="32">
        <f t="shared" si="193"/>
        <v>0.10970996216897856</v>
      </c>
      <c r="F556" s="32">
        <f t="shared" si="194"/>
        <v>0.10496671786994367</v>
      </c>
      <c r="G556" s="33">
        <f t="shared" si="195"/>
        <v>0.17816091954022989</v>
      </c>
      <c r="H556" s="25">
        <f t="shared" si="196"/>
        <v>1.9546027742749054E-2</v>
      </c>
    </row>
    <row r="557" spans="1:8" s="34" customFormat="1" ht="15" x14ac:dyDescent="0.2">
      <c r="A557" s="41"/>
      <c r="B557" s="30" t="s">
        <v>333</v>
      </c>
      <c r="C557" s="31">
        <v>91</v>
      </c>
      <c r="D557" s="7">
        <v>106</v>
      </c>
      <c r="E557" s="32">
        <f t="shared" si="193"/>
        <v>5.737704918032787E-2</v>
      </c>
      <c r="F557" s="32">
        <f t="shared" si="194"/>
        <v>5.4275473630312342E-2</v>
      </c>
      <c r="G557" s="33">
        <f t="shared" si="195"/>
        <v>0.16483516483516483</v>
      </c>
      <c r="H557" s="25">
        <f t="shared" si="196"/>
        <v>9.4577553593947032E-3</v>
      </c>
    </row>
    <row r="558" spans="1:8" s="34" customFormat="1" ht="15" x14ac:dyDescent="0.2">
      <c r="A558" s="41"/>
      <c r="B558" s="30" t="s">
        <v>148</v>
      </c>
      <c r="C558" s="31">
        <v>3</v>
      </c>
      <c r="D558" s="7">
        <v>12</v>
      </c>
      <c r="E558" s="32">
        <f t="shared" si="193"/>
        <v>1.8915510718789407E-3</v>
      </c>
      <c r="F558" s="32">
        <f t="shared" si="194"/>
        <v>6.1443932411674347E-3</v>
      </c>
      <c r="G558" s="33">
        <f t="shared" si="195"/>
        <v>3</v>
      </c>
      <c r="H558" s="25">
        <f t="shared" si="196"/>
        <v>5.6746532156368226E-3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2</v>
      </c>
      <c r="D560" s="7">
        <v>2</v>
      </c>
      <c r="E560" s="32">
        <f t="shared" si="193"/>
        <v>1.2610340479192938E-3</v>
      </c>
      <c r="F560" s="32">
        <f t="shared" si="194"/>
        <v>1.0240655401945725E-3</v>
      </c>
      <c r="G560" s="33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2</v>
      </c>
      <c r="D562" s="7">
        <v>4</v>
      </c>
      <c r="E562" s="32">
        <f t="shared" si="193"/>
        <v>1.2610340479192938E-3</v>
      </c>
      <c r="F562" s="32">
        <f t="shared" si="194"/>
        <v>2.0481310803891449E-3</v>
      </c>
      <c r="G562" s="33">
        <f t="shared" si="195"/>
        <v>1</v>
      </c>
      <c r="H562" s="25">
        <f t="shared" si="196"/>
        <v>1.2610340479192938E-3</v>
      </c>
    </row>
    <row r="563" spans="1:8" s="34" customFormat="1" ht="15" x14ac:dyDescent="0.2">
      <c r="A563" s="41"/>
      <c r="B563" s="30" t="s">
        <v>531</v>
      </c>
      <c r="C563" s="31">
        <v>5</v>
      </c>
      <c r="D563" s="7">
        <v>3</v>
      </c>
      <c r="E563" s="32">
        <f t="shared" si="193"/>
        <v>3.1525851197982345E-3</v>
      </c>
      <c r="F563" s="32">
        <f t="shared" si="194"/>
        <v>1.5360983102918587E-3</v>
      </c>
      <c r="G563" s="33">
        <f t="shared" si="195"/>
        <v>-0.4</v>
      </c>
      <c r="H563" s="25">
        <f t="shared" si="196"/>
        <v>-1.2610340479192938E-3</v>
      </c>
    </row>
    <row r="564" spans="1:8" s="34" customFormat="1" ht="15" x14ac:dyDescent="0.2">
      <c r="A564" s="41"/>
      <c r="B564" s="30" t="s">
        <v>563</v>
      </c>
      <c r="C564" s="31">
        <v>21</v>
      </c>
      <c r="D564" s="7">
        <v>19</v>
      </c>
      <c r="E564" s="32">
        <f t="shared" ref="E564" si="197">+IF(C564=0,"",C564/C$553)</f>
        <v>1.3240857503152586E-2</v>
      </c>
      <c r="F564" s="32">
        <f t="shared" ref="F564" si="198">+IF(D564=0,"",D564/D$553)</f>
        <v>9.7286226318484392E-3</v>
      </c>
      <c r="G564" s="33">
        <f t="shared" ref="G564" si="199">+IF(OR(AND(D564=0),(C564=0)),"0",((D564-C564)/C564))</f>
        <v>-9.5238095238095233E-2</v>
      </c>
      <c r="H564" s="25">
        <f t="shared" ref="H564" si="200">+IF(OR(AND(E564=""),(G564="")),"",E564*G564)</f>
        <v>-1.2610340479192938E-3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201</v>
      </c>
      <c r="D567" s="7">
        <v>155</v>
      </c>
      <c r="E567" s="32">
        <f t="shared" si="205"/>
        <v>0.12673392181588902</v>
      </c>
      <c r="F567" s="32">
        <f t="shared" si="206"/>
        <v>7.9365079365079361E-2</v>
      </c>
      <c r="G567" s="33">
        <f t="shared" si="195"/>
        <v>-0.22885572139303484</v>
      </c>
      <c r="H567" s="25">
        <f t="shared" si="196"/>
        <v>-2.9003783102143757E-2</v>
      </c>
    </row>
    <row r="568" spans="1:8" s="34" customFormat="1" ht="15" x14ac:dyDescent="0.2">
      <c r="A568" s="41"/>
      <c r="B568" s="30" t="s">
        <v>150</v>
      </c>
      <c r="C568" s="31">
        <v>66</v>
      </c>
      <c r="D568" s="7">
        <v>96</v>
      </c>
      <c r="E568" s="32">
        <f t="shared" si="205"/>
        <v>4.1614123581336697E-2</v>
      </c>
      <c r="F568" s="32">
        <f t="shared" si="206"/>
        <v>4.9155145929339478E-2</v>
      </c>
      <c r="G568" s="33">
        <f t="shared" si="195"/>
        <v>0.45454545454545453</v>
      </c>
      <c r="H568" s="25">
        <f t="shared" si="196"/>
        <v>1.8915510718789406E-2</v>
      </c>
    </row>
    <row r="569" spans="1:8" s="34" customFormat="1" ht="15" x14ac:dyDescent="0.2">
      <c r="A569" s="41"/>
      <c r="B569" s="30" t="s">
        <v>151</v>
      </c>
      <c r="C569" s="31">
        <v>5</v>
      </c>
      <c r="D569" s="7">
        <v>8</v>
      </c>
      <c r="E569" s="32">
        <f t="shared" si="205"/>
        <v>3.1525851197982345E-3</v>
      </c>
      <c r="F569" s="32">
        <f t="shared" si="206"/>
        <v>4.0962621607782898E-3</v>
      </c>
      <c r="G569" s="33">
        <f t="shared" si="195"/>
        <v>0.6</v>
      </c>
      <c r="H569" s="25">
        <f t="shared" si="196"/>
        <v>1.8915510718789407E-3</v>
      </c>
    </row>
    <row r="570" spans="1:8" s="34" customFormat="1" ht="15" x14ac:dyDescent="0.2">
      <c r="A570" s="41"/>
      <c r="B570" s="30" t="s">
        <v>338</v>
      </c>
      <c r="C570" s="31">
        <v>842</v>
      </c>
      <c r="D570" s="7">
        <v>779</v>
      </c>
      <c r="E570" s="32">
        <f t="shared" si="205"/>
        <v>0.53089533417402268</v>
      </c>
      <c r="F570" s="32">
        <f t="shared" si="206"/>
        <v>0.39887352790578595</v>
      </c>
      <c r="G570" s="33">
        <f t="shared" si="195"/>
        <v>-7.4821852731591448E-2</v>
      </c>
      <c r="H570" s="25">
        <f t="shared" si="196"/>
        <v>-3.9722572509457751E-2</v>
      </c>
    </row>
    <row r="571" spans="1:8" s="34" customFormat="1" ht="15" x14ac:dyDescent="0.2">
      <c r="A571" s="41"/>
      <c r="B571" s="30" t="s">
        <v>152</v>
      </c>
      <c r="C571" s="31">
        <v>46</v>
      </c>
      <c r="D571" s="7">
        <v>45</v>
      </c>
      <c r="E571" s="32">
        <f t="shared" si="205"/>
        <v>2.9003783102143757E-2</v>
      </c>
      <c r="F571" s="32">
        <f t="shared" si="206"/>
        <v>2.3041474654377881E-2</v>
      </c>
      <c r="G571" s="33">
        <f t="shared" si="195"/>
        <v>-2.1739130434782608E-2</v>
      </c>
      <c r="H571" s="25">
        <f t="shared" si="196"/>
        <v>-6.3051702395964691E-4</v>
      </c>
    </row>
    <row r="572" spans="1:8" s="34" customFormat="1" ht="15" x14ac:dyDescent="0.2">
      <c r="A572" s="41"/>
      <c r="B572" s="30" t="s">
        <v>339</v>
      </c>
      <c r="C572" s="31">
        <v>1</v>
      </c>
      <c r="D572" s="7">
        <v>88</v>
      </c>
      <c r="E572" s="32">
        <f t="shared" si="205"/>
        <v>6.3051702395964691E-4</v>
      </c>
      <c r="F572" s="32">
        <f t="shared" si="206"/>
        <v>4.5058883768561188E-2</v>
      </c>
      <c r="G572" s="33">
        <f t="shared" si="195"/>
        <v>87</v>
      </c>
      <c r="H572" s="25">
        <f t="shared" si="196"/>
        <v>5.4854981084489281E-2</v>
      </c>
    </row>
    <row r="573" spans="1:8" s="34" customFormat="1" ht="15" x14ac:dyDescent="0.2">
      <c r="A573" s="41"/>
      <c r="B573" s="30" t="s">
        <v>153</v>
      </c>
      <c r="C573" s="31">
        <v>5</v>
      </c>
      <c r="D573" s="7">
        <v>88</v>
      </c>
      <c r="E573" s="32">
        <f t="shared" si="205"/>
        <v>3.1525851197982345E-3</v>
      </c>
      <c r="F573" s="32">
        <f t="shared" si="206"/>
        <v>4.5058883768561188E-2</v>
      </c>
      <c r="G573" s="33">
        <f t="shared" si="195"/>
        <v>16.600000000000001</v>
      </c>
      <c r="H573" s="25">
        <f t="shared" si="196"/>
        <v>5.2332912988650698E-2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8</v>
      </c>
      <c r="D575" s="7">
        <v>13</v>
      </c>
      <c r="E575" s="32">
        <f t="shared" si="205"/>
        <v>5.0441361916771753E-3</v>
      </c>
      <c r="F575" s="32">
        <f t="shared" si="206"/>
        <v>6.6564260112647209E-3</v>
      </c>
      <c r="G575" s="33">
        <f t="shared" si="195"/>
        <v>0.625</v>
      </c>
      <c r="H575" s="25">
        <f t="shared" si="196"/>
        <v>3.1525851197982345E-3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79</v>
      </c>
      <c r="E576" s="32" t="str">
        <f t="shared" si="205"/>
        <v/>
      </c>
      <c r="F576" s="32">
        <f t="shared" si="206"/>
        <v>4.0450588837685611E-2</v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2</v>
      </c>
      <c r="D577" s="7">
        <v>2</v>
      </c>
      <c r="E577" s="32">
        <f t="shared" si="205"/>
        <v>1.2610340479192938E-3</v>
      </c>
      <c r="F577" s="32">
        <f t="shared" si="206"/>
        <v>1.0240655401945725E-3</v>
      </c>
      <c r="G577" s="33">
        <f t="shared" si="195"/>
        <v>0</v>
      </c>
      <c r="H577" s="25">
        <f t="shared" si="196"/>
        <v>0</v>
      </c>
    </row>
    <row r="578" spans="1:8" s="34" customFormat="1" ht="15" x14ac:dyDescent="0.2">
      <c r="A578" s="41"/>
      <c r="B578" s="30" t="s">
        <v>343</v>
      </c>
      <c r="C578" s="31">
        <v>39</v>
      </c>
      <c r="D578" s="7">
        <v>32</v>
      </c>
      <c r="E578" s="32">
        <f t="shared" si="205"/>
        <v>2.4590163934426229E-2</v>
      </c>
      <c r="F578" s="32">
        <f t="shared" si="206"/>
        <v>1.6385048643113159E-2</v>
      </c>
      <c r="G578" s="33">
        <f t="shared" si="195"/>
        <v>-0.17948717948717949</v>
      </c>
      <c r="H578" s="25">
        <f t="shared" si="196"/>
        <v>-4.4136191677175279E-3</v>
      </c>
    </row>
    <row r="579" spans="1:8" s="34" customFormat="1" ht="30" x14ac:dyDescent="0.2">
      <c r="A579" s="41"/>
      <c r="B579" s="30" t="s">
        <v>532</v>
      </c>
      <c r="C579" s="31">
        <v>6</v>
      </c>
      <c r="D579" s="7">
        <v>42</v>
      </c>
      <c r="E579" s="32">
        <f t="shared" si="205"/>
        <v>3.7831021437578815E-3</v>
      </c>
      <c r="F579" s="32">
        <f t="shared" si="206"/>
        <v>2.1505376344086023E-2</v>
      </c>
      <c r="G579" s="33">
        <f t="shared" si="195"/>
        <v>6</v>
      </c>
      <c r="H579" s="25">
        <f t="shared" si="196"/>
        <v>2.269861286254729E-2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420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364</v>
      </c>
      <c r="C8" s="71">
        <f>+C18+C73+C165+C333+C553</f>
        <v>11160</v>
      </c>
      <c r="D8" s="71">
        <f>+D18+D73+D165+D333+D553</f>
        <v>14321</v>
      </c>
      <c r="E8" s="72">
        <f>+C8/C$8</f>
        <v>1</v>
      </c>
      <c r="F8" s="72">
        <f>+D8/D$8</f>
        <v>1</v>
      </c>
      <c r="G8" s="72">
        <f>+(D8-C8)/C8</f>
        <v>0.28324372759856631</v>
      </c>
      <c r="H8" s="73">
        <f>+E8*G8</f>
        <v>0.28324372759856631</v>
      </c>
    </row>
    <row r="9" spans="2:8" x14ac:dyDescent="0.2">
      <c r="B9" s="28" t="str">
        <f>+B18</f>
        <v>Total Vacantes en ocupaciones de nivel Directivo</v>
      </c>
      <c r="C9" s="24">
        <f>+C18</f>
        <v>124</v>
      </c>
      <c r="D9" s="24">
        <f>+D18</f>
        <v>121</v>
      </c>
      <c r="E9" s="25">
        <f t="shared" ref="E9:E13" si="0">C9/$C$8</f>
        <v>1.1111111111111112E-2</v>
      </c>
      <c r="F9" s="25">
        <f>D9/$D$8</f>
        <v>8.4491306473011667E-3</v>
      </c>
      <c r="G9" s="11">
        <f>+IF(OR(AND(D9=0),(C9=0)),"0",((D9-C9)/C9))</f>
        <v>-2.4193548387096774E-2</v>
      </c>
      <c r="H9" s="13">
        <f>+IF(OR(AND(E9=""),(G9="")),"",E9*G9)</f>
        <v>-2.6881720430107527E-4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1814</v>
      </c>
      <c r="D10" s="24">
        <f>+D73</f>
        <v>1933</v>
      </c>
      <c r="E10" s="25">
        <f t="shared" si="0"/>
        <v>0.16254480286738351</v>
      </c>
      <c r="F10" s="25">
        <f>D10/$D$8</f>
        <v>0.13497660777878639</v>
      </c>
      <c r="G10" s="11">
        <f>+IF(OR(AND(D10=0),(C10=0)),"0",((D10-C10)/C10))</f>
        <v>6.560088202866593E-2</v>
      </c>
      <c r="H10" s="13">
        <f>+IF(OR(AND(E10=""),(G10="")),"",E10*G10)</f>
        <v>1.0663082437275985E-2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1425</v>
      </c>
      <c r="D11" s="24">
        <f>+D165</f>
        <v>2757</v>
      </c>
      <c r="E11" s="25">
        <f t="shared" si="0"/>
        <v>0.12768817204301075</v>
      </c>
      <c r="F11" s="25">
        <f>D11/$D$8</f>
        <v>0.19251448921164724</v>
      </c>
      <c r="G11" s="11">
        <f>+IF(OR(AND(D11=0),(C11=0)),"0",((D11-C11)/C11))</f>
        <v>0.9347368421052632</v>
      </c>
      <c r="H11" s="13">
        <f>+IF(OR(AND(E11=""),(G11="")),"",E11*G11)</f>
        <v>0.11935483870967742</v>
      </c>
    </row>
    <row r="12" spans="2:8" x14ac:dyDescent="0.2">
      <c r="B12" s="28" t="str">
        <f>+B333</f>
        <v>Total Vacantes  en ocupaciones de nivel Calificados</v>
      </c>
      <c r="C12" s="24">
        <f>+C333</f>
        <v>5756</v>
      </c>
      <c r="D12" s="24">
        <f>+D333</f>
        <v>6854</v>
      </c>
      <c r="E12" s="25">
        <f t="shared" si="0"/>
        <v>0.51577060931899643</v>
      </c>
      <c r="F12" s="25">
        <f>D12/$D$8</f>
        <v>0.47859786327770409</v>
      </c>
      <c r="G12" s="11">
        <f>+IF(OR(AND(D12=0),(C12=0)),"0",((D12-C12)/C12))</f>
        <v>0.19075747046560113</v>
      </c>
      <c r="H12" s="13">
        <f>+IF(OR(AND(E12=""),(G12="")),"",E12*G12)</f>
        <v>9.8387096774193564E-2</v>
      </c>
    </row>
    <row r="13" spans="2:8" x14ac:dyDescent="0.2">
      <c r="B13" s="28" t="str">
        <f>+B553</f>
        <v>Total Vacantes en ocupaciones de nivel Elemental</v>
      </c>
      <c r="C13" s="24">
        <f>+C553</f>
        <v>2041</v>
      </c>
      <c r="D13" s="24">
        <f>+D553</f>
        <v>2656</v>
      </c>
      <c r="E13" s="25">
        <f t="shared" si="0"/>
        <v>0.1828853046594982</v>
      </c>
      <c r="F13" s="25">
        <f>D13/$D$8</f>
        <v>0.18546190908456114</v>
      </c>
      <c r="G13" s="11">
        <f>+IF(OR(AND(D13=0),(C13=0)),"0",((D13-C13)/C13))</f>
        <v>0.30132288094071535</v>
      </c>
      <c r="H13" s="13">
        <f>+IF(OR(AND(E13=""),(G13="")),"",E13*G13)</f>
        <v>5.510752688172043E-2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124</v>
      </c>
      <c r="D18" s="71">
        <f>SUM(D19:D67)</f>
        <v>121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-2.4193548387096774E-2</v>
      </c>
      <c r="H18" s="73">
        <f>+IF(OR(AND(E18=""),(G18="")),"",E18*G18)</f>
        <v>-2.4193548387096774E-2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2</v>
      </c>
      <c r="D22" s="7">
        <v>0</v>
      </c>
      <c r="E22" s="10">
        <f t="shared" si="1"/>
        <v>1.6129032258064516E-2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1</v>
      </c>
      <c r="D23" s="7">
        <v>1</v>
      </c>
      <c r="E23" s="10">
        <f t="shared" si="1"/>
        <v>8.0645161290322578E-3</v>
      </c>
      <c r="F23" s="10">
        <f t="shared" si="2"/>
        <v>8.2644628099173556E-3</v>
      </c>
      <c r="G23" s="11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1</v>
      </c>
      <c r="D24" s="7">
        <v>0</v>
      </c>
      <c r="E24" s="10">
        <f t="shared" si="1"/>
        <v>8.0645161290322578E-3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1</v>
      </c>
      <c r="E25" s="42" t="str">
        <f t="shared" ref="E25" si="5">+IF(C25=0,"",C25/C$18)</f>
        <v/>
      </c>
      <c r="F25" s="42">
        <f t="shared" ref="F25" si="6">+IF(D25=0,"",D25/D$18)</f>
        <v>8.2644628099173556E-3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5</v>
      </c>
      <c r="D26" s="7">
        <v>7</v>
      </c>
      <c r="E26" s="10">
        <f t="shared" si="1"/>
        <v>4.0322580645161289E-2</v>
      </c>
      <c r="F26" s="10">
        <f t="shared" si="2"/>
        <v>5.7851239669421489E-2</v>
      </c>
      <c r="G26" s="11">
        <f t="shared" si="3"/>
        <v>0.4</v>
      </c>
      <c r="H26" s="13">
        <f t="shared" si="4"/>
        <v>1.6129032258064516E-2</v>
      </c>
    </row>
    <row r="27" spans="1:8" ht="15" x14ac:dyDescent="0.2">
      <c r="B27" s="5" t="s">
        <v>582</v>
      </c>
      <c r="C27" s="7">
        <v>19</v>
      </c>
      <c r="D27" s="7">
        <v>1</v>
      </c>
      <c r="E27" s="10">
        <f t="shared" si="1"/>
        <v>0.15322580645161291</v>
      </c>
      <c r="F27" s="10">
        <f t="shared" si="2"/>
        <v>8.2644628099173556E-3</v>
      </c>
      <c r="G27" s="11">
        <f t="shared" si="3"/>
        <v>-0.94736842105263153</v>
      </c>
      <c r="H27" s="13">
        <f t="shared" si="4"/>
        <v>-0.14516129032258063</v>
      </c>
    </row>
    <row r="28" spans="1:8" ht="15" x14ac:dyDescent="0.2">
      <c r="B28" s="5" t="s">
        <v>3</v>
      </c>
      <c r="C28" s="7">
        <v>2</v>
      </c>
      <c r="D28" s="7">
        <v>8</v>
      </c>
      <c r="E28" s="10">
        <f t="shared" si="1"/>
        <v>1.6129032258064516E-2</v>
      </c>
      <c r="F28" s="10">
        <f t="shared" si="2"/>
        <v>6.6115702479338845E-2</v>
      </c>
      <c r="G28" s="11">
        <f t="shared" si="3"/>
        <v>3</v>
      </c>
      <c r="H28" s="13">
        <f t="shared" si="4"/>
        <v>4.8387096774193547E-2</v>
      </c>
    </row>
    <row r="29" spans="1:8" ht="15" x14ac:dyDescent="0.2">
      <c r="B29" s="5" t="s">
        <v>5</v>
      </c>
      <c r="C29" s="7">
        <v>16</v>
      </c>
      <c r="D29" s="7">
        <v>8</v>
      </c>
      <c r="E29" s="10">
        <f t="shared" si="1"/>
        <v>0.12903225806451613</v>
      </c>
      <c r="F29" s="10">
        <f t="shared" si="2"/>
        <v>6.6115702479338845E-2</v>
      </c>
      <c r="G29" s="11">
        <f t="shared" si="3"/>
        <v>-0.5</v>
      </c>
      <c r="H29" s="13">
        <f t="shared" si="4"/>
        <v>-6.4516129032258063E-2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1</v>
      </c>
      <c r="E31" s="10" t="str">
        <f t="shared" si="1"/>
        <v/>
      </c>
      <c r="F31" s="10">
        <f t="shared" si="2"/>
        <v>8.2644628099173556E-3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1</v>
      </c>
      <c r="D35" s="7">
        <v>6</v>
      </c>
      <c r="E35" s="10">
        <f t="shared" si="1"/>
        <v>8.0645161290322578E-3</v>
      </c>
      <c r="F35" s="10">
        <f t="shared" si="2"/>
        <v>4.9586776859504134E-2</v>
      </c>
      <c r="G35" s="11">
        <f t="shared" si="3"/>
        <v>5</v>
      </c>
      <c r="H35" s="13">
        <f t="shared" si="4"/>
        <v>4.0322580645161289E-2</v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1</v>
      </c>
      <c r="D38" s="7">
        <v>2</v>
      </c>
      <c r="E38" s="10">
        <f t="shared" si="1"/>
        <v>8.0645161290322578E-3</v>
      </c>
      <c r="F38" s="10">
        <f t="shared" si="2"/>
        <v>1.6528925619834711E-2</v>
      </c>
      <c r="G38" s="11">
        <f t="shared" si="3"/>
        <v>1</v>
      </c>
      <c r="H38" s="13">
        <f t="shared" si="4"/>
        <v>8.0645161290322578E-3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1</v>
      </c>
      <c r="D41" s="7">
        <v>0</v>
      </c>
      <c r="E41" s="10">
        <f t="shared" si="1"/>
        <v>8.0645161290322578E-3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1</v>
      </c>
      <c r="D43" s="7">
        <v>0</v>
      </c>
      <c r="E43" s="10">
        <f t="shared" si="1"/>
        <v>8.0645161290322578E-3</v>
      </c>
      <c r="F43" s="10" t="str">
        <f t="shared" si="2"/>
        <v/>
      </c>
      <c r="G43" s="11" t="str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1</v>
      </c>
      <c r="D44" s="7">
        <v>0</v>
      </c>
      <c r="E44" s="10">
        <f t="shared" si="1"/>
        <v>8.0645161290322578E-3</v>
      </c>
      <c r="F44" s="10" t="str">
        <f t="shared" si="2"/>
        <v/>
      </c>
      <c r="G44" s="11" t="str">
        <f t="shared" si="3"/>
        <v>0</v>
      </c>
      <c r="H44" s="13">
        <f t="shared" si="4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1</v>
      </c>
      <c r="D48" s="7">
        <v>0</v>
      </c>
      <c r="E48" s="10">
        <f t="shared" si="1"/>
        <v>8.0645161290322578E-3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1:8" ht="15" x14ac:dyDescent="0.2">
      <c r="B49" s="5" t="s">
        <v>9</v>
      </c>
      <c r="C49" s="7">
        <v>41</v>
      </c>
      <c r="D49" s="7">
        <v>33</v>
      </c>
      <c r="E49" s="10">
        <f t="shared" si="1"/>
        <v>0.33064516129032256</v>
      </c>
      <c r="F49" s="10">
        <f t="shared" si="2"/>
        <v>0.27272727272727271</v>
      </c>
      <c r="G49" s="11">
        <f t="shared" si="3"/>
        <v>-0.1951219512195122</v>
      </c>
      <c r="H49" s="13">
        <f t="shared" si="4"/>
        <v>-6.4516129032258063E-2</v>
      </c>
    </row>
    <row r="50" spans="1:8" ht="15" x14ac:dyDescent="0.2">
      <c r="B50" s="5" t="s">
        <v>584</v>
      </c>
      <c r="C50" s="7">
        <v>1</v>
      </c>
      <c r="D50" s="7">
        <v>0</v>
      </c>
      <c r="E50" s="10">
        <f t="shared" si="1"/>
        <v>8.0645161290322578E-3</v>
      </c>
      <c r="F50" s="10" t="str">
        <f t="shared" si="2"/>
        <v/>
      </c>
      <c r="G50" s="11" t="str">
        <f t="shared" si="3"/>
        <v>0</v>
      </c>
      <c r="H50" s="13">
        <f t="shared" si="4"/>
        <v>0</v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1</v>
      </c>
      <c r="D53" s="7">
        <v>4</v>
      </c>
      <c r="E53" s="10">
        <f t="shared" si="1"/>
        <v>8.0645161290322578E-3</v>
      </c>
      <c r="F53" s="10">
        <f t="shared" si="2"/>
        <v>3.3057851239669422E-2</v>
      </c>
      <c r="G53" s="11">
        <f t="shared" si="3"/>
        <v>3</v>
      </c>
      <c r="H53" s="13">
        <f t="shared" si="4"/>
        <v>2.4193548387096774E-2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1</v>
      </c>
      <c r="D57" s="7">
        <v>0</v>
      </c>
      <c r="E57" s="10">
        <f t="shared" si="1"/>
        <v>8.0645161290322578E-3</v>
      </c>
      <c r="F57" s="10" t="str">
        <f t="shared" si="2"/>
        <v/>
      </c>
      <c r="G57" s="11" t="str">
        <f t="shared" si="3"/>
        <v>0</v>
      </c>
      <c r="H57" s="13">
        <f t="shared" si="4"/>
        <v>0</v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2</v>
      </c>
      <c r="D59" s="7">
        <v>0</v>
      </c>
      <c r="E59" s="10">
        <f t="shared" si="1"/>
        <v>1.6129032258064516E-2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2</v>
      </c>
      <c r="D60" s="7">
        <v>2</v>
      </c>
      <c r="E60" s="10">
        <f t="shared" si="1"/>
        <v>1.6129032258064516E-2</v>
      </c>
      <c r="F60" s="10">
        <f t="shared" si="2"/>
        <v>1.6528925619834711E-2</v>
      </c>
      <c r="G60" s="11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14</v>
      </c>
      <c r="D61" s="7">
        <v>0</v>
      </c>
      <c r="E61" s="10">
        <f t="shared" si="1"/>
        <v>0.11290322580645161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13</v>
      </c>
      <c r="E62" s="42" t="str">
        <f t="shared" ref="E62:E63" si="9">+IF(C62=0,"",C62/C$18)</f>
        <v/>
      </c>
      <c r="F62" s="42">
        <f t="shared" ref="F62:F63" si="10">+IF(D62=0,"",D62/D$18)</f>
        <v>0.10743801652892562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6</v>
      </c>
      <c r="E63" s="42" t="str">
        <f t="shared" si="9"/>
        <v/>
      </c>
      <c r="F63" s="42">
        <f t="shared" si="10"/>
        <v>4.9586776859504134E-2</v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5</v>
      </c>
      <c r="E64" s="10" t="str">
        <f t="shared" si="1"/>
        <v/>
      </c>
      <c r="F64" s="10">
        <f t="shared" si="2"/>
        <v>4.1322314049586778E-2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3</v>
      </c>
      <c r="D65" s="7">
        <v>3</v>
      </c>
      <c r="E65" s="10">
        <f t="shared" si="1"/>
        <v>2.4193548387096774E-2</v>
      </c>
      <c r="F65" s="10">
        <f t="shared" si="2"/>
        <v>2.4793388429752067E-2</v>
      </c>
      <c r="G65" s="11">
        <f t="shared" si="3"/>
        <v>0</v>
      </c>
      <c r="H65" s="13">
        <f t="shared" si="4"/>
        <v>0</v>
      </c>
    </row>
    <row r="66" spans="1:8" ht="15" x14ac:dyDescent="0.2">
      <c r="B66" s="5" t="s">
        <v>176</v>
      </c>
      <c r="C66" s="7">
        <v>7</v>
      </c>
      <c r="D66" s="7">
        <v>20</v>
      </c>
      <c r="E66" s="10">
        <f t="shared" si="1"/>
        <v>5.6451612903225805E-2</v>
      </c>
      <c r="F66" s="10">
        <f t="shared" si="2"/>
        <v>0.16528925619834711</v>
      </c>
      <c r="G66" s="11">
        <f t="shared" si="3"/>
        <v>1.8571428571428572</v>
      </c>
      <c r="H66" s="13">
        <f t="shared" si="4"/>
        <v>0.10483870967741936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1814</v>
      </c>
      <c r="D73" s="71">
        <f>SUM(D74:D159)</f>
        <v>1933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6.560088202866593E-2</v>
      </c>
      <c r="H73" s="73">
        <f>+IF(OR(AND(E73=""),(G73="")),"",E73*G73)</f>
        <v>6.560088202866593E-2</v>
      </c>
    </row>
    <row r="74" spans="1:8" s="34" customFormat="1" ht="15" x14ac:dyDescent="0.2">
      <c r="A74" s="41"/>
      <c r="B74" s="30" t="s">
        <v>436</v>
      </c>
      <c r="C74" s="31">
        <v>61</v>
      </c>
      <c r="D74" s="7">
        <v>53</v>
      </c>
      <c r="E74" s="32">
        <f>+IF(C74=0,"",C74/C$73)</f>
        <v>3.3627342888643878E-2</v>
      </c>
      <c r="F74" s="32">
        <f>+IF(D74=0,"",D74/D$73)</f>
        <v>2.7418520434557683E-2</v>
      </c>
      <c r="G74" s="33">
        <f>+IF(OR(AND(D74=0),(C74=0)),"0",((D74-C74)/C74))</f>
        <v>-0.13114754098360656</v>
      </c>
      <c r="H74" s="25">
        <f>+IF(OR(AND(E74=""),(G74="")),"",E74*G74)</f>
        <v>-4.410143329658214E-3</v>
      </c>
    </row>
    <row r="75" spans="1:8" s="34" customFormat="1" ht="30" x14ac:dyDescent="0.2">
      <c r="A75" s="41"/>
      <c r="B75" s="30" t="s">
        <v>586</v>
      </c>
      <c r="C75" s="31">
        <v>1</v>
      </c>
      <c r="D75" s="7">
        <v>13</v>
      </c>
      <c r="E75" s="32">
        <f t="shared" ref="E75:E146" si="13">+IF(C75=0,"",C75/C$73)</f>
        <v>5.5126791620727675E-4</v>
      </c>
      <c r="F75" s="32">
        <f t="shared" ref="F75:F146" si="14">+IF(D75=0,"",D75/D$73)</f>
        <v>6.725297465080186E-3</v>
      </c>
      <c r="G75" s="33">
        <f t="shared" ref="G75:G146" si="15">+IF(OR(AND(D75=0),(C75=0)),"0",((D75-C75)/C75))</f>
        <v>12</v>
      </c>
      <c r="H75" s="25">
        <f t="shared" ref="H75:H146" si="16">+IF(OR(AND(E75=""),(G75="")),"",E75*G75)</f>
        <v>6.615214994487321E-3</v>
      </c>
    </row>
    <row r="76" spans="1:8" s="34" customFormat="1" ht="15" x14ac:dyDescent="0.2">
      <c r="A76" s="41"/>
      <c r="B76" s="30" t="s">
        <v>534</v>
      </c>
      <c r="C76" s="31">
        <v>4</v>
      </c>
      <c r="D76" s="7">
        <v>2</v>
      </c>
      <c r="E76" s="32">
        <f t="shared" ref="E76" si="17">+IF(C76=0,"",C76/C$73)</f>
        <v>2.205071664829107E-3</v>
      </c>
      <c r="F76" s="32">
        <f t="shared" ref="F76" si="18">+IF(D76=0,"",D76/D$73)</f>
        <v>1.0346611484738748E-3</v>
      </c>
      <c r="G76" s="33">
        <f t="shared" ref="G76" si="19">+IF(OR(AND(D76=0),(C76=0)),"0",((D76-C76)/C76))</f>
        <v>-0.5</v>
      </c>
      <c r="H76" s="25">
        <f t="shared" ref="H76" si="20">+IF(OR(AND(E76=""),(G76="")),"",E76*G76)</f>
        <v>-1.1025358324145535E-3</v>
      </c>
    </row>
    <row r="77" spans="1:8" s="34" customFormat="1" ht="15" x14ac:dyDescent="0.2">
      <c r="A77" s="41"/>
      <c r="B77" s="30" t="s">
        <v>587</v>
      </c>
      <c r="C77" s="31">
        <v>32</v>
      </c>
      <c r="D77" s="7">
        <v>43</v>
      </c>
      <c r="E77" s="32">
        <f t="shared" si="13"/>
        <v>1.7640573318632856E-2</v>
      </c>
      <c r="F77" s="32">
        <f t="shared" si="14"/>
        <v>2.2245214692188309E-2</v>
      </c>
      <c r="G77" s="33">
        <f t="shared" si="15"/>
        <v>0.34375</v>
      </c>
      <c r="H77" s="25">
        <f t="shared" si="16"/>
        <v>6.063947078280044E-3</v>
      </c>
    </row>
    <row r="78" spans="1:8" s="34" customFormat="1" ht="15" x14ac:dyDescent="0.2">
      <c r="A78" s="41"/>
      <c r="B78" s="30" t="s">
        <v>178</v>
      </c>
      <c r="C78" s="31">
        <v>15</v>
      </c>
      <c r="D78" s="7">
        <v>24</v>
      </c>
      <c r="E78" s="32">
        <f t="shared" si="13"/>
        <v>8.2690187431091518E-3</v>
      </c>
      <c r="F78" s="32">
        <f t="shared" si="14"/>
        <v>1.2415933781686497E-2</v>
      </c>
      <c r="G78" s="33">
        <f t="shared" si="15"/>
        <v>0.6</v>
      </c>
      <c r="H78" s="25">
        <f t="shared" si="16"/>
        <v>4.9614112458654909E-3</v>
      </c>
    </row>
    <row r="79" spans="1:8" s="34" customFormat="1" ht="15" x14ac:dyDescent="0.2">
      <c r="A79" s="41"/>
      <c r="B79" s="30" t="s">
        <v>16</v>
      </c>
      <c r="C79" s="31">
        <v>2</v>
      </c>
      <c r="D79" s="7">
        <v>0</v>
      </c>
      <c r="E79" s="32">
        <f t="shared" si="13"/>
        <v>1.1025358324145535E-3</v>
      </c>
      <c r="F79" s="32" t="str">
        <f t="shared" si="14"/>
        <v/>
      </c>
      <c r="G79" s="33" t="str">
        <f t="shared" si="15"/>
        <v>0</v>
      </c>
      <c r="H79" s="25">
        <f t="shared" si="16"/>
        <v>0</v>
      </c>
    </row>
    <row r="80" spans="1:8" s="34" customFormat="1" ht="15" x14ac:dyDescent="0.2">
      <c r="A80" s="41"/>
      <c r="B80" s="30" t="s">
        <v>35</v>
      </c>
      <c r="C80" s="31">
        <v>2</v>
      </c>
      <c r="D80" s="7">
        <v>3</v>
      </c>
      <c r="E80" s="32">
        <f t="shared" ref="E80" si="21">+IF(C80=0,"",C80/C$73)</f>
        <v>1.1025358324145535E-3</v>
      </c>
      <c r="F80" s="32">
        <f t="shared" ref="F80" si="22">+IF(D80=0,"",D80/D$73)</f>
        <v>1.5519917227108122E-3</v>
      </c>
      <c r="G80" s="33">
        <f t="shared" ref="G80" si="23">+IF(OR(AND(D80=0),(C80=0)),"0",((D80-C80)/C80))</f>
        <v>0.5</v>
      </c>
      <c r="H80" s="25">
        <f t="shared" ref="H80" si="24">+IF(OR(AND(E80=""),(G80="")),"",E80*G80)</f>
        <v>5.5126791620727675E-4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3</v>
      </c>
      <c r="D82" s="7">
        <v>0</v>
      </c>
      <c r="E82" s="32">
        <f t="shared" si="13"/>
        <v>1.6538037486218302E-3</v>
      </c>
      <c r="F82" s="32" t="str">
        <f t="shared" si="14"/>
        <v/>
      </c>
      <c r="G82" s="33" t="str">
        <f t="shared" si="15"/>
        <v>0</v>
      </c>
      <c r="H82" s="25">
        <f t="shared" si="16"/>
        <v>0</v>
      </c>
    </row>
    <row r="83" spans="1:8" s="34" customFormat="1" ht="15" x14ac:dyDescent="0.2">
      <c r="A83" s="41"/>
      <c r="B83" s="30" t="s">
        <v>437</v>
      </c>
      <c r="C83" s="31">
        <v>5</v>
      </c>
      <c r="D83" s="7">
        <v>1</v>
      </c>
      <c r="E83" s="32">
        <f t="shared" si="13"/>
        <v>2.7563395810363835E-3</v>
      </c>
      <c r="F83" s="32">
        <f t="shared" si="14"/>
        <v>5.1733057423693739E-4</v>
      </c>
      <c r="G83" s="33">
        <f t="shared" si="15"/>
        <v>-0.8</v>
      </c>
      <c r="H83" s="25">
        <f t="shared" si="16"/>
        <v>-2.205071664829107E-3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6</v>
      </c>
      <c r="D85" s="7">
        <v>30</v>
      </c>
      <c r="E85" s="32">
        <f t="shared" si="13"/>
        <v>3.3076074972436605E-3</v>
      </c>
      <c r="F85" s="32">
        <f t="shared" si="14"/>
        <v>1.5519917227108122E-2</v>
      </c>
      <c r="G85" s="33">
        <f t="shared" si="15"/>
        <v>4</v>
      </c>
      <c r="H85" s="25">
        <f t="shared" si="16"/>
        <v>1.3230429988974642E-2</v>
      </c>
    </row>
    <row r="86" spans="1:8" s="34" customFormat="1" ht="15" x14ac:dyDescent="0.2">
      <c r="A86" s="41"/>
      <c r="B86" s="30" t="s">
        <v>17</v>
      </c>
      <c r="C86" s="31">
        <v>1</v>
      </c>
      <c r="D86" s="7">
        <v>0</v>
      </c>
      <c r="E86" s="32">
        <f t="shared" si="13"/>
        <v>5.5126791620727675E-4</v>
      </c>
      <c r="F86" s="32" t="str">
        <f t="shared" si="14"/>
        <v/>
      </c>
      <c r="G86" s="33" t="str">
        <f t="shared" si="15"/>
        <v>0</v>
      </c>
      <c r="H86" s="25">
        <f t="shared" si="16"/>
        <v>0</v>
      </c>
    </row>
    <row r="87" spans="1:8" s="34" customFormat="1" ht="15" x14ac:dyDescent="0.2">
      <c r="A87" s="41"/>
      <c r="B87" s="30" t="s">
        <v>183</v>
      </c>
      <c r="C87" s="31">
        <v>27</v>
      </c>
      <c r="D87" s="7">
        <v>14</v>
      </c>
      <c r="E87" s="32">
        <f t="shared" si="13"/>
        <v>1.4884233737596472E-2</v>
      </c>
      <c r="F87" s="32">
        <f t="shared" si="14"/>
        <v>7.2426280393171234E-3</v>
      </c>
      <c r="G87" s="33">
        <f t="shared" si="15"/>
        <v>-0.48148148148148145</v>
      </c>
      <c r="H87" s="25">
        <f t="shared" si="16"/>
        <v>-7.1664829106945971E-3</v>
      </c>
    </row>
    <row r="88" spans="1:8" s="34" customFormat="1" ht="15" x14ac:dyDescent="0.2">
      <c r="A88" s="41"/>
      <c r="B88" s="30" t="s">
        <v>588</v>
      </c>
      <c r="C88" s="31">
        <v>4</v>
      </c>
      <c r="D88" s="7">
        <v>3</v>
      </c>
      <c r="E88" s="32">
        <f t="shared" ref="E88" si="25">+IF(C88=0,"",C88/C$73)</f>
        <v>2.205071664829107E-3</v>
      </c>
      <c r="F88" s="32">
        <f t="shared" ref="F88" si="26">+IF(D88=0,"",D88/D$73)</f>
        <v>1.5519917227108122E-3</v>
      </c>
      <c r="G88" s="33">
        <f t="shared" ref="G88" si="27">+IF(OR(AND(D88=0),(C88=0)),"0",((D88-C88)/C88))</f>
        <v>-0.25</v>
      </c>
      <c r="H88" s="25">
        <f t="shared" ref="H88" si="28">+IF(OR(AND(E88=""),(G88="")),"",E88*G88)</f>
        <v>-5.5126791620727675E-4</v>
      </c>
    </row>
    <row r="89" spans="1:8" s="34" customFormat="1" ht="15" x14ac:dyDescent="0.2">
      <c r="A89" s="41"/>
      <c r="B89" s="30" t="s">
        <v>184</v>
      </c>
      <c r="C89" s="31">
        <v>51</v>
      </c>
      <c r="D89" s="7">
        <v>56</v>
      </c>
      <c r="E89" s="32">
        <f t="shared" si="13"/>
        <v>2.8114663726571114E-2</v>
      </c>
      <c r="F89" s="32">
        <f t="shared" si="14"/>
        <v>2.8970512157268494E-2</v>
      </c>
      <c r="G89" s="33">
        <f t="shared" si="15"/>
        <v>9.8039215686274508E-2</v>
      </c>
      <c r="H89" s="25">
        <f t="shared" si="16"/>
        <v>2.7563395810363835E-3</v>
      </c>
    </row>
    <row r="90" spans="1:8" s="34" customFormat="1" ht="15" x14ac:dyDescent="0.2">
      <c r="A90" s="41"/>
      <c r="B90" s="30" t="s">
        <v>185</v>
      </c>
      <c r="C90" s="31">
        <v>19</v>
      </c>
      <c r="D90" s="7">
        <v>17</v>
      </c>
      <c r="E90" s="32">
        <f t="shared" si="13"/>
        <v>1.0474090407938258E-2</v>
      </c>
      <c r="F90" s="32">
        <f t="shared" si="14"/>
        <v>8.7946197620279356E-3</v>
      </c>
      <c r="G90" s="33">
        <f t="shared" si="15"/>
        <v>-0.10526315789473684</v>
      </c>
      <c r="H90" s="25">
        <f t="shared" si="16"/>
        <v>-1.1025358324145535E-3</v>
      </c>
    </row>
    <row r="91" spans="1:8" s="34" customFormat="1" ht="15" x14ac:dyDescent="0.2">
      <c r="A91" s="41"/>
      <c r="B91" s="30" t="s">
        <v>21</v>
      </c>
      <c r="C91" s="31">
        <v>14</v>
      </c>
      <c r="D91" s="7">
        <v>6</v>
      </c>
      <c r="E91" s="32">
        <f t="shared" si="13"/>
        <v>7.717750826901874E-3</v>
      </c>
      <c r="F91" s="32">
        <f t="shared" si="14"/>
        <v>3.1039834454216243E-3</v>
      </c>
      <c r="G91" s="33">
        <f t="shared" si="15"/>
        <v>-0.5714285714285714</v>
      </c>
      <c r="H91" s="25">
        <f t="shared" si="16"/>
        <v>-4.4101433296582131E-3</v>
      </c>
    </row>
    <row r="92" spans="1:8" s="34" customFormat="1" ht="15" x14ac:dyDescent="0.2">
      <c r="A92" s="41"/>
      <c r="B92" s="30" t="s">
        <v>438</v>
      </c>
      <c r="C92" s="31">
        <v>7</v>
      </c>
      <c r="D92" s="7">
        <v>3</v>
      </c>
      <c r="E92" s="32">
        <f t="shared" si="13"/>
        <v>3.858875413450937E-3</v>
      </c>
      <c r="F92" s="32">
        <f t="shared" si="14"/>
        <v>1.5519917227108122E-3</v>
      </c>
      <c r="G92" s="33">
        <f t="shared" si="15"/>
        <v>-0.5714285714285714</v>
      </c>
      <c r="H92" s="25">
        <f t="shared" si="16"/>
        <v>-2.2050716648291066E-3</v>
      </c>
    </row>
    <row r="93" spans="1:8" s="34" customFormat="1" ht="15" x14ac:dyDescent="0.2">
      <c r="A93" s="41"/>
      <c r="B93" s="30" t="s">
        <v>186</v>
      </c>
      <c r="C93" s="31">
        <v>1</v>
      </c>
      <c r="D93" s="7">
        <v>4</v>
      </c>
      <c r="E93" s="32">
        <f t="shared" si="13"/>
        <v>5.5126791620727675E-4</v>
      </c>
      <c r="F93" s="32">
        <f t="shared" si="14"/>
        <v>2.0693222969477496E-3</v>
      </c>
      <c r="G93" s="33">
        <f t="shared" si="15"/>
        <v>3</v>
      </c>
      <c r="H93" s="25">
        <f t="shared" si="16"/>
        <v>1.6538037486218302E-3</v>
      </c>
    </row>
    <row r="94" spans="1:8" s="34" customFormat="1" ht="15" x14ac:dyDescent="0.2">
      <c r="A94" s="41"/>
      <c r="B94" s="30" t="s">
        <v>538</v>
      </c>
      <c r="C94" s="31">
        <v>3</v>
      </c>
      <c r="D94" s="7">
        <v>2</v>
      </c>
      <c r="E94" s="32">
        <f t="shared" ref="E94:E95" si="29">+IF(C94=0,"",C94/C$73)</f>
        <v>1.6538037486218302E-3</v>
      </c>
      <c r="F94" s="32">
        <f t="shared" ref="F94:F95" si="30">+IF(D94=0,"",D94/D$73)</f>
        <v>1.0346611484738748E-3</v>
      </c>
      <c r="G94" s="33">
        <f t="shared" ref="G94:G95" si="31">+IF(OR(AND(D94=0),(C94=0)),"0",((D94-C94)/C94))</f>
        <v>-0.33333333333333331</v>
      </c>
      <c r="H94" s="25">
        <f t="shared" ref="H94:H95" si="32">+IF(OR(AND(E94=""),(G94="")),"",E94*G94)</f>
        <v>-5.5126791620727675E-4</v>
      </c>
    </row>
    <row r="95" spans="1:8" s="34" customFormat="1" ht="15" x14ac:dyDescent="0.2">
      <c r="A95" s="41"/>
      <c r="B95" s="30" t="s">
        <v>539</v>
      </c>
      <c r="C95" s="31">
        <v>7</v>
      </c>
      <c r="D95" s="7">
        <v>6</v>
      </c>
      <c r="E95" s="32">
        <f t="shared" si="29"/>
        <v>3.858875413450937E-3</v>
      </c>
      <c r="F95" s="32">
        <f t="shared" si="30"/>
        <v>3.1039834454216243E-3</v>
      </c>
      <c r="G95" s="33">
        <f t="shared" si="31"/>
        <v>-0.14285714285714285</v>
      </c>
      <c r="H95" s="25">
        <f t="shared" si="32"/>
        <v>-5.5126791620727664E-4</v>
      </c>
    </row>
    <row r="96" spans="1:8" s="34" customFormat="1" ht="15" x14ac:dyDescent="0.2">
      <c r="A96" s="41"/>
      <c r="B96" s="30" t="s">
        <v>187</v>
      </c>
      <c r="C96" s="31">
        <v>28</v>
      </c>
      <c r="D96" s="7">
        <v>19</v>
      </c>
      <c r="E96" s="32">
        <f t="shared" si="13"/>
        <v>1.5435501653803748E-2</v>
      </c>
      <c r="F96" s="32">
        <f t="shared" si="14"/>
        <v>9.8292809105018104E-3</v>
      </c>
      <c r="G96" s="33">
        <f t="shared" si="15"/>
        <v>-0.32142857142857145</v>
      </c>
      <c r="H96" s="25">
        <f t="shared" si="16"/>
        <v>-4.9614112458654909E-3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3</v>
      </c>
      <c r="D98" s="7">
        <v>8</v>
      </c>
      <c r="E98" s="32">
        <f t="shared" si="13"/>
        <v>1.6538037486218302E-3</v>
      </c>
      <c r="F98" s="32">
        <f t="shared" si="14"/>
        <v>4.1386445938954991E-3</v>
      </c>
      <c r="G98" s="33">
        <f t="shared" si="15"/>
        <v>1.6666666666666667</v>
      </c>
      <c r="H98" s="25">
        <f t="shared" si="16"/>
        <v>2.7563395810363839E-3</v>
      </c>
    </row>
    <row r="99" spans="1:8" s="34" customFormat="1" ht="15" x14ac:dyDescent="0.2">
      <c r="A99" s="41"/>
      <c r="B99" s="30" t="s">
        <v>188</v>
      </c>
      <c r="C99" s="31">
        <v>6</v>
      </c>
      <c r="D99" s="7">
        <v>1</v>
      </c>
      <c r="E99" s="32">
        <f t="shared" si="13"/>
        <v>3.3076074972436605E-3</v>
      </c>
      <c r="F99" s="32">
        <f t="shared" si="14"/>
        <v>5.1733057423693739E-4</v>
      </c>
      <c r="G99" s="33">
        <f t="shared" si="15"/>
        <v>-0.83333333333333337</v>
      </c>
      <c r="H99" s="25">
        <f t="shared" si="16"/>
        <v>-2.7563395810363839E-3</v>
      </c>
    </row>
    <row r="100" spans="1:8" s="34" customFormat="1" ht="15" x14ac:dyDescent="0.2">
      <c r="A100" s="41"/>
      <c r="B100" s="30" t="s">
        <v>189</v>
      </c>
      <c r="C100" s="31">
        <v>22</v>
      </c>
      <c r="D100" s="7">
        <v>30</v>
      </c>
      <c r="E100" s="32">
        <f t="shared" si="13"/>
        <v>1.2127894156560088E-2</v>
      </c>
      <c r="F100" s="32">
        <f t="shared" si="14"/>
        <v>1.5519917227108122E-2</v>
      </c>
      <c r="G100" s="33">
        <f t="shared" si="15"/>
        <v>0.36363636363636365</v>
      </c>
      <c r="H100" s="25">
        <f t="shared" si="16"/>
        <v>4.410143329658214E-3</v>
      </c>
    </row>
    <row r="101" spans="1:8" s="34" customFormat="1" ht="15" x14ac:dyDescent="0.2">
      <c r="A101" s="41"/>
      <c r="B101" s="30" t="s">
        <v>439</v>
      </c>
      <c r="C101" s="31">
        <v>17</v>
      </c>
      <c r="D101" s="7">
        <v>7</v>
      </c>
      <c r="E101" s="32">
        <f t="shared" si="13"/>
        <v>9.371554575523704E-3</v>
      </c>
      <c r="F101" s="32">
        <f t="shared" si="14"/>
        <v>3.6213140196585617E-3</v>
      </c>
      <c r="G101" s="33">
        <f t="shared" si="15"/>
        <v>-0.58823529411764708</v>
      </c>
      <c r="H101" s="25">
        <f t="shared" si="16"/>
        <v>-5.512679162072767E-3</v>
      </c>
    </row>
    <row r="102" spans="1:8" s="34" customFormat="1" ht="15" x14ac:dyDescent="0.2">
      <c r="A102" s="41"/>
      <c r="B102" s="30" t="s">
        <v>18</v>
      </c>
      <c r="C102" s="31">
        <v>10</v>
      </c>
      <c r="D102" s="7">
        <v>13</v>
      </c>
      <c r="E102" s="32">
        <f t="shared" si="13"/>
        <v>5.512679162072767E-3</v>
      </c>
      <c r="F102" s="32">
        <f t="shared" si="14"/>
        <v>6.725297465080186E-3</v>
      </c>
      <c r="G102" s="33">
        <f t="shared" si="15"/>
        <v>0.3</v>
      </c>
      <c r="H102" s="25">
        <f t="shared" si="16"/>
        <v>1.65380374862183E-3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3</v>
      </c>
      <c r="D104" s="7">
        <v>1</v>
      </c>
      <c r="E104" s="32">
        <f t="shared" si="13"/>
        <v>1.6538037486218302E-3</v>
      </c>
      <c r="F104" s="32">
        <f t="shared" si="14"/>
        <v>5.1733057423693739E-4</v>
      </c>
      <c r="G104" s="33">
        <f t="shared" si="15"/>
        <v>-0.66666666666666663</v>
      </c>
      <c r="H104" s="25">
        <f t="shared" si="16"/>
        <v>-1.1025358324145535E-3</v>
      </c>
    </row>
    <row r="105" spans="1:8" s="34" customFormat="1" ht="15" x14ac:dyDescent="0.2">
      <c r="A105" s="41"/>
      <c r="B105" s="30" t="s">
        <v>585</v>
      </c>
      <c r="C105" s="31">
        <v>1</v>
      </c>
      <c r="D105" s="7">
        <v>3</v>
      </c>
      <c r="E105" s="32">
        <f t="shared" ref="E105" si="33">+IF(C105=0,"",C105/C$73)</f>
        <v>5.5126791620727675E-4</v>
      </c>
      <c r="F105" s="32">
        <f t="shared" ref="F105" si="34">+IF(D105=0,"",D105/D$73)</f>
        <v>1.5519917227108122E-3</v>
      </c>
      <c r="G105" s="33">
        <f t="shared" ref="G105" si="35">+IF(OR(AND(D105=0),(C105=0)),"0",((D105-C105)/C105))</f>
        <v>2</v>
      </c>
      <c r="H105" s="25">
        <f t="shared" ref="H105" si="36">+IF(OR(AND(E105=""),(G105="")),"",E105*G105)</f>
        <v>1.1025358324145535E-3</v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1</v>
      </c>
      <c r="E106" s="32" t="str">
        <f t="shared" si="13"/>
        <v/>
      </c>
      <c r="F106" s="32">
        <f t="shared" si="14"/>
        <v>5.1733057423693739E-4</v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6</v>
      </c>
      <c r="D107" s="7">
        <v>7</v>
      </c>
      <c r="E107" s="32">
        <f t="shared" si="13"/>
        <v>3.3076074972436605E-3</v>
      </c>
      <c r="F107" s="32">
        <f t="shared" si="14"/>
        <v>3.6213140196585617E-3</v>
      </c>
      <c r="G107" s="33">
        <f t="shared" si="15"/>
        <v>0.16666666666666666</v>
      </c>
      <c r="H107" s="25">
        <f t="shared" si="16"/>
        <v>5.5126791620727675E-4</v>
      </c>
    </row>
    <row r="108" spans="1:8" s="34" customFormat="1" ht="15" x14ac:dyDescent="0.2">
      <c r="A108" s="41"/>
      <c r="B108" s="30" t="s">
        <v>193</v>
      </c>
      <c r="C108" s="31">
        <v>10</v>
      </c>
      <c r="D108" s="7">
        <v>2</v>
      </c>
      <c r="E108" s="32">
        <f t="shared" si="13"/>
        <v>5.512679162072767E-3</v>
      </c>
      <c r="F108" s="32">
        <f t="shared" si="14"/>
        <v>1.0346611484738748E-3</v>
      </c>
      <c r="G108" s="33">
        <f t="shared" si="15"/>
        <v>-0.8</v>
      </c>
      <c r="H108" s="25">
        <f t="shared" si="16"/>
        <v>-4.410143329658214E-3</v>
      </c>
    </row>
    <row r="109" spans="1:8" s="34" customFormat="1" ht="15" x14ac:dyDescent="0.2">
      <c r="A109" s="41"/>
      <c r="B109" s="30" t="s">
        <v>194</v>
      </c>
      <c r="C109" s="31">
        <v>17</v>
      </c>
      <c r="D109" s="7">
        <v>15</v>
      </c>
      <c r="E109" s="32">
        <f t="shared" si="13"/>
        <v>9.371554575523704E-3</v>
      </c>
      <c r="F109" s="32">
        <f t="shared" si="14"/>
        <v>7.7599586135540608E-3</v>
      </c>
      <c r="G109" s="33">
        <f t="shared" si="15"/>
        <v>-0.11764705882352941</v>
      </c>
      <c r="H109" s="25">
        <f t="shared" si="16"/>
        <v>-1.1025358324145535E-3</v>
      </c>
    </row>
    <row r="110" spans="1:8" s="34" customFormat="1" ht="15" x14ac:dyDescent="0.2">
      <c r="A110" s="41"/>
      <c r="B110" s="30" t="s">
        <v>195</v>
      </c>
      <c r="C110" s="31">
        <v>4</v>
      </c>
      <c r="D110" s="7">
        <v>5</v>
      </c>
      <c r="E110" s="32">
        <f t="shared" si="13"/>
        <v>2.205071664829107E-3</v>
      </c>
      <c r="F110" s="32">
        <f t="shared" si="14"/>
        <v>2.5866528711846869E-3</v>
      </c>
      <c r="G110" s="33">
        <f t="shared" si="15"/>
        <v>0.25</v>
      </c>
      <c r="H110" s="25">
        <f t="shared" si="16"/>
        <v>5.5126791620727675E-4</v>
      </c>
    </row>
    <row r="111" spans="1:8" s="34" customFormat="1" ht="15" x14ac:dyDescent="0.2">
      <c r="A111" s="41"/>
      <c r="B111" s="30" t="s">
        <v>196</v>
      </c>
      <c r="C111" s="31">
        <v>7</v>
      </c>
      <c r="D111" s="7">
        <v>137</v>
      </c>
      <c r="E111" s="32">
        <f t="shared" si="13"/>
        <v>3.858875413450937E-3</v>
      </c>
      <c r="F111" s="32">
        <f t="shared" si="14"/>
        <v>7.0874288670460431E-2</v>
      </c>
      <c r="G111" s="33">
        <f t="shared" si="15"/>
        <v>18.571428571428573</v>
      </c>
      <c r="H111" s="25">
        <f t="shared" si="16"/>
        <v>7.1664829106945979E-2</v>
      </c>
    </row>
    <row r="112" spans="1:8" s="34" customFormat="1" ht="15" x14ac:dyDescent="0.2">
      <c r="A112" s="41"/>
      <c r="B112" s="30" t="s">
        <v>197</v>
      </c>
      <c r="C112" s="31">
        <v>1</v>
      </c>
      <c r="D112" s="7">
        <v>20</v>
      </c>
      <c r="E112" s="32">
        <f t="shared" si="13"/>
        <v>5.5126791620727675E-4</v>
      </c>
      <c r="F112" s="32">
        <f t="shared" si="14"/>
        <v>1.0346611484738748E-2</v>
      </c>
      <c r="G112" s="33">
        <f t="shared" si="15"/>
        <v>19</v>
      </c>
      <c r="H112" s="25">
        <f t="shared" si="16"/>
        <v>1.0474090407938258E-2</v>
      </c>
    </row>
    <row r="113" spans="1:8" s="34" customFormat="1" ht="15" x14ac:dyDescent="0.2">
      <c r="A113" s="41"/>
      <c r="B113" s="30" t="s">
        <v>27</v>
      </c>
      <c r="C113" s="31">
        <v>4</v>
      </c>
      <c r="D113" s="7">
        <v>7</v>
      </c>
      <c r="E113" s="32">
        <f t="shared" si="13"/>
        <v>2.205071664829107E-3</v>
      </c>
      <c r="F113" s="32">
        <f t="shared" si="14"/>
        <v>3.6213140196585617E-3</v>
      </c>
      <c r="G113" s="33">
        <f t="shared" si="15"/>
        <v>0.75</v>
      </c>
      <c r="H113" s="25">
        <f t="shared" si="16"/>
        <v>1.6538037486218302E-3</v>
      </c>
    </row>
    <row r="114" spans="1:8" s="34" customFormat="1" ht="15" x14ac:dyDescent="0.2">
      <c r="A114" s="41"/>
      <c r="B114" s="30" t="s">
        <v>198</v>
      </c>
      <c r="C114" s="31">
        <v>2</v>
      </c>
      <c r="D114" s="7">
        <v>5</v>
      </c>
      <c r="E114" s="32">
        <f t="shared" si="13"/>
        <v>1.1025358324145535E-3</v>
      </c>
      <c r="F114" s="32">
        <f t="shared" si="14"/>
        <v>2.5866528711846869E-3</v>
      </c>
      <c r="G114" s="33">
        <f t="shared" si="15"/>
        <v>1.5</v>
      </c>
      <c r="H114" s="25">
        <f t="shared" si="16"/>
        <v>1.6538037486218302E-3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25</v>
      </c>
      <c r="D116" s="7">
        <v>26</v>
      </c>
      <c r="E116" s="32">
        <f t="shared" si="13"/>
        <v>1.3781697905181918E-2</v>
      </c>
      <c r="F116" s="32">
        <f t="shared" si="14"/>
        <v>1.3450594930160372E-2</v>
      </c>
      <c r="G116" s="33">
        <f t="shared" si="15"/>
        <v>0.04</v>
      </c>
      <c r="H116" s="25">
        <f t="shared" si="16"/>
        <v>5.5126791620727675E-4</v>
      </c>
    </row>
    <row r="117" spans="1:8" s="34" customFormat="1" ht="15" x14ac:dyDescent="0.2">
      <c r="A117" s="41"/>
      <c r="B117" s="30" t="s">
        <v>24</v>
      </c>
      <c r="C117" s="31">
        <v>5</v>
      </c>
      <c r="D117" s="7">
        <v>2</v>
      </c>
      <c r="E117" s="32">
        <f t="shared" si="13"/>
        <v>2.7563395810363835E-3</v>
      </c>
      <c r="F117" s="32">
        <f t="shared" si="14"/>
        <v>1.0346611484738748E-3</v>
      </c>
      <c r="G117" s="33">
        <f t="shared" si="15"/>
        <v>-0.6</v>
      </c>
      <c r="H117" s="25">
        <f t="shared" si="16"/>
        <v>-1.65380374862183E-3</v>
      </c>
    </row>
    <row r="118" spans="1:8" s="34" customFormat="1" ht="15" x14ac:dyDescent="0.2">
      <c r="A118" s="41"/>
      <c r="B118" s="30" t="s">
        <v>200</v>
      </c>
      <c r="C118" s="31">
        <v>23</v>
      </c>
      <c r="D118" s="7">
        <v>7</v>
      </c>
      <c r="E118" s="32">
        <f t="shared" si="13"/>
        <v>1.2679162072767364E-2</v>
      </c>
      <c r="F118" s="32">
        <f t="shared" si="14"/>
        <v>3.6213140196585617E-3</v>
      </c>
      <c r="G118" s="33">
        <f t="shared" si="15"/>
        <v>-0.69565217391304346</v>
      </c>
      <c r="H118" s="25">
        <f t="shared" si="16"/>
        <v>-8.8202866593164262E-3</v>
      </c>
    </row>
    <row r="119" spans="1:8" s="34" customFormat="1" ht="15" x14ac:dyDescent="0.2">
      <c r="A119" s="41"/>
      <c r="B119" s="30" t="s">
        <v>25</v>
      </c>
      <c r="C119" s="31">
        <v>27</v>
      </c>
      <c r="D119" s="7">
        <v>5</v>
      </c>
      <c r="E119" s="32">
        <f t="shared" si="13"/>
        <v>1.4884233737596472E-2</v>
      </c>
      <c r="F119" s="32">
        <f t="shared" si="14"/>
        <v>2.5866528711846869E-3</v>
      </c>
      <c r="G119" s="33">
        <f t="shared" si="15"/>
        <v>-0.81481481481481477</v>
      </c>
      <c r="H119" s="25">
        <f t="shared" si="16"/>
        <v>-1.2127894156560088E-2</v>
      </c>
    </row>
    <row r="120" spans="1:8" s="34" customFormat="1" ht="15" x14ac:dyDescent="0.2">
      <c r="A120" s="41"/>
      <c r="B120" s="30" t="s">
        <v>23</v>
      </c>
      <c r="C120" s="31">
        <v>20</v>
      </c>
      <c r="D120" s="7">
        <v>10</v>
      </c>
      <c r="E120" s="32">
        <f t="shared" si="13"/>
        <v>1.1025358324145534E-2</v>
      </c>
      <c r="F120" s="32">
        <f t="shared" si="14"/>
        <v>5.1733057423693739E-3</v>
      </c>
      <c r="G120" s="33">
        <f t="shared" si="15"/>
        <v>-0.5</v>
      </c>
      <c r="H120" s="25">
        <f t="shared" si="16"/>
        <v>-5.512679162072767E-3</v>
      </c>
    </row>
    <row r="121" spans="1:8" s="34" customFormat="1" ht="15" x14ac:dyDescent="0.2">
      <c r="A121" s="41"/>
      <c r="B121" s="30" t="s">
        <v>26</v>
      </c>
      <c r="C121" s="31">
        <v>29</v>
      </c>
      <c r="D121" s="7">
        <v>82</v>
      </c>
      <c r="E121" s="32">
        <f t="shared" si="13"/>
        <v>1.5986769570011026E-2</v>
      </c>
      <c r="F121" s="32">
        <f t="shared" si="14"/>
        <v>4.2421107087428869E-2</v>
      </c>
      <c r="G121" s="33">
        <f t="shared" si="15"/>
        <v>1.8275862068965518</v>
      </c>
      <c r="H121" s="25">
        <f t="shared" si="16"/>
        <v>2.921719955898567E-2</v>
      </c>
    </row>
    <row r="122" spans="1:8" s="34" customFormat="1" ht="15" x14ac:dyDescent="0.2">
      <c r="A122" s="41"/>
      <c r="B122" s="30" t="s">
        <v>201</v>
      </c>
      <c r="C122" s="31">
        <v>56</v>
      </c>
      <c r="D122" s="7">
        <v>15</v>
      </c>
      <c r="E122" s="32">
        <f t="shared" si="13"/>
        <v>3.0871003307607496E-2</v>
      </c>
      <c r="F122" s="32">
        <f t="shared" si="14"/>
        <v>7.7599586135540608E-3</v>
      </c>
      <c r="G122" s="33">
        <f t="shared" si="15"/>
        <v>-0.7321428571428571</v>
      </c>
      <c r="H122" s="25">
        <f t="shared" si="16"/>
        <v>-2.2601984564498342E-2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9</v>
      </c>
      <c r="D124" s="7">
        <v>15</v>
      </c>
      <c r="E124" s="32">
        <f t="shared" si="13"/>
        <v>4.9614112458654909E-3</v>
      </c>
      <c r="F124" s="32">
        <f t="shared" si="14"/>
        <v>7.7599586135540608E-3</v>
      </c>
      <c r="G124" s="33">
        <f t="shared" si="15"/>
        <v>0.66666666666666663</v>
      </c>
      <c r="H124" s="25">
        <f t="shared" si="16"/>
        <v>3.3076074972436605E-3</v>
      </c>
    </row>
    <row r="125" spans="1:8" s="34" customFormat="1" ht="15" x14ac:dyDescent="0.2">
      <c r="A125" s="41"/>
      <c r="B125" s="30" t="s">
        <v>202</v>
      </c>
      <c r="C125" s="31">
        <v>38</v>
      </c>
      <c r="D125" s="7">
        <v>11</v>
      </c>
      <c r="E125" s="32">
        <f t="shared" si="13"/>
        <v>2.0948180815876516E-2</v>
      </c>
      <c r="F125" s="32">
        <f t="shared" si="14"/>
        <v>5.6906363166063113E-3</v>
      </c>
      <c r="G125" s="33">
        <f t="shared" si="15"/>
        <v>-0.71052631578947367</v>
      </c>
      <c r="H125" s="25">
        <f t="shared" si="16"/>
        <v>-1.4884233737596472E-2</v>
      </c>
    </row>
    <row r="126" spans="1:8" s="34" customFormat="1" ht="15" x14ac:dyDescent="0.2">
      <c r="A126" s="41"/>
      <c r="B126" s="30" t="s">
        <v>441</v>
      </c>
      <c r="C126" s="31">
        <v>5</v>
      </c>
      <c r="D126" s="7">
        <v>0</v>
      </c>
      <c r="E126" s="32">
        <f t="shared" si="13"/>
        <v>2.7563395810363835E-3</v>
      </c>
      <c r="F126" s="32" t="str">
        <f t="shared" si="14"/>
        <v/>
      </c>
      <c r="G126" s="33" t="str">
        <f t="shared" si="15"/>
        <v>0</v>
      </c>
      <c r="H126" s="25">
        <f t="shared" si="16"/>
        <v>0</v>
      </c>
    </row>
    <row r="127" spans="1:8" s="34" customFormat="1" ht="15" x14ac:dyDescent="0.2">
      <c r="A127" s="41"/>
      <c r="B127" s="30" t="s">
        <v>442</v>
      </c>
      <c r="C127" s="31">
        <v>1012</v>
      </c>
      <c r="D127" s="7">
        <v>1107</v>
      </c>
      <c r="E127" s="32">
        <f t="shared" si="13"/>
        <v>0.55788313120176403</v>
      </c>
      <c r="F127" s="32">
        <f t="shared" si="14"/>
        <v>0.57268494568028971</v>
      </c>
      <c r="G127" s="33">
        <f t="shared" si="15"/>
        <v>9.3873517786561264E-2</v>
      </c>
      <c r="H127" s="25">
        <f t="shared" si="16"/>
        <v>5.237045203969129E-2</v>
      </c>
    </row>
    <row r="128" spans="1:8" s="34" customFormat="1" ht="15" x14ac:dyDescent="0.2">
      <c r="A128" s="41"/>
      <c r="B128" s="30" t="s">
        <v>203</v>
      </c>
      <c r="C128" s="31">
        <v>21</v>
      </c>
      <c r="D128" s="7">
        <v>16</v>
      </c>
      <c r="E128" s="32">
        <f t="shared" si="13"/>
        <v>1.1576626240352812E-2</v>
      </c>
      <c r="F128" s="32">
        <f t="shared" si="14"/>
        <v>8.2772891877909982E-3</v>
      </c>
      <c r="G128" s="33">
        <f t="shared" si="15"/>
        <v>-0.23809523809523808</v>
      </c>
      <c r="H128" s="25">
        <f t="shared" si="16"/>
        <v>-2.7563395810363835E-3</v>
      </c>
    </row>
    <row r="129" spans="1:8" s="34" customFormat="1" ht="15" x14ac:dyDescent="0.2">
      <c r="A129" s="41"/>
      <c r="B129" s="30" t="s">
        <v>204</v>
      </c>
      <c r="C129" s="31">
        <v>14</v>
      </c>
      <c r="D129" s="7">
        <v>5</v>
      </c>
      <c r="E129" s="32">
        <f t="shared" si="13"/>
        <v>7.717750826901874E-3</v>
      </c>
      <c r="F129" s="32">
        <f t="shared" si="14"/>
        <v>2.5866528711846869E-3</v>
      </c>
      <c r="G129" s="33">
        <f t="shared" si="15"/>
        <v>-0.6428571428571429</v>
      </c>
      <c r="H129" s="25">
        <f t="shared" si="16"/>
        <v>-4.9614112458654909E-3</v>
      </c>
    </row>
    <row r="130" spans="1:8" s="34" customFormat="1" ht="15" x14ac:dyDescent="0.2">
      <c r="A130" s="41"/>
      <c r="B130" s="30" t="s">
        <v>28</v>
      </c>
      <c r="C130" s="31">
        <v>10</v>
      </c>
      <c r="D130" s="7">
        <v>7</v>
      </c>
      <c r="E130" s="32">
        <f t="shared" si="13"/>
        <v>5.512679162072767E-3</v>
      </c>
      <c r="F130" s="32">
        <f t="shared" si="14"/>
        <v>3.6213140196585617E-3</v>
      </c>
      <c r="G130" s="33">
        <f t="shared" si="15"/>
        <v>-0.3</v>
      </c>
      <c r="H130" s="25">
        <f t="shared" si="16"/>
        <v>-1.65380374862183E-3</v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15</v>
      </c>
      <c r="D132" s="7">
        <v>3</v>
      </c>
      <c r="E132" s="32">
        <f t="shared" ref="E132" si="37">+IF(C132=0,"",C132/C$73)</f>
        <v>8.2690187431091518E-3</v>
      </c>
      <c r="F132" s="32">
        <f t="shared" ref="F132" si="38">+IF(D132=0,"",D132/D$73)</f>
        <v>1.5519917227108122E-3</v>
      </c>
      <c r="G132" s="33">
        <f t="shared" ref="G132" si="39">+IF(OR(AND(D132=0),(C132=0)),"0",((D132-C132)/C132))</f>
        <v>-0.8</v>
      </c>
      <c r="H132" s="25">
        <f t="shared" ref="H132" si="40">+IF(OR(AND(E132=""),(G132="")),"",E132*G132)</f>
        <v>-6.6152149944873218E-3</v>
      </c>
    </row>
    <row r="133" spans="1:8" s="34" customFormat="1" ht="15" x14ac:dyDescent="0.2">
      <c r="A133" s="41"/>
      <c r="B133" s="30" t="s">
        <v>30</v>
      </c>
      <c r="C133" s="31">
        <v>15</v>
      </c>
      <c r="D133" s="7">
        <v>4</v>
      </c>
      <c r="E133" s="32">
        <f t="shared" si="13"/>
        <v>8.2690187431091518E-3</v>
      </c>
      <c r="F133" s="32">
        <f t="shared" si="14"/>
        <v>2.0693222969477496E-3</v>
      </c>
      <c r="G133" s="33">
        <f t="shared" si="15"/>
        <v>-0.73333333333333328</v>
      </c>
      <c r="H133" s="25">
        <f t="shared" si="16"/>
        <v>-6.063947078280044E-3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1</v>
      </c>
      <c r="E135" s="32">
        <f t="shared" si="13"/>
        <v>5.5126791620727675E-4</v>
      </c>
      <c r="F135" s="32">
        <f t="shared" si="14"/>
        <v>5.1733057423693739E-4</v>
      </c>
      <c r="G135" s="33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1</v>
      </c>
      <c r="D136" s="7">
        <v>1</v>
      </c>
      <c r="E136" s="32">
        <f t="shared" si="13"/>
        <v>5.5126791620727675E-4</v>
      </c>
      <c r="F136" s="32">
        <f t="shared" si="14"/>
        <v>5.1733057423693739E-4</v>
      </c>
      <c r="G136" s="33">
        <f t="shared" si="15"/>
        <v>0</v>
      </c>
      <c r="H136" s="25">
        <f t="shared" si="16"/>
        <v>0</v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1</v>
      </c>
      <c r="D138" s="7">
        <v>0</v>
      </c>
      <c r="E138" s="32">
        <f t="shared" si="13"/>
        <v>5.5126791620727675E-4</v>
      </c>
      <c r="F138" s="32" t="str">
        <f t="shared" si="14"/>
        <v/>
      </c>
      <c r="G138" s="33" t="str">
        <f t="shared" si="15"/>
        <v>0</v>
      </c>
      <c r="H138" s="25">
        <f t="shared" si="16"/>
        <v>0</v>
      </c>
    </row>
    <row r="139" spans="1:8" s="34" customFormat="1" ht="30" x14ac:dyDescent="0.2">
      <c r="A139" s="41"/>
      <c r="B139" s="30" t="s">
        <v>443</v>
      </c>
      <c r="C139" s="31">
        <v>5</v>
      </c>
      <c r="D139" s="7">
        <v>0</v>
      </c>
      <c r="E139" s="32">
        <f t="shared" si="13"/>
        <v>2.7563395810363835E-3</v>
      </c>
      <c r="F139" s="32" t="str">
        <f t="shared" si="14"/>
        <v/>
      </c>
      <c r="G139" s="33" t="str">
        <f t="shared" si="15"/>
        <v>0</v>
      </c>
      <c r="H139" s="25">
        <f t="shared" si="16"/>
        <v>0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2</v>
      </c>
      <c r="D141" s="7">
        <v>0</v>
      </c>
      <c r="E141" s="32">
        <f t="shared" si="13"/>
        <v>1.1025358324145535E-3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1</v>
      </c>
      <c r="D143" s="7">
        <v>1</v>
      </c>
      <c r="E143" s="32">
        <f t="shared" si="13"/>
        <v>5.5126791620727675E-4</v>
      </c>
      <c r="F143" s="32">
        <f t="shared" si="14"/>
        <v>5.1733057423693739E-4</v>
      </c>
      <c r="G143" s="33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2</v>
      </c>
      <c r="D147" s="7">
        <v>0</v>
      </c>
      <c r="E147" s="32">
        <f t="shared" ref="E147:E155" si="49">+IF(C147=0,"",C147/C$73)</f>
        <v>1.1025358324145535E-3</v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>
        <f t="shared" ref="H147:H155" si="52">+IF(OR(AND(E147=""),(G147="")),"",E147*G147)</f>
        <v>0</v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8</v>
      </c>
      <c r="E148" s="32">
        <f t="shared" si="49"/>
        <v>1.1025358324145535E-3</v>
      </c>
      <c r="F148" s="32">
        <f t="shared" si="50"/>
        <v>4.1386445938954991E-3</v>
      </c>
      <c r="G148" s="33">
        <f t="shared" si="51"/>
        <v>3</v>
      </c>
      <c r="H148" s="25">
        <f t="shared" si="52"/>
        <v>3.3076074972436605E-3</v>
      </c>
    </row>
    <row r="149" spans="1:8" s="34" customFormat="1" ht="15" x14ac:dyDescent="0.2">
      <c r="A149" s="41"/>
      <c r="B149" s="30" t="s">
        <v>211</v>
      </c>
      <c r="C149" s="31">
        <v>23</v>
      </c>
      <c r="D149" s="7">
        <v>0</v>
      </c>
      <c r="E149" s="32">
        <f t="shared" si="49"/>
        <v>1.2679162072767364E-2</v>
      </c>
      <c r="F149" s="32" t="str">
        <f t="shared" si="50"/>
        <v/>
      </c>
      <c r="G149" s="33" t="str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8</v>
      </c>
      <c r="D150" s="7">
        <v>6</v>
      </c>
      <c r="E150" s="32">
        <f t="shared" si="49"/>
        <v>4.410143329658214E-3</v>
      </c>
      <c r="F150" s="32">
        <f t="shared" si="50"/>
        <v>3.1039834454216243E-3</v>
      </c>
      <c r="G150" s="33">
        <f t="shared" si="51"/>
        <v>-0.25</v>
      </c>
      <c r="H150" s="25">
        <f t="shared" si="52"/>
        <v>-1.1025358324145535E-3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3</v>
      </c>
      <c r="D152" s="7">
        <v>0</v>
      </c>
      <c r="E152" s="32">
        <f t="shared" si="49"/>
        <v>1.6538037486218302E-3</v>
      </c>
      <c r="F152" s="32" t="str">
        <f t="shared" si="50"/>
        <v/>
      </c>
      <c r="G152" s="33" t="str">
        <f t="shared" si="51"/>
        <v>0</v>
      </c>
      <c r="H152" s="25">
        <f t="shared" si="52"/>
        <v>0</v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0</v>
      </c>
      <c r="E153" s="32" t="str">
        <f t="shared" si="49"/>
        <v/>
      </c>
      <c r="F153" s="32" t="str">
        <f t="shared" si="50"/>
        <v/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3</v>
      </c>
      <c r="D154" s="7">
        <v>0</v>
      </c>
      <c r="E154" s="32">
        <f t="shared" si="49"/>
        <v>1.6538037486218302E-3</v>
      </c>
      <c r="F154" s="32" t="str">
        <f t="shared" si="50"/>
        <v/>
      </c>
      <c r="G154" s="33" t="str">
        <f t="shared" si="51"/>
        <v>0</v>
      </c>
      <c r="H154" s="25">
        <f t="shared" si="52"/>
        <v>0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32</v>
      </c>
      <c r="D156" s="7">
        <v>40</v>
      </c>
      <c r="E156" s="32">
        <f t="shared" ref="E156:E159" si="53">+IF(C156=0,"",C156/C$73)</f>
        <v>1.7640573318632856E-2</v>
      </c>
      <c r="F156" s="32">
        <f t="shared" ref="F156:F159" si="54">+IF(D156=0,"",D156/D$73)</f>
        <v>2.0693222969477496E-2</v>
      </c>
      <c r="G156" s="33">
        <f t="shared" ref="G156:G159" si="55">+IF(OR(AND(D156=0),(C156=0)),"0",((D156-C156)/C156))</f>
        <v>0.25</v>
      </c>
      <c r="H156" s="25">
        <f t="shared" ref="H156:H159" si="56">+IF(OR(AND(E156=""),(G156="")),"",E156*G156)</f>
        <v>4.410143329658214E-3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1425</v>
      </c>
      <c r="D165" s="71">
        <f>SUM(D166:D327)</f>
        <v>2757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0.9347368421052632</v>
      </c>
      <c r="H165" s="73">
        <f>+IF(OR(AND(E165=""),(G165="")),"",E165*G165)</f>
        <v>0.9347368421052632</v>
      </c>
    </row>
    <row r="166" spans="1:8" s="34" customFormat="1" ht="15" x14ac:dyDescent="0.2">
      <c r="A166" s="41"/>
      <c r="B166" s="43" t="s">
        <v>446</v>
      </c>
      <c r="C166" s="31">
        <v>6</v>
      </c>
      <c r="D166" s="7">
        <v>6</v>
      </c>
      <c r="E166" s="32">
        <f t="shared" si="57"/>
        <v>4.2105263157894736E-3</v>
      </c>
      <c r="F166" s="32">
        <f t="shared" si="58"/>
        <v>2.176278563656148E-3</v>
      </c>
      <c r="G166" s="33">
        <f>+IF(OR(AND(D166=0),(C166=0)),"0",((D166-C166)/C166))</f>
        <v>0</v>
      </c>
      <c r="H166" s="25">
        <f>+IF(OR(AND(E166=""),(G166="")),"",E166*G166)</f>
        <v>0</v>
      </c>
    </row>
    <row r="167" spans="1:8" s="34" customFormat="1" ht="15" x14ac:dyDescent="0.2">
      <c r="A167" s="41"/>
      <c r="B167" s="43" t="s">
        <v>592</v>
      </c>
      <c r="C167" s="31">
        <v>8</v>
      </c>
      <c r="D167" s="7">
        <v>6</v>
      </c>
      <c r="E167" s="32">
        <f t="shared" si="57"/>
        <v>5.6140350877192978E-3</v>
      </c>
      <c r="F167" s="32">
        <f t="shared" si="58"/>
        <v>2.176278563656148E-3</v>
      </c>
      <c r="G167" s="33">
        <f t="shared" ref="G167:G237" si="59">+IF(OR(AND(D167=0),(C167=0)),"0",((D167-C167)/C167))</f>
        <v>-0.25</v>
      </c>
      <c r="H167" s="25">
        <f t="shared" ref="H167:H237" si="60">+IF(OR(AND(E167=""),(G167="")),"",E167*G167)</f>
        <v>-1.4035087719298245E-3</v>
      </c>
    </row>
    <row r="168" spans="1:8" s="34" customFormat="1" ht="30" x14ac:dyDescent="0.2">
      <c r="A168" s="41"/>
      <c r="B168" s="43" t="s">
        <v>447</v>
      </c>
      <c r="C168" s="31">
        <v>3</v>
      </c>
      <c r="D168" s="7">
        <v>137</v>
      </c>
      <c r="E168" s="32">
        <f t="shared" si="57"/>
        <v>2.1052631578947368E-3</v>
      </c>
      <c r="F168" s="32">
        <f t="shared" si="58"/>
        <v>4.9691693870148712E-2</v>
      </c>
      <c r="G168" s="33">
        <f t="shared" si="59"/>
        <v>44.666666666666664</v>
      </c>
      <c r="H168" s="25">
        <f t="shared" si="60"/>
        <v>9.4035087719298235E-2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14</v>
      </c>
      <c r="D170" s="7">
        <v>13</v>
      </c>
      <c r="E170" s="32">
        <f t="shared" si="57"/>
        <v>9.8245614035087723E-3</v>
      </c>
      <c r="F170" s="32">
        <f t="shared" si="58"/>
        <v>4.7152702212549871E-3</v>
      </c>
      <c r="G170" s="33">
        <f t="shared" si="59"/>
        <v>-7.1428571428571425E-2</v>
      </c>
      <c r="H170" s="25">
        <f t="shared" si="60"/>
        <v>-7.0175438596491223E-4</v>
      </c>
    </row>
    <row r="171" spans="1:8" s="34" customFormat="1" ht="15" x14ac:dyDescent="0.2">
      <c r="A171" s="41"/>
      <c r="B171" s="43" t="s">
        <v>42</v>
      </c>
      <c r="C171" s="31">
        <v>115</v>
      </c>
      <c r="D171" s="7">
        <v>119</v>
      </c>
      <c r="E171" s="32">
        <f t="shared" si="57"/>
        <v>8.0701754385964913E-2</v>
      </c>
      <c r="F171" s="32">
        <f t="shared" si="58"/>
        <v>4.3162858179180266E-2</v>
      </c>
      <c r="G171" s="33">
        <f t="shared" si="59"/>
        <v>3.4782608695652174E-2</v>
      </c>
      <c r="H171" s="25">
        <f t="shared" si="60"/>
        <v>2.8070175438596493E-3</v>
      </c>
    </row>
    <row r="172" spans="1:8" s="34" customFormat="1" ht="15" x14ac:dyDescent="0.2">
      <c r="A172" s="41"/>
      <c r="B172" s="43" t="s">
        <v>594</v>
      </c>
      <c r="C172" s="31">
        <v>6</v>
      </c>
      <c r="D172" s="7">
        <v>4</v>
      </c>
      <c r="E172" s="32">
        <f t="shared" si="57"/>
        <v>4.2105263157894736E-3</v>
      </c>
      <c r="F172" s="32">
        <f t="shared" si="58"/>
        <v>1.4508523757707653E-3</v>
      </c>
      <c r="G172" s="33">
        <f t="shared" si="59"/>
        <v>-0.33333333333333331</v>
      </c>
      <c r="H172" s="25">
        <f t="shared" si="60"/>
        <v>-1.4035087719298245E-3</v>
      </c>
    </row>
    <row r="173" spans="1:8" s="34" customFormat="1" ht="15" x14ac:dyDescent="0.2">
      <c r="A173" s="41"/>
      <c r="B173" s="43" t="s">
        <v>595</v>
      </c>
      <c r="C173" s="31">
        <v>7</v>
      </c>
      <c r="D173" s="7">
        <v>12</v>
      </c>
      <c r="E173" s="32">
        <f t="shared" si="57"/>
        <v>4.9122807017543861E-3</v>
      </c>
      <c r="F173" s="32">
        <f t="shared" si="58"/>
        <v>4.3525571273122961E-3</v>
      </c>
      <c r="G173" s="33">
        <f t="shared" si="59"/>
        <v>0.7142857142857143</v>
      </c>
      <c r="H173" s="25">
        <f t="shared" si="60"/>
        <v>3.5087719298245615E-3</v>
      </c>
    </row>
    <row r="174" spans="1:8" s="34" customFormat="1" ht="15" x14ac:dyDescent="0.2">
      <c r="A174" s="41"/>
      <c r="B174" s="43" t="s">
        <v>596</v>
      </c>
      <c r="C174" s="31">
        <v>2</v>
      </c>
      <c r="D174" s="7">
        <v>0</v>
      </c>
      <c r="E174" s="32">
        <f t="shared" si="57"/>
        <v>1.4035087719298245E-3</v>
      </c>
      <c r="F174" s="32" t="str">
        <f t="shared" si="58"/>
        <v/>
      </c>
      <c r="G174" s="33" t="str">
        <f t="shared" si="59"/>
        <v>0</v>
      </c>
      <c r="H174" s="25">
        <f t="shared" si="60"/>
        <v>0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4</v>
      </c>
      <c r="D177" s="7">
        <v>1</v>
      </c>
      <c r="E177" s="32">
        <f t="shared" si="57"/>
        <v>2.8070175438596489E-3</v>
      </c>
      <c r="F177" s="32">
        <f t="shared" si="58"/>
        <v>3.6271309394269132E-4</v>
      </c>
      <c r="G177" s="33">
        <f t="shared" si="59"/>
        <v>-0.75</v>
      </c>
      <c r="H177" s="25">
        <f t="shared" si="60"/>
        <v>-2.1052631578947368E-3</v>
      </c>
    </row>
    <row r="178" spans="1:8" s="34" customFormat="1" ht="15" x14ac:dyDescent="0.2">
      <c r="A178" s="41"/>
      <c r="B178" s="43" t="s">
        <v>43</v>
      </c>
      <c r="C178" s="31">
        <v>9</v>
      </c>
      <c r="D178" s="7">
        <v>27</v>
      </c>
      <c r="E178" s="32">
        <f t="shared" si="57"/>
        <v>6.3157894736842104E-3</v>
      </c>
      <c r="F178" s="32">
        <f t="shared" si="58"/>
        <v>9.7932535364526653E-3</v>
      </c>
      <c r="G178" s="33">
        <f t="shared" si="59"/>
        <v>2</v>
      </c>
      <c r="H178" s="25">
        <f t="shared" si="60"/>
        <v>1.2631578947368421E-2</v>
      </c>
    </row>
    <row r="179" spans="1:8" s="34" customFormat="1" ht="15" x14ac:dyDescent="0.2">
      <c r="A179" s="41"/>
      <c r="B179" s="43" t="s">
        <v>535</v>
      </c>
      <c r="C179" s="31">
        <v>13</v>
      </c>
      <c r="D179" s="7">
        <v>13</v>
      </c>
      <c r="E179" s="32">
        <f t="shared" ref="E179" si="61">+IF(C179=0,"",C179/C$165)</f>
        <v>9.1228070175438589E-3</v>
      </c>
      <c r="F179" s="32">
        <f t="shared" ref="F179" si="62">+IF(D179=0,"",D179/D$165)</f>
        <v>4.7152702212549871E-3</v>
      </c>
      <c r="G179" s="33">
        <f t="shared" ref="G179" si="63">+IF(OR(AND(D179=0),(C179=0)),"0",((D179-C179)/C179))</f>
        <v>0</v>
      </c>
      <c r="H179" s="25">
        <f t="shared" ref="H179" si="64">+IF(OR(AND(E179=""),(G179="")),"",E179*G179)</f>
        <v>0</v>
      </c>
    </row>
    <row r="180" spans="1:8" s="34" customFormat="1" ht="15" x14ac:dyDescent="0.2">
      <c r="A180" s="41"/>
      <c r="B180" s="43" t="s">
        <v>449</v>
      </c>
      <c r="C180" s="31">
        <v>8</v>
      </c>
      <c r="D180" s="7">
        <v>20</v>
      </c>
      <c r="E180" s="32">
        <f t="shared" ref="E180:F183" si="65">+IF(C180=0,"",C180/C$165)</f>
        <v>5.6140350877192978E-3</v>
      </c>
      <c r="F180" s="32">
        <f t="shared" si="65"/>
        <v>7.2542618788538262E-3</v>
      </c>
      <c r="G180" s="33">
        <f t="shared" si="59"/>
        <v>1.5</v>
      </c>
      <c r="H180" s="25">
        <f t="shared" si="60"/>
        <v>8.4210526315789472E-3</v>
      </c>
    </row>
    <row r="181" spans="1:8" s="34" customFormat="1" ht="15" x14ac:dyDescent="0.2">
      <c r="A181" s="41"/>
      <c r="B181" s="43" t="s">
        <v>597</v>
      </c>
      <c r="C181" s="31">
        <v>7</v>
      </c>
      <c r="D181" s="7">
        <v>19</v>
      </c>
      <c r="E181" s="32">
        <f t="shared" si="65"/>
        <v>4.9122807017543861E-3</v>
      </c>
      <c r="F181" s="32">
        <f t="shared" si="65"/>
        <v>6.8915487849111352E-3</v>
      </c>
      <c r="G181" s="33">
        <f t="shared" si="59"/>
        <v>1.7142857142857142</v>
      </c>
      <c r="H181" s="25">
        <f t="shared" si="60"/>
        <v>8.4210526315789472E-3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16</v>
      </c>
      <c r="D186" s="7">
        <v>30</v>
      </c>
      <c r="E186" s="32">
        <f t="shared" ref="E186:F191" si="70">+IF(C186=0,"",C186/C$165)</f>
        <v>1.1228070175438596E-2</v>
      </c>
      <c r="F186" s="32">
        <f t="shared" si="70"/>
        <v>1.088139281828074E-2</v>
      </c>
      <c r="G186" s="33">
        <f t="shared" si="59"/>
        <v>0.875</v>
      </c>
      <c r="H186" s="25">
        <f t="shared" si="60"/>
        <v>9.8245614035087706E-3</v>
      </c>
    </row>
    <row r="187" spans="1:8" s="34" customFormat="1" ht="15" x14ac:dyDescent="0.2">
      <c r="A187" s="41"/>
      <c r="B187" s="43" t="s">
        <v>216</v>
      </c>
      <c r="C187" s="31">
        <v>9</v>
      </c>
      <c r="D187" s="7">
        <v>22</v>
      </c>
      <c r="E187" s="32">
        <f t="shared" si="70"/>
        <v>6.3157894736842104E-3</v>
      </c>
      <c r="F187" s="32">
        <f t="shared" si="70"/>
        <v>7.9796880667392101E-3</v>
      </c>
      <c r="G187" s="33">
        <f t="shared" si="59"/>
        <v>1.4444444444444444</v>
      </c>
      <c r="H187" s="25">
        <f t="shared" si="60"/>
        <v>9.1228070175438589E-3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1</v>
      </c>
      <c r="E189" s="32" t="str">
        <f t="shared" si="70"/>
        <v/>
      </c>
      <c r="F189" s="32">
        <f t="shared" si="70"/>
        <v>3.6271309394269132E-4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2</v>
      </c>
      <c r="D191" s="7">
        <v>2</v>
      </c>
      <c r="E191" s="32">
        <f t="shared" si="70"/>
        <v>1.4035087719298245E-3</v>
      </c>
      <c r="F191" s="32">
        <f t="shared" si="70"/>
        <v>7.2542618788538264E-4</v>
      </c>
      <c r="G191" s="33">
        <f t="shared" si="59"/>
        <v>0</v>
      </c>
      <c r="H191" s="25">
        <f t="shared" si="60"/>
        <v>0</v>
      </c>
    </row>
    <row r="192" spans="1:8" s="34" customFormat="1" ht="15" x14ac:dyDescent="0.2">
      <c r="A192" s="41"/>
      <c r="B192" s="43" t="s">
        <v>540</v>
      </c>
      <c r="C192" s="31">
        <v>1</v>
      </c>
      <c r="D192" s="7">
        <v>4</v>
      </c>
      <c r="E192" s="32">
        <f t="shared" ref="E192" si="73">+IF(C192=0,"",C192/C$165)</f>
        <v>7.0175438596491223E-4</v>
      </c>
      <c r="F192" s="32">
        <f t="shared" ref="F192" si="74">+IF(D192=0,"",D192/D$165)</f>
        <v>1.4508523757707653E-3</v>
      </c>
      <c r="G192" s="33">
        <f t="shared" ref="G192" si="75">+IF(OR(AND(D192=0),(C192=0)),"0",((D192-C192)/C192))</f>
        <v>3</v>
      </c>
      <c r="H192" s="25">
        <f t="shared" ref="H192" si="76">+IF(OR(AND(E192=""),(G192="")),"",E192*G192)</f>
        <v>2.1052631578947368E-3</v>
      </c>
    </row>
    <row r="193" spans="1:8" s="34" customFormat="1" ht="15" x14ac:dyDescent="0.2">
      <c r="A193" s="41"/>
      <c r="B193" s="43" t="s">
        <v>219</v>
      </c>
      <c r="C193" s="31">
        <v>25</v>
      </c>
      <c r="D193" s="7">
        <v>30</v>
      </c>
      <c r="E193" s="32">
        <f t="shared" ref="E193:F199" si="77">+IF(C193=0,"",C193/C$165)</f>
        <v>1.7543859649122806E-2</v>
      </c>
      <c r="F193" s="32">
        <f t="shared" si="77"/>
        <v>1.088139281828074E-2</v>
      </c>
      <c r="G193" s="33">
        <f t="shared" si="59"/>
        <v>0.2</v>
      </c>
      <c r="H193" s="25">
        <f t="shared" si="60"/>
        <v>3.5087719298245615E-3</v>
      </c>
    </row>
    <row r="194" spans="1:8" s="34" customFormat="1" ht="15" x14ac:dyDescent="0.2">
      <c r="A194" s="41"/>
      <c r="B194" s="43" t="s">
        <v>220</v>
      </c>
      <c r="C194" s="31">
        <v>51</v>
      </c>
      <c r="D194" s="7">
        <v>96</v>
      </c>
      <c r="E194" s="32">
        <f t="shared" si="77"/>
        <v>3.5789473684210524E-2</v>
      </c>
      <c r="F194" s="32">
        <f t="shared" si="77"/>
        <v>3.4820457018498369E-2</v>
      </c>
      <c r="G194" s="33">
        <f t="shared" si="59"/>
        <v>0.88235294117647056</v>
      </c>
      <c r="H194" s="25">
        <f t="shared" si="60"/>
        <v>3.1578947368421047E-2</v>
      </c>
    </row>
    <row r="195" spans="1:8" s="34" customFormat="1" ht="15" x14ac:dyDescent="0.2">
      <c r="A195" s="41"/>
      <c r="B195" s="43" t="s">
        <v>221</v>
      </c>
      <c r="C195" s="31">
        <v>12</v>
      </c>
      <c r="D195" s="7">
        <v>35</v>
      </c>
      <c r="E195" s="32">
        <f t="shared" si="77"/>
        <v>8.4210526315789472E-3</v>
      </c>
      <c r="F195" s="32">
        <f t="shared" si="77"/>
        <v>1.2694958287994197E-2</v>
      </c>
      <c r="G195" s="33">
        <f t="shared" si="59"/>
        <v>1.9166666666666667</v>
      </c>
      <c r="H195" s="25">
        <f t="shared" si="60"/>
        <v>1.6140350877192983E-2</v>
      </c>
    </row>
    <row r="196" spans="1:8" s="34" customFormat="1" ht="15" x14ac:dyDescent="0.2">
      <c r="A196" s="41"/>
      <c r="B196" s="43" t="s">
        <v>222</v>
      </c>
      <c r="C196" s="31">
        <v>87</v>
      </c>
      <c r="D196" s="7">
        <v>87</v>
      </c>
      <c r="E196" s="32">
        <f t="shared" si="77"/>
        <v>6.1052631578947365E-2</v>
      </c>
      <c r="F196" s="32">
        <f t="shared" si="77"/>
        <v>3.1556039173014146E-2</v>
      </c>
      <c r="G196" s="33">
        <f t="shared" si="59"/>
        <v>0</v>
      </c>
      <c r="H196" s="25">
        <f t="shared" si="60"/>
        <v>0</v>
      </c>
    </row>
    <row r="197" spans="1:8" s="34" customFormat="1" ht="15" x14ac:dyDescent="0.2">
      <c r="A197" s="41"/>
      <c r="B197" s="43" t="s">
        <v>451</v>
      </c>
      <c r="C197" s="31">
        <v>25</v>
      </c>
      <c r="D197" s="7">
        <v>10</v>
      </c>
      <c r="E197" s="32">
        <f t="shared" si="77"/>
        <v>1.7543859649122806E-2</v>
      </c>
      <c r="F197" s="32">
        <f t="shared" si="77"/>
        <v>3.6271309394269131E-3</v>
      </c>
      <c r="G197" s="33">
        <f t="shared" si="59"/>
        <v>-0.6</v>
      </c>
      <c r="H197" s="25">
        <f t="shared" si="60"/>
        <v>-1.0526315789473684E-2</v>
      </c>
    </row>
    <row r="198" spans="1:8" s="34" customFormat="1" ht="15" x14ac:dyDescent="0.2">
      <c r="A198" s="41"/>
      <c r="B198" s="43" t="s">
        <v>452</v>
      </c>
      <c r="C198" s="31">
        <v>18</v>
      </c>
      <c r="D198" s="7">
        <v>5</v>
      </c>
      <c r="E198" s="32">
        <f t="shared" si="77"/>
        <v>1.2631578947368421E-2</v>
      </c>
      <c r="F198" s="32">
        <f t="shared" si="77"/>
        <v>1.8135654697134566E-3</v>
      </c>
      <c r="G198" s="33">
        <f t="shared" si="59"/>
        <v>-0.72222222222222221</v>
      </c>
      <c r="H198" s="25">
        <f t="shared" si="60"/>
        <v>-9.1228070175438589E-3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14</v>
      </c>
      <c r="D200" s="7">
        <v>14</v>
      </c>
      <c r="E200" s="32">
        <f t="shared" ref="E200" si="78">+IF(C200=0,"",C200/C$165)</f>
        <v>9.8245614035087723E-3</v>
      </c>
      <c r="F200" s="32">
        <f t="shared" ref="F200" si="79">+IF(D200=0,"",D200/D$165)</f>
        <v>5.077983315197679E-3</v>
      </c>
      <c r="G200" s="33">
        <f t="shared" ref="G200" si="80">+IF(OR(AND(D200=0),(C200=0)),"0",((D200-C200)/C200))</f>
        <v>0</v>
      </c>
      <c r="H200" s="25">
        <f t="shared" ref="H200" si="81">+IF(OR(AND(E200=""),(G200="")),"",E200*G200)</f>
        <v>0</v>
      </c>
    </row>
    <row r="201" spans="1:8" s="34" customFormat="1" ht="15" x14ac:dyDescent="0.2">
      <c r="A201" s="41"/>
      <c r="B201" s="43" t="s">
        <v>224</v>
      </c>
      <c r="C201" s="31">
        <v>4</v>
      </c>
      <c r="D201" s="7">
        <v>4</v>
      </c>
      <c r="E201" s="32">
        <f t="shared" ref="E201:F208" si="82">+IF(C201=0,"",C201/C$165)</f>
        <v>2.8070175438596489E-3</v>
      </c>
      <c r="F201" s="32">
        <f t="shared" si="82"/>
        <v>1.4508523757707653E-3</v>
      </c>
      <c r="G201" s="33">
        <f t="shared" si="59"/>
        <v>0</v>
      </c>
      <c r="H201" s="25">
        <f t="shared" si="60"/>
        <v>0</v>
      </c>
    </row>
    <row r="202" spans="1:8" s="34" customFormat="1" ht="15" x14ac:dyDescent="0.2">
      <c r="A202" s="41"/>
      <c r="B202" s="43" t="s">
        <v>225</v>
      </c>
      <c r="C202" s="31">
        <v>27</v>
      </c>
      <c r="D202" s="7">
        <v>13</v>
      </c>
      <c r="E202" s="32">
        <f t="shared" si="82"/>
        <v>1.8947368421052633E-2</v>
      </c>
      <c r="F202" s="32">
        <f t="shared" si="82"/>
        <v>4.7152702212549871E-3</v>
      </c>
      <c r="G202" s="33">
        <f t="shared" si="59"/>
        <v>-0.51851851851851849</v>
      </c>
      <c r="H202" s="25">
        <f t="shared" si="60"/>
        <v>-9.8245614035087723E-3</v>
      </c>
    </row>
    <row r="203" spans="1:8" s="34" customFormat="1" ht="15" x14ac:dyDescent="0.2">
      <c r="A203" s="41"/>
      <c r="B203" s="43" t="s">
        <v>226</v>
      </c>
      <c r="C203" s="31">
        <v>1</v>
      </c>
      <c r="D203" s="7">
        <v>0</v>
      </c>
      <c r="E203" s="32">
        <f t="shared" si="82"/>
        <v>7.0175438596491223E-4</v>
      </c>
      <c r="F203" s="32" t="str">
        <f t="shared" si="82"/>
        <v/>
      </c>
      <c r="G203" s="33" t="str">
        <f t="shared" si="59"/>
        <v>0</v>
      </c>
      <c r="H203" s="25">
        <f t="shared" si="60"/>
        <v>0</v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1</v>
      </c>
      <c r="E204" s="32" t="str">
        <f t="shared" si="82"/>
        <v/>
      </c>
      <c r="F204" s="32">
        <f t="shared" si="82"/>
        <v>3.6271309394269132E-4</v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132</v>
      </c>
      <c r="D205" s="7">
        <v>104</v>
      </c>
      <c r="E205" s="32">
        <f t="shared" si="82"/>
        <v>9.2631578947368426E-2</v>
      </c>
      <c r="F205" s="32">
        <f t="shared" si="82"/>
        <v>3.7722161770039897E-2</v>
      </c>
      <c r="G205" s="33">
        <f t="shared" si="59"/>
        <v>-0.21212121212121213</v>
      </c>
      <c r="H205" s="25">
        <f t="shared" si="60"/>
        <v>-1.9649122807017545E-2</v>
      </c>
    </row>
    <row r="206" spans="1:8" s="34" customFormat="1" ht="15" x14ac:dyDescent="0.2">
      <c r="A206" s="41"/>
      <c r="B206" s="43" t="s">
        <v>227</v>
      </c>
      <c r="C206" s="31">
        <v>10</v>
      </c>
      <c r="D206" s="7">
        <v>9</v>
      </c>
      <c r="E206" s="32">
        <f t="shared" si="82"/>
        <v>7.0175438596491229E-3</v>
      </c>
      <c r="F206" s="32">
        <f t="shared" si="82"/>
        <v>3.2644178454842221E-3</v>
      </c>
      <c r="G206" s="33">
        <f t="shared" si="59"/>
        <v>-0.1</v>
      </c>
      <c r="H206" s="25">
        <f t="shared" si="60"/>
        <v>-7.0175438596491234E-4</v>
      </c>
    </row>
    <row r="207" spans="1:8" s="34" customFormat="1" ht="30" x14ac:dyDescent="0.2">
      <c r="A207" s="41"/>
      <c r="B207" s="43" t="s">
        <v>228</v>
      </c>
      <c r="C207" s="31">
        <v>2</v>
      </c>
      <c r="D207" s="7">
        <v>2</v>
      </c>
      <c r="E207" s="32">
        <f t="shared" si="82"/>
        <v>1.4035087719298245E-3</v>
      </c>
      <c r="F207" s="32">
        <f t="shared" si="82"/>
        <v>7.2542618788538264E-4</v>
      </c>
      <c r="G207" s="33">
        <f t="shared" si="59"/>
        <v>0</v>
      </c>
      <c r="H207" s="25">
        <f t="shared" si="60"/>
        <v>0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66</v>
      </c>
      <c r="D216" s="7">
        <v>1376</v>
      </c>
      <c r="E216" s="32">
        <f t="shared" si="87"/>
        <v>4.6315789473684213E-2</v>
      </c>
      <c r="F216" s="32">
        <f t="shared" si="88"/>
        <v>0.49909321726514327</v>
      </c>
      <c r="G216" s="33">
        <f t="shared" si="59"/>
        <v>19.848484848484848</v>
      </c>
      <c r="H216" s="25">
        <f t="shared" si="60"/>
        <v>0.91929824561403506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11</v>
      </c>
      <c r="E219" s="32" t="str">
        <f t="shared" si="87"/>
        <v/>
      </c>
      <c r="F219" s="32">
        <f t="shared" si="88"/>
        <v>3.989844033369605E-3</v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3</v>
      </c>
      <c r="D220" s="7">
        <v>0</v>
      </c>
      <c r="E220" s="32">
        <f t="shared" si="87"/>
        <v>2.1052631578947368E-3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3</v>
      </c>
      <c r="D221" s="7">
        <v>4</v>
      </c>
      <c r="E221" s="32">
        <f t="shared" si="87"/>
        <v>2.1052631578947368E-3</v>
      </c>
      <c r="F221" s="32">
        <f t="shared" si="88"/>
        <v>1.4508523757707653E-3</v>
      </c>
      <c r="G221" s="33">
        <f t="shared" si="59"/>
        <v>0.33333333333333331</v>
      </c>
      <c r="H221" s="25">
        <f t="shared" si="60"/>
        <v>7.0175438596491223E-4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1</v>
      </c>
      <c r="E223" s="32" t="str">
        <f t="shared" si="87"/>
        <v/>
      </c>
      <c r="F223" s="32">
        <f t="shared" si="88"/>
        <v>3.6271309394269132E-4</v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27</v>
      </c>
      <c r="E224" s="32" t="str">
        <f t="shared" si="87"/>
        <v/>
      </c>
      <c r="F224" s="32">
        <f t="shared" si="88"/>
        <v>9.7932535364526653E-3</v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2</v>
      </c>
      <c r="E227" s="32" t="str">
        <f t="shared" si="87"/>
        <v/>
      </c>
      <c r="F227" s="32">
        <f t="shared" si="88"/>
        <v>7.2542618788538264E-4</v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286</v>
      </c>
      <c r="D229" s="7">
        <v>16</v>
      </c>
      <c r="E229" s="32">
        <f t="shared" si="87"/>
        <v>0.20070175438596491</v>
      </c>
      <c r="F229" s="32">
        <f t="shared" si="88"/>
        <v>5.8034095030830611E-3</v>
      </c>
      <c r="G229" s="33">
        <f t="shared" si="59"/>
        <v>-0.94405594405594406</v>
      </c>
      <c r="H229" s="25">
        <f t="shared" si="60"/>
        <v>-0.18947368421052632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40</v>
      </c>
      <c r="D231" s="7">
        <v>48</v>
      </c>
      <c r="E231" s="32">
        <f t="shared" si="87"/>
        <v>2.8070175438596492E-2</v>
      </c>
      <c r="F231" s="32">
        <f t="shared" si="88"/>
        <v>1.7410228509249184E-2</v>
      </c>
      <c r="G231" s="33">
        <f t="shared" si="59"/>
        <v>0.2</v>
      </c>
      <c r="H231" s="25">
        <f t="shared" si="60"/>
        <v>5.6140350877192987E-3</v>
      </c>
    </row>
    <row r="232" spans="1:8" s="34" customFormat="1" ht="15" x14ac:dyDescent="0.2">
      <c r="A232" s="41"/>
      <c r="B232" s="43" t="s">
        <v>53</v>
      </c>
      <c r="C232" s="31">
        <v>14</v>
      </c>
      <c r="D232" s="7">
        <v>33</v>
      </c>
      <c r="E232" s="32">
        <f t="shared" si="87"/>
        <v>9.8245614035087723E-3</v>
      </c>
      <c r="F232" s="32">
        <f t="shared" si="88"/>
        <v>1.1969532100108813E-2</v>
      </c>
      <c r="G232" s="33">
        <f t="shared" si="59"/>
        <v>1.3571428571428572</v>
      </c>
      <c r="H232" s="25">
        <f t="shared" si="60"/>
        <v>1.3333333333333334E-2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2</v>
      </c>
      <c r="D235" s="7">
        <v>7</v>
      </c>
      <c r="E235" s="32">
        <f t="shared" si="87"/>
        <v>1.4035087719298245E-3</v>
      </c>
      <c r="F235" s="32">
        <f t="shared" si="88"/>
        <v>2.5389916575988395E-3</v>
      </c>
      <c r="G235" s="33">
        <f t="shared" si="59"/>
        <v>2.5</v>
      </c>
      <c r="H235" s="25">
        <f t="shared" si="60"/>
        <v>3.508771929824561E-3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1</v>
      </c>
      <c r="D237" s="7">
        <v>0</v>
      </c>
      <c r="E237" s="32">
        <f t="shared" si="87"/>
        <v>7.0175438596491223E-4</v>
      </c>
      <c r="F237" s="32" t="str">
        <f t="shared" si="88"/>
        <v/>
      </c>
      <c r="G237" s="33" t="str">
        <f t="shared" si="59"/>
        <v>0</v>
      </c>
      <c r="H237" s="25">
        <f t="shared" si="60"/>
        <v>0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2</v>
      </c>
      <c r="D239" s="7">
        <v>2</v>
      </c>
      <c r="E239" s="32">
        <f t="shared" si="87"/>
        <v>1.4035087719298245E-3</v>
      </c>
      <c r="F239" s="32">
        <f t="shared" si="88"/>
        <v>7.2542618788538264E-4</v>
      </c>
      <c r="G239" s="33">
        <f t="shared" si="91"/>
        <v>0</v>
      </c>
      <c r="H239" s="25">
        <f t="shared" si="92"/>
        <v>0</v>
      </c>
    </row>
    <row r="240" spans="1:8" s="34" customFormat="1" ht="15" x14ac:dyDescent="0.2">
      <c r="A240" s="41"/>
      <c r="B240" s="43" t="s">
        <v>242</v>
      </c>
      <c r="C240" s="31">
        <v>2</v>
      </c>
      <c r="D240" s="7">
        <v>0</v>
      </c>
      <c r="E240" s="32">
        <f t="shared" si="87"/>
        <v>1.4035087719298245E-3</v>
      </c>
      <c r="F240" s="32" t="str">
        <f t="shared" si="88"/>
        <v/>
      </c>
      <c r="G240" s="33" t="str">
        <f t="shared" si="91"/>
        <v>0</v>
      </c>
      <c r="H240" s="25">
        <f t="shared" si="92"/>
        <v>0</v>
      </c>
    </row>
    <row r="241" spans="1:8" s="34" customFormat="1" ht="15" x14ac:dyDescent="0.2">
      <c r="A241" s="41"/>
      <c r="B241" s="43" t="s">
        <v>459</v>
      </c>
      <c r="C241" s="31">
        <v>2</v>
      </c>
      <c r="D241" s="7">
        <v>4</v>
      </c>
      <c r="E241" s="32">
        <f t="shared" si="87"/>
        <v>1.4035087719298245E-3</v>
      </c>
      <c r="F241" s="32">
        <f t="shared" si="88"/>
        <v>1.4508523757707653E-3</v>
      </c>
      <c r="G241" s="33">
        <f t="shared" si="91"/>
        <v>1</v>
      </c>
      <c r="H241" s="25">
        <f t="shared" si="92"/>
        <v>1.4035087719298245E-3</v>
      </c>
    </row>
    <row r="242" spans="1:8" s="34" customFormat="1" ht="15" x14ac:dyDescent="0.2">
      <c r="A242" s="41"/>
      <c r="B242" s="43" t="s">
        <v>243</v>
      </c>
      <c r="C242" s="31">
        <v>1</v>
      </c>
      <c r="D242" s="7">
        <v>0</v>
      </c>
      <c r="E242" s="32">
        <f t="shared" si="87"/>
        <v>7.0175438596491223E-4</v>
      </c>
      <c r="F242" s="32" t="str">
        <f t="shared" si="88"/>
        <v/>
      </c>
      <c r="G242" s="33" t="str">
        <f t="shared" si="91"/>
        <v>0</v>
      </c>
      <c r="H242" s="25">
        <f t="shared" si="92"/>
        <v>0</v>
      </c>
    </row>
    <row r="243" spans="1:8" s="34" customFormat="1" ht="15" x14ac:dyDescent="0.2">
      <c r="A243" s="41"/>
      <c r="B243" s="43" t="s">
        <v>460</v>
      </c>
      <c r="C243" s="31">
        <v>1</v>
      </c>
      <c r="D243" s="7">
        <v>0</v>
      </c>
      <c r="E243" s="32">
        <f t="shared" si="87"/>
        <v>7.0175438596491223E-4</v>
      </c>
      <c r="F243" s="32" t="str">
        <f t="shared" si="88"/>
        <v/>
      </c>
      <c r="G243" s="33" t="str">
        <f t="shared" si="91"/>
        <v>0</v>
      </c>
      <c r="H243" s="25">
        <f t="shared" si="92"/>
        <v>0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1</v>
      </c>
      <c r="D250" s="7">
        <v>0</v>
      </c>
      <c r="E250" s="32">
        <f t="shared" si="87"/>
        <v>7.0175438596491223E-4</v>
      </c>
      <c r="F250" s="32" t="str">
        <f t="shared" si="88"/>
        <v/>
      </c>
      <c r="G250" s="33" t="str">
        <f t="shared" si="91"/>
        <v>0</v>
      </c>
      <c r="H250" s="25">
        <f t="shared" si="92"/>
        <v>0</v>
      </c>
    </row>
    <row r="251" spans="1:8" s="34" customFormat="1" ht="30" x14ac:dyDescent="0.2">
      <c r="A251" s="41"/>
      <c r="B251" s="43" t="s">
        <v>467</v>
      </c>
      <c r="C251" s="31">
        <v>12</v>
      </c>
      <c r="D251" s="7">
        <v>22</v>
      </c>
      <c r="E251" s="32">
        <f t="shared" si="87"/>
        <v>8.4210526315789472E-3</v>
      </c>
      <c r="F251" s="32">
        <f t="shared" si="88"/>
        <v>7.9796880667392101E-3</v>
      </c>
      <c r="G251" s="33">
        <f t="shared" si="91"/>
        <v>0.83333333333333337</v>
      </c>
      <c r="H251" s="25">
        <f t="shared" si="92"/>
        <v>7.0175438596491229E-3</v>
      </c>
    </row>
    <row r="252" spans="1:8" s="34" customFormat="1" ht="15" x14ac:dyDescent="0.2">
      <c r="A252" s="41"/>
      <c r="B252" s="43" t="s">
        <v>468</v>
      </c>
      <c r="C252" s="31">
        <v>3</v>
      </c>
      <c r="D252" s="7">
        <v>2</v>
      </c>
      <c r="E252" s="32">
        <f t="shared" si="87"/>
        <v>2.1052631578947368E-3</v>
      </c>
      <c r="F252" s="32">
        <f t="shared" si="88"/>
        <v>7.2542618788538264E-4</v>
      </c>
      <c r="G252" s="33">
        <f t="shared" si="91"/>
        <v>-0.33333333333333331</v>
      </c>
      <c r="H252" s="25">
        <f t="shared" si="92"/>
        <v>-7.0175438596491223E-4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1</v>
      </c>
      <c r="E254" s="32" t="str">
        <f t="shared" si="93"/>
        <v/>
      </c>
      <c r="F254" s="32">
        <f t="shared" si="94"/>
        <v>3.6271309394269132E-4</v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19</v>
      </c>
      <c r="D256" s="7">
        <v>16</v>
      </c>
      <c r="E256" s="32">
        <f t="shared" si="97"/>
        <v>1.3333333333333334E-2</v>
      </c>
      <c r="F256" s="32">
        <f t="shared" si="97"/>
        <v>5.8034095030830611E-3</v>
      </c>
      <c r="G256" s="33">
        <f t="shared" si="91"/>
        <v>-0.15789473684210525</v>
      </c>
      <c r="H256" s="25">
        <f t="shared" si="92"/>
        <v>-2.1052631578947368E-3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1</v>
      </c>
      <c r="D258" s="7">
        <v>0</v>
      </c>
      <c r="E258" s="32">
        <f t="shared" ref="E258:E263" si="98">+IF(C258=0,"",C258/C$165)</f>
        <v>7.0175438596491223E-4</v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10</v>
      </c>
      <c r="E259" s="32" t="str">
        <f t="shared" si="98"/>
        <v/>
      </c>
      <c r="F259" s="32">
        <f t="shared" si="99"/>
        <v>3.6271309394269131E-3</v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1</v>
      </c>
      <c r="E262" s="32" t="str">
        <f t="shared" si="98"/>
        <v/>
      </c>
      <c r="F262" s="32">
        <f t="shared" si="99"/>
        <v>3.6271309394269132E-4</v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16</v>
      </c>
      <c r="D263" s="7">
        <v>6</v>
      </c>
      <c r="E263" s="32">
        <f t="shared" si="98"/>
        <v>1.1228070175438596E-2</v>
      </c>
      <c r="F263" s="32">
        <f t="shared" si="99"/>
        <v>2.176278563656148E-3</v>
      </c>
      <c r="G263" s="33">
        <f t="shared" si="100"/>
        <v>-0.625</v>
      </c>
      <c r="H263" s="25">
        <f t="shared" si="101"/>
        <v>-7.0175438596491221E-3</v>
      </c>
    </row>
    <row r="264" spans="1:8" s="34" customFormat="1" ht="15" x14ac:dyDescent="0.2">
      <c r="A264" s="41"/>
      <c r="B264" s="43" t="s">
        <v>60</v>
      </c>
      <c r="C264" s="31">
        <v>27</v>
      </c>
      <c r="D264" s="7">
        <v>33</v>
      </c>
      <c r="E264" s="32">
        <f t="shared" ref="E264:F268" si="102">+IF(C264=0,"",C264/C$165)</f>
        <v>1.8947368421052633E-2</v>
      </c>
      <c r="F264" s="32">
        <f t="shared" si="102"/>
        <v>1.1969532100108813E-2</v>
      </c>
      <c r="G264" s="33">
        <f t="shared" si="91"/>
        <v>0.22222222222222221</v>
      </c>
      <c r="H264" s="25">
        <f t="shared" si="92"/>
        <v>4.2105263157894736E-3</v>
      </c>
    </row>
    <row r="265" spans="1:8" s="34" customFormat="1" ht="15" x14ac:dyDescent="0.2">
      <c r="A265" s="41"/>
      <c r="B265" s="43" t="s">
        <v>65</v>
      </c>
      <c r="C265" s="31">
        <v>31</v>
      </c>
      <c r="D265" s="7">
        <v>43</v>
      </c>
      <c r="E265" s="32">
        <f t="shared" si="102"/>
        <v>2.175438596491228E-2</v>
      </c>
      <c r="F265" s="32">
        <f t="shared" si="102"/>
        <v>1.5596663039535727E-2</v>
      </c>
      <c r="G265" s="33">
        <f t="shared" si="91"/>
        <v>0.38709677419354838</v>
      </c>
      <c r="H265" s="25">
        <f t="shared" si="92"/>
        <v>8.4210526315789472E-3</v>
      </c>
    </row>
    <row r="266" spans="1:8" s="34" customFormat="1" ht="15" x14ac:dyDescent="0.2">
      <c r="A266" s="41"/>
      <c r="B266" s="43" t="s">
        <v>61</v>
      </c>
      <c r="C266" s="31">
        <v>1</v>
      </c>
      <c r="D266" s="7">
        <v>5</v>
      </c>
      <c r="E266" s="32">
        <f t="shared" si="102"/>
        <v>7.0175438596491223E-4</v>
      </c>
      <c r="F266" s="32">
        <f t="shared" si="102"/>
        <v>1.8135654697134566E-3</v>
      </c>
      <c r="G266" s="33">
        <f t="shared" si="91"/>
        <v>4</v>
      </c>
      <c r="H266" s="25">
        <f t="shared" si="92"/>
        <v>2.8070175438596489E-3</v>
      </c>
    </row>
    <row r="267" spans="1:8" s="34" customFormat="1" ht="15" x14ac:dyDescent="0.2">
      <c r="A267" s="41"/>
      <c r="B267" s="43" t="s">
        <v>247</v>
      </c>
      <c r="C267" s="31">
        <v>2</v>
      </c>
      <c r="D267" s="7">
        <v>4</v>
      </c>
      <c r="E267" s="32">
        <f t="shared" si="102"/>
        <v>1.4035087719298245E-3</v>
      </c>
      <c r="F267" s="32">
        <f t="shared" si="102"/>
        <v>1.4508523757707653E-3</v>
      </c>
      <c r="G267" s="33">
        <f t="shared" si="91"/>
        <v>1</v>
      </c>
      <c r="H267" s="25">
        <f t="shared" si="92"/>
        <v>1.4035087719298245E-3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3</v>
      </c>
      <c r="D271" s="7">
        <v>7</v>
      </c>
      <c r="E271" s="32">
        <f t="shared" si="107"/>
        <v>2.1052631578947368E-3</v>
      </c>
      <c r="F271" s="32">
        <f t="shared" si="107"/>
        <v>2.5389916575988395E-3</v>
      </c>
      <c r="G271" s="33">
        <f t="shared" si="91"/>
        <v>1.3333333333333333</v>
      </c>
      <c r="H271" s="25">
        <f t="shared" si="92"/>
        <v>2.8070175438596489E-3</v>
      </c>
    </row>
    <row r="272" spans="1:8" s="34" customFormat="1" ht="15" x14ac:dyDescent="0.2">
      <c r="A272" s="41"/>
      <c r="B272" s="43" t="s">
        <v>59</v>
      </c>
      <c r="C272" s="31">
        <v>7</v>
      </c>
      <c r="D272" s="7">
        <v>5</v>
      </c>
      <c r="E272" s="32">
        <f t="shared" si="107"/>
        <v>4.9122807017543861E-3</v>
      </c>
      <c r="F272" s="32">
        <f t="shared" si="107"/>
        <v>1.8135654697134566E-3</v>
      </c>
      <c r="G272" s="33">
        <f t="shared" si="91"/>
        <v>-0.2857142857142857</v>
      </c>
      <c r="H272" s="25">
        <f t="shared" si="92"/>
        <v>-1.4035087719298245E-3</v>
      </c>
    </row>
    <row r="273" spans="1:8" s="34" customFormat="1" ht="15" x14ac:dyDescent="0.2">
      <c r="A273" s="41"/>
      <c r="B273" s="43" t="s">
        <v>64</v>
      </c>
      <c r="C273" s="31">
        <v>3</v>
      </c>
      <c r="D273" s="7">
        <v>0</v>
      </c>
      <c r="E273" s="32">
        <f t="shared" si="107"/>
        <v>2.1052631578947368E-3</v>
      </c>
      <c r="F273" s="32" t="str">
        <f t="shared" si="107"/>
        <v/>
      </c>
      <c r="G273" s="33" t="str">
        <f t="shared" si="91"/>
        <v>0</v>
      </c>
      <c r="H273" s="25">
        <f t="shared" si="92"/>
        <v>0</v>
      </c>
    </row>
    <row r="274" spans="1:8" s="34" customFormat="1" ht="15" x14ac:dyDescent="0.2">
      <c r="A274" s="41"/>
      <c r="B274" s="43" t="s">
        <v>248</v>
      </c>
      <c r="C274" s="31">
        <v>18</v>
      </c>
      <c r="D274" s="7">
        <v>39</v>
      </c>
      <c r="E274" s="32">
        <f t="shared" si="107"/>
        <v>1.2631578947368421E-2</v>
      </c>
      <c r="F274" s="32">
        <f t="shared" si="107"/>
        <v>1.4145810663764961E-2</v>
      </c>
      <c r="G274" s="33">
        <f t="shared" si="91"/>
        <v>1.1666666666666667</v>
      </c>
      <c r="H274" s="25">
        <f t="shared" si="92"/>
        <v>1.4736842105263159E-2</v>
      </c>
    </row>
    <row r="275" spans="1:8" s="34" customFormat="1" ht="15" x14ac:dyDescent="0.2">
      <c r="A275" s="41"/>
      <c r="B275" s="43" t="s">
        <v>470</v>
      </c>
      <c r="C275" s="31">
        <v>49</v>
      </c>
      <c r="D275" s="7">
        <v>39</v>
      </c>
      <c r="E275" s="32">
        <f t="shared" si="107"/>
        <v>3.43859649122807E-2</v>
      </c>
      <c r="F275" s="32">
        <f t="shared" si="107"/>
        <v>1.4145810663764961E-2</v>
      </c>
      <c r="G275" s="33">
        <f t="shared" si="91"/>
        <v>-0.20408163265306123</v>
      </c>
      <c r="H275" s="25">
        <f t="shared" si="92"/>
        <v>-7.0175438596491229E-3</v>
      </c>
    </row>
    <row r="276" spans="1:8" s="34" customFormat="1" ht="15" x14ac:dyDescent="0.2">
      <c r="A276" s="41"/>
      <c r="B276" s="43" t="s">
        <v>66</v>
      </c>
      <c r="C276" s="31">
        <v>4</v>
      </c>
      <c r="D276" s="7">
        <v>0</v>
      </c>
      <c r="E276" s="32">
        <f t="shared" si="107"/>
        <v>2.8070175438596489E-3</v>
      </c>
      <c r="F276" s="32" t="str">
        <f t="shared" si="107"/>
        <v/>
      </c>
      <c r="G276" s="33" t="str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7</v>
      </c>
      <c r="E277" s="32" t="str">
        <f t="shared" ref="E277:E278" si="108">+IF(C277=0,"",C277/C$165)</f>
        <v/>
      </c>
      <c r="F277" s="32">
        <f t="shared" ref="F277:F278" si="109">+IF(D277=0,"",D277/D$165)</f>
        <v>2.5389916575988395E-3</v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7</v>
      </c>
      <c r="E278" s="32" t="str">
        <f t="shared" si="108"/>
        <v/>
      </c>
      <c r="F278" s="32">
        <f t="shared" si="109"/>
        <v>2.5389916575988395E-3</v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49</v>
      </c>
      <c r="D279" s="7">
        <v>22</v>
      </c>
      <c r="E279" s="32">
        <f>+IF(C279=0,"",C279/C$165)</f>
        <v>3.43859649122807E-2</v>
      </c>
      <c r="F279" s="32">
        <f>+IF(D279=0,"",D279/D$165)</f>
        <v>7.9796880667392101E-3</v>
      </c>
      <c r="G279" s="33">
        <f t="shared" si="91"/>
        <v>-0.55102040816326525</v>
      </c>
      <c r="H279" s="25">
        <f t="shared" si="92"/>
        <v>-1.8947368421052629E-2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1</v>
      </c>
      <c r="D281" s="7">
        <v>0</v>
      </c>
      <c r="E281" s="32">
        <f t="shared" ref="E281:E283" si="112">+IF(C281=0,"",C281/C$165)</f>
        <v>7.0175438596491223E-4</v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>
        <f t="shared" ref="H281:H283" si="115">+IF(OR(AND(E281=""),(G281="")),"",E281*G281)</f>
        <v>0</v>
      </c>
    </row>
    <row r="282" spans="1:8" s="34" customFormat="1" ht="15" x14ac:dyDescent="0.2">
      <c r="A282" s="41"/>
      <c r="B282" s="43" t="s">
        <v>557</v>
      </c>
      <c r="C282" s="31">
        <v>1</v>
      </c>
      <c r="D282" s="7">
        <v>5</v>
      </c>
      <c r="E282" s="32">
        <f t="shared" si="112"/>
        <v>7.0175438596491223E-4</v>
      </c>
      <c r="F282" s="32">
        <f t="shared" si="113"/>
        <v>1.8135654697134566E-3</v>
      </c>
      <c r="G282" s="33">
        <f t="shared" si="114"/>
        <v>4</v>
      </c>
      <c r="H282" s="25">
        <f t="shared" si="115"/>
        <v>2.8070175438596489E-3</v>
      </c>
    </row>
    <row r="283" spans="1:8" s="34" customFormat="1" ht="15" x14ac:dyDescent="0.2">
      <c r="A283" s="41"/>
      <c r="B283" s="43" t="s">
        <v>558</v>
      </c>
      <c r="C283" s="31">
        <v>1</v>
      </c>
      <c r="D283" s="7">
        <v>9</v>
      </c>
      <c r="E283" s="32">
        <f t="shared" si="112"/>
        <v>7.0175438596491223E-4</v>
      </c>
      <c r="F283" s="32">
        <f t="shared" si="113"/>
        <v>3.2644178454842221E-3</v>
      </c>
      <c r="G283" s="33">
        <f t="shared" si="114"/>
        <v>8</v>
      </c>
      <c r="H283" s="25">
        <f t="shared" si="115"/>
        <v>5.6140350877192978E-3</v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6</v>
      </c>
      <c r="E285" s="32" t="str">
        <f t="shared" si="116"/>
        <v/>
      </c>
      <c r="F285" s="32">
        <f t="shared" si="117"/>
        <v>2.176278563656148E-3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7</v>
      </c>
      <c r="D286" s="7">
        <v>10</v>
      </c>
      <c r="E286" s="32">
        <f>+IF(C286=0,"",C286/C$165)</f>
        <v>4.9122807017543861E-3</v>
      </c>
      <c r="F286" s="32">
        <f>+IF(D286=0,"",D286/D$165)</f>
        <v>3.6271309394269131E-3</v>
      </c>
      <c r="G286" s="33">
        <f t="shared" si="91"/>
        <v>0.42857142857142855</v>
      </c>
      <c r="H286" s="25">
        <f t="shared" si="92"/>
        <v>2.1052631578947368E-3</v>
      </c>
    </row>
    <row r="287" spans="1:8" s="34" customFormat="1" ht="15" x14ac:dyDescent="0.2">
      <c r="A287" s="41"/>
      <c r="B287" s="43" t="s">
        <v>472</v>
      </c>
      <c r="C287" s="31">
        <v>19</v>
      </c>
      <c r="D287" s="7">
        <v>16</v>
      </c>
      <c r="E287" s="32">
        <f>+IF(C287=0,"",C287/C$165)</f>
        <v>1.3333333333333334E-2</v>
      </c>
      <c r="F287" s="32">
        <f>+IF(D287=0,"",D287/D$165)</f>
        <v>5.8034095030830611E-3</v>
      </c>
      <c r="G287" s="33">
        <f t="shared" si="91"/>
        <v>-0.15789473684210525</v>
      </c>
      <c r="H287" s="25">
        <f t="shared" si="92"/>
        <v>-2.1052631578947368E-3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21</v>
      </c>
      <c r="D289" s="7">
        <v>1</v>
      </c>
      <c r="E289" s="32">
        <f t="shared" ref="E289:E311" si="124">+IF(C289=0,"",C289/C$165)</f>
        <v>1.4736842105263158E-2</v>
      </c>
      <c r="F289" s="32">
        <f t="shared" ref="F289:F311" si="125">+IF(D289=0,"",D289/D$165)</f>
        <v>3.6271309394269132E-4</v>
      </c>
      <c r="G289" s="33">
        <f t="shared" si="91"/>
        <v>-0.95238095238095233</v>
      </c>
      <c r="H289" s="25">
        <f t="shared" si="92"/>
        <v>-1.4035087719298244E-2</v>
      </c>
    </row>
    <row r="290" spans="1:8" s="34" customFormat="1" ht="15" x14ac:dyDescent="0.2">
      <c r="A290" s="41"/>
      <c r="B290" s="43" t="s">
        <v>474</v>
      </c>
      <c r="C290" s="31">
        <v>4</v>
      </c>
      <c r="D290" s="7">
        <v>0</v>
      </c>
      <c r="E290" s="32">
        <f t="shared" si="124"/>
        <v>2.8070175438596489E-3</v>
      </c>
      <c r="F290" s="32" t="str">
        <f t="shared" si="125"/>
        <v/>
      </c>
      <c r="G290" s="33" t="str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1</v>
      </c>
      <c r="D292" s="7">
        <v>3</v>
      </c>
      <c r="E292" s="32">
        <f t="shared" si="124"/>
        <v>7.0175438596491223E-4</v>
      </c>
      <c r="F292" s="32">
        <f t="shared" si="125"/>
        <v>1.088139281828074E-3</v>
      </c>
      <c r="G292" s="33">
        <f t="shared" si="91"/>
        <v>2</v>
      </c>
      <c r="H292" s="25">
        <f t="shared" si="92"/>
        <v>1.4035087719298245E-3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1</v>
      </c>
      <c r="D296" s="7">
        <v>0</v>
      </c>
      <c r="E296" s="32">
        <f t="shared" si="124"/>
        <v>7.0175438596491223E-4</v>
      </c>
      <c r="F296" s="32" t="str">
        <f t="shared" si="125"/>
        <v/>
      </c>
      <c r="G296" s="33" t="str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7</v>
      </c>
      <c r="D297" s="7">
        <v>4</v>
      </c>
      <c r="E297" s="32">
        <f t="shared" si="124"/>
        <v>4.9122807017543861E-3</v>
      </c>
      <c r="F297" s="32">
        <f t="shared" si="125"/>
        <v>1.4508523757707653E-3</v>
      </c>
      <c r="G297" s="33">
        <f t="shared" si="91"/>
        <v>-0.42857142857142855</v>
      </c>
      <c r="H297" s="25">
        <f t="shared" si="92"/>
        <v>-2.1052631578947368E-3</v>
      </c>
    </row>
    <row r="298" spans="1:8" s="34" customFormat="1" ht="15" x14ac:dyDescent="0.2">
      <c r="A298" s="41"/>
      <c r="B298" s="43" t="s">
        <v>478</v>
      </c>
      <c r="C298" s="31">
        <v>1</v>
      </c>
      <c r="D298" s="7">
        <v>4</v>
      </c>
      <c r="E298" s="32">
        <f t="shared" si="124"/>
        <v>7.0175438596491223E-4</v>
      </c>
      <c r="F298" s="32">
        <f t="shared" si="125"/>
        <v>1.4508523757707653E-3</v>
      </c>
      <c r="G298" s="33">
        <f t="shared" si="91"/>
        <v>3</v>
      </c>
      <c r="H298" s="25">
        <f t="shared" si="92"/>
        <v>2.1052631578947368E-3</v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1</v>
      </c>
      <c r="E299" s="32" t="str">
        <f t="shared" si="124"/>
        <v/>
      </c>
      <c r="F299" s="32">
        <f t="shared" si="125"/>
        <v>3.6271309394269132E-4</v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5</v>
      </c>
      <c r="D301" s="7">
        <v>16</v>
      </c>
      <c r="E301" s="32">
        <f t="shared" si="124"/>
        <v>3.5087719298245615E-3</v>
      </c>
      <c r="F301" s="32">
        <f t="shared" si="125"/>
        <v>5.8034095030830611E-3</v>
      </c>
      <c r="G301" s="33">
        <f t="shared" si="91"/>
        <v>2.2000000000000002</v>
      </c>
      <c r="H301" s="25">
        <f t="shared" si="92"/>
        <v>7.7192982456140355E-3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28</v>
      </c>
      <c r="D303" s="7">
        <v>13</v>
      </c>
      <c r="E303" s="32">
        <f t="shared" si="124"/>
        <v>1.9649122807017545E-2</v>
      </c>
      <c r="F303" s="32">
        <f t="shared" si="125"/>
        <v>4.7152702212549871E-3</v>
      </c>
      <c r="G303" s="33">
        <f t="shared" si="91"/>
        <v>-0.5357142857142857</v>
      </c>
      <c r="H303" s="25">
        <f t="shared" si="92"/>
        <v>-1.0526315789473684E-2</v>
      </c>
    </row>
    <row r="304" spans="1:8" s="34" customFormat="1" ht="15" x14ac:dyDescent="0.2">
      <c r="A304" s="41"/>
      <c r="B304" s="43" t="s">
        <v>251</v>
      </c>
      <c r="C304" s="31">
        <v>1</v>
      </c>
      <c r="D304" s="7">
        <v>0</v>
      </c>
      <c r="E304" s="32">
        <f t="shared" si="124"/>
        <v>7.0175438596491223E-4</v>
      </c>
      <c r="F304" s="32" t="str">
        <f t="shared" si="125"/>
        <v/>
      </c>
      <c r="G304" s="33" t="str">
        <f t="shared" si="91"/>
        <v>0</v>
      </c>
      <c r="H304" s="25">
        <f t="shared" si="92"/>
        <v>0</v>
      </c>
    </row>
    <row r="305" spans="1:8" s="34" customFormat="1" ht="30" x14ac:dyDescent="0.2">
      <c r="A305" s="41"/>
      <c r="B305" s="43" t="s">
        <v>252</v>
      </c>
      <c r="C305" s="31">
        <v>1</v>
      </c>
      <c r="D305" s="7">
        <v>5</v>
      </c>
      <c r="E305" s="32">
        <f t="shared" si="124"/>
        <v>7.0175438596491223E-4</v>
      </c>
      <c r="F305" s="32">
        <f t="shared" si="125"/>
        <v>1.8135654697134566E-3</v>
      </c>
      <c r="G305" s="33">
        <f t="shared" si="91"/>
        <v>4</v>
      </c>
      <c r="H305" s="25">
        <f t="shared" si="92"/>
        <v>2.8070175438596489E-3</v>
      </c>
    </row>
    <row r="306" spans="1:8" s="34" customFormat="1" ht="15" x14ac:dyDescent="0.2">
      <c r="A306" s="41"/>
      <c r="B306" s="43" t="s">
        <v>483</v>
      </c>
      <c r="C306" s="31">
        <v>2</v>
      </c>
      <c r="D306" s="7">
        <v>0</v>
      </c>
      <c r="E306" s="32">
        <f t="shared" si="124"/>
        <v>1.4035087719298245E-3</v>
      </c>
      <c r="F306" s="32" t="str">
        <f t="shared" si="125"/>
        <v/>
      </c>
      <c r="G306" s="33" t="str">
        <f t="shared" si="91"/>
        <v>0</v>
      </c>
      <c r="H306" s="25">
        <f t="shared" si="92"/>
        <v>0</v>
      </c>
    </row>
    <row r="307" spans="1:8" s="34" customFormat="1" ht="30" x14ac:dyDescent="0.2">
      <c r="A307" s="41"/>
      <c r="B307" s="43" t="s">
        <v>484</v>
      </c>
      <c r="C307" s="31">
        <v>2</v>
      </c>
      <c r="D307" s="7">
        <v>3</v>
      </c>
      <c r="E307" s="32">
        <f t="shared" si="124"/>
        <v>1.4035087719298245E-3</v>
      </c>
      <c r="F307" s="32">
        <f t="shared" si="125"/>
        <v>1.088139281828074E-3</v>
      </c>
      <c r="G307" s="33">
        <f t="shared" si="91"/>
        <v>0.5</v>
      </c>
      <c r="H307" s="25">
        <f t="shared" si="92"/>
        <v>7.0175438596491223E-4</v>
      </c>
    </row>
    <row r="308" spans="1:8" s="34" customFormat="1" ht="15" x14ac:dyDescent="0.2">
      <c r="A308" s="41"/>
      <c r="B308" s="43" t="s">
        <v>485</v>
      </c>
      <c r="C308" s="31">
        <v>1</v>
      </c>
      <c r="D308" s="7">
        <v>2</v>
      </c>
      <c r="E308" s="32">
        <f t="shared" si="124"/>
        <v>7.0175438596491223E-4</v>
      </c>
      <c r="F308" s="32">
        <f t="shared" si="125"/>
        <v>7.2542618788538264E-4</v>
      </c>
      <c r="G308" s="33">
        <f t="shared" si="91"/>
        <v>1</v>
      </c>
      <c r="H308" s="25">
        <f t="shared" si="92"/>
        <v>7.0175438596491223E-4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2</v>
      </c>
      <c r="E311" s="32" t="str">
        <f t="shared" si="124"/>
        <v/>
      </c>
      <c r="F311" s="32">
        <f t="shared" si="125"/>
        <v>7.2542618788538264E-4</v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5</v>
      </c>
      <c r="D312" s="7">
        <v>5</v>
      </c>
      <c r="E312" s="32">
        <f t="shared" ref="E312" si="126">+IF(C312=0,"",C312/C$165)</f>
        <v>3.5087719298245615E-3</v>
      </c>
      <c r="F312" s="32">
        <f t="shared" ref="F312" si="127">+IF(D312=0,"",D312/D$165)</f>
        <v>1.8135654697134566E-3</v>
      </c>
      <c r="G312" s="33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1</v>
      </c>
      <c r="D313" s="7">
        <v>0</v>
      </c>
      <c r="E313" s="32">
        <f t="shared" ref="E313:F316" si="130">+IF(C313=0,"",C313/C$165)</f>
        <v>7.0175438596491223E-4</v>
      </c>
      <c r="F313" s="32" t="str">
        <f t="shared" si="130"/>
        <v/>
      </c>
      <c r="G313" s="33" t="str">
        <f t="shared" si="91"/>
        <v>0</v>
      </c>
      <c r="H313" s="25">
        <f t="shared" si="92"/>
        <v>0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3</v>
      </c>
      <c r="D317" s="7">
        <v>0</v>
      </c>
      <c r="E317" s="32">
        <f t="shared" ref="E317:E324" si="131">+IF(C317=0,"",C317/C$165)</f>
        <v>2.1052631578947368E-3</v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>
        <f t="shared" ref="H317:H324" si="134">+IF(OR(AND(E317=""),(G317="")),"",E317*G317)</f>
        <v>0</v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2</v>
      </c>
      <c r="D319" s="7">
        <v>0</v>
      </c>
      <c r="E319" s="32">
        <f t="shared" si="131"/>
        <v>1.4035087719298245E-3</v>
      </c>
      <c r="F319" s="32" t="str">
        <f t="shared" si="132"/>
        <v/>
      </c>
      <c r="G319" s="33" t="str">
        <f t="shared" si="133"/>
        <v>0</v>
      </c>
      <c r="H319" s="25">
        <f t="shared" si="134"/>
        <v>0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1</v>
      </c>
      <c r="D321" s="7">
        <v>0</v>
      </c>
      <c r="E321" s="32">
        <f t="shared" si="131"/>
        <v>7.0175438596491223E-4</v>
      </c>
      <c r="F321" s="32" t="str">
        <f t="shared" si="132"/>
        <v/>
      </c>
      <c r="G321" s="33" t="str">
        <f t="shared" si="133"/>
        <v>0</v>
      </c>
      <c r="H321" s="25">
        <f t="shared" si="134"/>
        <v>0</v>
      </c>
    </row>
    <row r="322" spans="1:8" s="34" customFormat="1" ht="15" x14ac:dyDescent="0.2">
      <c r="A322" s="41"/>
      <c r="B322" s="43" t="s">
        <v>253</v>
      </c>
      <c r="C322" s="31">
        <v>1</v>
      </c>
      <c r="D322" s="7">
        <v>0</v>
      </c>
      <c r="E322" s="32">
        <f t="shared" si="131"/>
        <v>7.0175438596491223E-4</v>
      </c>
      <c r="F322" s="32" t="str">
        <f t="shared" si="132"/>
        <v/>
      </c>
      <c r="G322" s="33" t="str">
        <f t="shared" si="133"/>
        <v>0</v>
      </c>
      <c r="H322" s="25">
        <f t="shared" si="134"/>
        <v>0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1</v>
      </c>
      <c r="D325" s="7">
        <v>1</v>
      </c>
      <c r="E325" s="32">
        <f t="shared" ref="E325:E327" si="135">+IF(C325=0,"",C325/C$165)</f>
        <v>7.0175438596491223E-4</v>
      </c>
      <c r="F325" s="32">
        <f t="shared" ref="F325:F327" si="136">+IF(D325=0,"",D325/D$165)</f>
        <v>3.6271309394269132E-4</v>
      </c>
      <c r="G325" s="33">
        <f t="shared" ref="G325:G327" si="137">+IF(OR(AND(D325=0),(C325=0)),"0",((D325-C325)/C325))</f>
        <v>0</v>
      </c>
      <c r="H325" s="25">
        <f t="shared" ref="H325:H327" si="138">+IF(OR(AND(E325=""),(G325="")),"",E325*G325)</f>
        <v>0</v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5</v>
      </c>
      <c r="E327" s="32" t="str">
        <f t="shared" si="135"/>
        <v/>
      </c>
      <c r="F327" s="32">
        <f t="shared" si="136"/>
        <v>1.8135654697134566E-3</v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5756</v>
      </c>
      <c r="D333" s="71">
        <f>SUM(D334:D547)</f>
        <v>6854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0.19075747046560113</v>
      </c>
      <c r="H333" s="73">
        <f>+IF(OR(AND(E333=""),(G333="")),"",E333*G333)</f>
        <v>0.19075747046560113</v>
      </c>
    </row>
    <row r="334" spans="1:8" s="34" customFormat="1" ht="15" x14ac:dyDescent="0.2">
      <c r="A334" s="41"/>
      <c r="B334" s="30" t="s">
        <v>75</v>
      </c>
      <c r="C334" s="31">
        <v>115</v>
      </c>
      <c r="D334" s="7">
        <v>95</v>
      </c>
      <c r="E334" s="32">
        <f t="shared" si="139"/>
        <v>1.9979152189020154E-2</v>
      </c>
      <c r="F334" s="32">
        <f t="shared" si="140"/>
        <v>1.3860519404727167E-2</v>
      </c>
      <c r="G334" s="33">
        <f>+IF(OR(AND(D334=0),(C334=0)),"0",((D334-C334)/C334))</f>
        <v>-0.17391304347826086</v>
      </c>
      <c r="H334" s="25">
        <f>+IF(OR(AND(E334=""),(G334="")),"",E334*G334)</f>
        <v>-3.4746351633078527E-3</v>
      </c>
    </row>
    <row r="335" spans="1:8" s="34" customFormat="1" ht="15" x14ac:dyDescent="0.2">
      <c r="A335" s="41"/>
      <c r="B335" s="30" t="s">
        <v>79</v>
      </c>
      <c r="C335" s="31">
        <v>38</v>
      </c>
      <c r="D335" s="7">
        <v>15</v>
      </c>
      <c r="E335" s="32">
        <f t="shared" si="139"/>
        <v>6.6018068102849199E-3</v>
      </c>
      <c r="F335" s="32">
        <f t="shared" si="140"/>
        <v>2.1885030639042895E-3</v>
      </c>
      <c r="G335" s="33">
        <f t="shared" ref="G335:G400" si="141">+IF(OR(AND(D335=0),(C335=0)),"0",((D335-C335)/C335))</f>
        <v>-0.60526315789473684</v>
      </c>
      <c r="H335" s="25">
        <f t="shared" ref="H335:H400" si="142">+IF(OR(AND(E335=""),(G335="")),"",E335*G335)</f>
        <v>-3.9958304378040306E-3</v>
      </c>
    </row>
    <row r="336" spans="1:8" s="34" customFormat="1" ht="15" x14ac:dyDescent="0.2">
      <c r="A336" s="41"/>
      <c r="B336" s="30" t="s">
        <v>71</v>
      </c>
      <c r="C336" s="31">
        <v>8</v>
      </c>
      <c r="D336" s="7">
        <v>4</v>
      </c>
      <c r="E336" s="32">
        <f t="shared" si="139"/>
        <v>1.389854065323141E-3</v>
      </c>
      <c r="F336" s="32">
        <f t="shared" si="140"/>
        <v>5.8360081704114382E-4</v>
      </c>
      <c r="G336" s="33">
        <f t="shared" si="141"/>
        <v>-0.5</v>
      </c>
      <c r="H336" s="25">
        <f t="shared" si="142"/>
        <v>-6.9492703266157052E-4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1</v>
      </c>
      <c r="E338" s="32" t="str">
        <f t="shared" si="139"/>
        <v/>
      </c>
      <c r="F338" s="32">
        <f t="shared" si="140"/>
        <v>1.4590020426028595E-4</v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288</v>
      </c>
      <c r="D339" s="7">
        <v>362</v>
      </c>
      <c r="E339" s="32">
        <f t="shared" si="139"/>
        <v>5.0034746351633082E-2</v>
      </c>
      <c r="F339" s="32">
        <f t="shared" si="140"/>
        <v>5.2815873942223521E-2</v>
      </c>
      <c r="G339" s="33">
        <f t="shared" si="141"/>
        <v>0.25694444444444442</v>
      </c>
      <c r="H339" s="25">
        <f t="shared" si="142"/>
        <v>1.2856150104239055E-2</v>
      </c>
    </row>
    <row r="340" spans="1:8" s="34" customFormat="1" ht="15" x14ac:dyDescent="0.2">
      <c r="A340" s="41"/>
      <c r="B340" s="30" t="s">
        <v>82</v>
      </c>
      <c r="C340" s="31">
        <v>26</v>
      </c>
      <c r="D340" s="7">
        <v>7</v>
      </c>
      <c r="E340" s="32">
        <f t="shared" si="139"/>
        <v>4.5170257123002084E-3</v>
      </c>
      <c r="F340" s="32">
        <f t="shared" si="140"/>
        <v>1.0213014298220018E-3</v>
      </c>
      <c r="G340" s="33">
        <f t="shared" si="141"/>
        <v>-0.73076923076923073</v>
      </c>
      <c r="H340" s="25">
        <f t="shared" si="142"/>
        <v>-3.3009034051424599E-3</v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2</v>
      </c>
      <c r="E341" s="32" t="str">
        <f t="shared" si="139"/>
        <v/>
      </c>
      <c r="F341" s="32">
        <f t="shared" si="140"/>
        <v>2.9180040852057191E-4</v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53</v>
      </c>
      <c r="D342" s="7">
        <v>32</v>
      </c>
      <c r="E342" s="32">
        <f t="shared" si="139"/>
        <v>9.2077831827658101E-3</v>
      </c>
      <c r="F342" s="32">
        <f t="shared" si="140"/>
        <v>4.6688065363291505E-3</v>
      </c>
      <c r="G342" s="33">
        <f t="shared" si="141"/>
        <v>-0.39622641509433965</v>
      </c>
      <c r="H342" s="25">
        <f t="shared" si="142"/>
        <v>-3.6483669214732459E-3</v>
      </c>
    </row>
    <row r="343" spans="1:8" s="34" customFormat="1" ht="15" x14ac:dyDescent="0.2">
      <c r="A343" s="41"/>
      <c r="B343" s="30" t="s">
        <v>256</v>
      </c>
      <c r="C343" s="31">
        <v>6</v>
      </c>
      <c r="D343" s="7">
        <v>3</v>
      </c>
      <c r="E343" s="32">
        <f t="shared" si="139"/>
        <v>1.0423905489923557E-3</v>
      </c>
      <c r="F343" s="32">
        <f t="shared" si="140"/>
        <v>4.3770061278085792E-4</v>
      </c>
      <c r="G343" s="33">
        <f t="shared" si="141"/>
        <v>-0.5</v>
      </c>
      <c r="H343" s="25">
        <f t="shared" si="142"/>
        <v>-5.2119527449617786E-4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184</v>
      </c>
      <c r="D345" s="7">
        <v>102</v>
      </c>
      <c r="E345" s="32">
        <f t="shared" si="139"/>
        <v>3.1966643502432245E-2</v>
      </c>
      <c r="F345" s="32">
        <f t="shared" si="140"/>
        <v>1.4881820834549168E-2</v>
      </c>
      <c r="G345" s="33">
        <f t="shared" si="141"/>
        <v>-0.44565217391304346</v>
      </c>
      <c r="H345" s="25">
        <f t="shared" si="142"/>
        <v>-1.4246004169562195E-2</v>
      </c>
    </row>
    <row r="346" spans="1:8" s="34" customFormat="1" ht="15" x14ac:dyDescent="0.2">
      <c r="A346" s="41"/>
      <c r="B346" s="30" t="s">
        <v>601</v>
      </c>
      <c r="C346" s="31">
        <v>10</v>
      </c>
      <c r="D346" s="7">
        <v>28</v>
      </c>
      <c r="E346" s="32">
        <f t="shared" si="139"/>
        <v>1.7373175816539264E-3</v>
      </c>
      <c r="F346" s="32">
        <f t="shared" si="140"/>
        <v>4.0852057192880074E-3</v>
      </c>
      <c r="G346" s="33">
        <f t="shared" si="141"/>
        <v>1.8</v>
      </c>
      <c r="H346" s="25">
        <f t="shared" si="142"/>
        <v>3.1271716469770676E-3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35</v>
      </c>
      <c r="D348" s="7">
        <v>13</v>
      </c>
      <c r="E348" s="32">
        <f t="shared" si="139"/>
        <v>6.080611535788742E-3</v>
      </c>
      <c r="F348" s="32">
        <f t="shared" si="140"/>
        <v>1.8967026553837175E-3</v>
      </c>
      <c r="G348" s="33">
        <f t="shared" si="141"/>
        <v>-0.62857142857142856</v>
      </c>
      <c r="H348" s="25">
        <f t="shared" si="142"/>
        <v>-3.8220986796386378E-3</v>
      </c>
    </row>
    <row r="349" spans="1:8" s="34" customFormat="1" ht="15" x14ac:dyDescent="0.2">
      <c r="A349" s="41"/>
      <c r="B349" s="30" t="s">
        <v>77</v>
      </c>
      <c r="C349" s="31">
        <v>10</v>
      </c>
      <c r="D349" s="7">
        <v>13</v>
      </c>
      <c r="E349" s="32">
        <f t="shared" si="139"/>
        <v>1.7373175816539264E-3</v>
      </c>
      <c r="F349" s="32">
        <f t="shared" si="140"/>
        <v>1.8967026553837175E-3</v>
      </c>
      <c r="G349" s="33">
        <f t="shared" si="141"/>
        <v>0.3</v>
      </c>
      <c r="H349" s="25">
        <f t="shared" si="142"/>
        <v>5.2119527449617786E-4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1</v>
      </c>
      <c r="E350" s="32" t="str">
        <f t="shared" si="139"/>
        <v/>
      </c>
      <c r="F350" s="32">
        <f t="shared" si="140"/>
        <v>1.4590020426028595E-4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1</v>
      </c>
      <c r="D351" s="7">
        <v>0</v>
      </c>
      <c r="E351" s="32">
        <f t="shared" si="139"/>
        <v>1.7373175816539263E-4</v>
      </c>
      <c r="F351" s="32" t="str">
        <f t="shared" si="140"/>
        <v/>
      </c>
      <c r="G351" s="33" t="str">
        <f t="shared" si="141"/>
        <v>0</v>
      </c>
      <c r="H351" s="25">
        <f t="shared" si="142"/>
        <v>0</v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1</v>
      </c>
      <c r="E352" s="32" t="str">
        <f t="shared" si="139"/>
        <v/>
      </c>
      <c r="F352" s="32">
        <f t="shared" si="140"/>
        <v>1.4590020426028595E-4</v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30</v>
      </c>
      <c r="D353" s="7">
        <v>280</v>
      </c>
      <c r="E353" s="32">
        <f t="shared" si="139"/>
        <v>5.2119527449617786E-3</v>
      </c>
      <c r="F353" s="32">
        <f t="shared" si="140"/>
        <v>4.085205719288007E-2</v>
      </c>
      <c r="G353" s="33">
        <f t="shared" si="141"/>
        <v>8.3333333333333339</v>
      </c>
      <c r="H353" s="25">
        <f t="shared" si="142"/>
        <v>4.3432939541348158E-2</v>
      </c>
    </row>
    <row r="354" spans="1:8" s="34" customFormat="1" ht="15" x14ac:dyDescent="0.2">
      <c r="A354" s="41"/>
      <c r="B354" s="30" t="s">
        <v>259</v>
      </c>
      <c r="C354" s="31">
        <v>165</v>
      </c>
      <c r="D354" s="7">
        <v>6</v>
      </c>
      <c r="E354" s="32">
        <f t="shared" si="139"/>
        <v>2.8665740097289786E-2</v>
      </c>
      <c r="F354" s="32">
        <f t="shared" si="140"/>
        <v>8.7540122556171583E-4</v>
      </c>
      <c r="G354" s="33">
        <f t="shared" si="141"/>
        <v>-0.96363636363636362</v>
      </c>
      <c r="H354" s="25">
        <f t="shared" si="142"/>
        <v>-2.762334954829743E-2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27</v>
      </c>
      <c r="D356" s="7">
        <v>20</v>
      </c>
      <c r="E356" s="32">
        <f t="shared" si="139"/>
        <v>4.6907574704656008E-3</v>
      </c>
      <c r="F356" s="32">
        <f t="shared" si="140"/>
        <v>2.9180040852057193E-3</v>
      </c>
      <c r="G356" s="33">
        <f t="shared" si="141"/>
        <v>-0.25925925925925924</v>
      </c>
      <c r="H356" s="25">
        <f t="shared" si="142"/>
        <v>-1.2161223071577483E-3</v>
      </c>
    </row>
    <row r="357" spans="1:8" s="34" customFormat="1" ht="15" x14ac:dyDescent="0.2">
      <c r="A357" s="41"/>
      <c r="B357" s="30" t="s">
        <v>602</v>
      </c>
      <c r="C357" s="31">
        <v>139</v>
      </c>
      <c r="D357" s="7">
        <v>210</v>
      </c>
      <c r="E357" s="32">
        <f t="shared" si="139"/>
        <v>2.4148714384989577E-2</v>
      </c>
      <c r="F357" s="32">
        <f t="shared" si="140"/>
        <v>3.0639042894660053E-2</v>
      </c>
      <c r="G357" s="33">
        <f t="shared" si="141"/>
        <v>0.51079136690647486</v>
      </c>
      <c r="H357" s="25">
        <f t="shared" si="142"/>
        <v>1.2334954829742879E-2</v>
      </c>
    </row>
    <row r="358" spans="1:8" s="34" customFormat="1" ht="15" x14ac:dyDescent="0.2">
      <c r="A358" s="41"/>
      <c r="B358" s="30" t="s">
        <v>87</v>
      </c>
      <c r="C358" s="31">
        <v>151</v>
      </c>
      <c r="D358" s="7">
        <v>80</v>
      </c>
      <c r="E358" s="32">
        <f t="shared" si="139"/>
        <v>2.6233495482974288E-2</v>
      </c>
      <c r="F358" s="32">
        <f t="shared" si="140"/>
        <v>1.1672016340822877E-2</v>
      </c>
      <c r="G358" s="33">
        <f t="shared" si="141"/>
        <v>-0.47019867549668876</v>
      </c>
      <c r="H358" s="25">
        <f t="shared" si="142"/>
        <v>-1.2334954829742877E-2</v>
      </c>
    </row>
    <row r="359" spans="1:8" s="34" customFormat="1" ht="15" x14ac:dyDescent="0.2">
      <c r="A359" s="41"/>
      <c r="B359" s="30" t="s">
        <v>86</v>
      </c>
      <c r="C359" s="31">
        <v>2</v>
      </c>
      <c r="D359" s="7">
        <v>2</v>
      </c>
      <c r="E359" s="32">
        <f t="shared" si="139"/>
        <v>3.4746351633078526E-4</v>
      </c>
      <c r="F359" s="32">
        <f t="shared" si="140"/>
        <v>2.9180040852057191E-4</v>
      </c>
      <c r="G359" s="33">
        <f t="shared" si="141"/>
        <v>0</v>
      </c>
      <c r="H359" s="25">
        <f t="shared" si="142"/>
        <v>0</v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4</v>
      </c>
      <c r="E360" s="32" t="str">
        <f t="shared" si="139"/>
        <v/>
      </c>
      <c r="F360" s="32">
        <f t="shared" si="140"/>
        <v>5.8360081704114382E-4</v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1</v>
      </c>
      <c r="E362" s="32" t="str">
        <f t="shared" si="139"/>
        <v/>
      </c>
      <c r="F362" s="32">
        <f t="shared" si="140"/>
        <v>1.4590020426028595E-4</v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1</v>
      </c>
      <c r="D363" s="7">
        <v>13</v>
      </c>
      <c r="E363" s="32">
        <f t="shared" si="139"/>
        <v>1.7373175816539263E-4</v>
      </c>
      <c r="F363" s="32">
        <f t="shared" si="140"/>
        <v>1.8967026553837175E-3</v>
      </c>
      <c r="G363" s="33">
        <f t="shared" si="141"/>
        <v>12</v>
      </c>
      <c r="H363" s="25">
        <f t="shared" si="142"/>
        <v>2.0847810979847115E-3</v>
      </c>
    </row>
    <row r="364" spans="1:8" s="34" customFormat="1" ht="15" x14ac:dyDescent="0.2">
      <c r="A364" s="41"/>
      <c r="B364" s="30" t="s">
        <v>499</v>
      </c>
      <c r="C364" s="31">
        <v>1</v>
      </c>
      <c r="D364" s="7">
        <v>1</v>
      </c>
      <c r="E364" s="32">
        <f t="shared" si="139"/>
        <v>1.7373175816539263E-4</v>
      </c>
      <c r="F364" s="32">
        <f t="shared" si="140"/>
        <v>1.4590020426028595E-4</v>
      </c>
      <c r="G364" s="33">
        <f t="shared" si="141"/>
        <v>0</v>
      </c>
      <c r="H364" s="25">
        <f t="shared" si="142"/>
        <v>0</v>
      </c>
    </row>
    <row r="365" spans="1:8" s="34" customFormat="1" ht="15" x14ac:dyDescent="0.2">
      <c r="A365" s="41"/>
      <c r="B365" s="30" t="s">
        <v>500</v>
      </c>
      <c r="C365" s="31">
        <v>21</v>
      </c>
      <c r="D365" s="7">
        <v>267</v>
      </c>
      <c r="E365" s="32">
        <f t="shared" ref="E365:E387" si="145">+IF(C365=0,"",C365/C$333)</f>
        <v>3.6483669214732455E-3</v>
      </c>
      <c r="F365" s="32">
        <f t="shared" ref="F365:F387" si="146">+IF(D365=0,"",D365/D$333)</f>
        <v>3.8955354537496351E-2</v>
      </c>
      <c r="G365" s="33">
        <f t="shared" si="141"/>
        <v>11.714285714285714</v>
      </c>
      <c r="H365" s="25">
        <f t="shared" si="142"/>
        <v>4.2738012508686585E-2</v>
      </c>
    </row>
    <row r="366" spans="1:8" s="34" customFormat="1" ht="15" x14ac:dyDescent="0.2">
      <c r="A366" s="41"/>
      <c r="B366" s="30" t="s">
        <v>501</v>
      </c>
      <c r="C366" s="31">
        <v>4</v>
      </c>
      <c r="D366" s="7">
        <v>3</v>
      </c>
      <c r="E366" s="32">
        <f t="shared" si="145"/>
        <v>6.9492703266157052E-4</v>
      </c>
      <c r="F366" s="32">
        <f t="shared" si="146"/>
        <v>4.3770061278085792E-4</v>
      </c>
      <c r="G366" s="33">
        <f t="shared" si="141"/>
        <v>-0.25</v>
      </c>
      <c r="H366" s="25">
        <f t="shared" si="142"/>
        <v>-1.7373175816539263E-4</v>
      </c>
    </row>
    <row r="367" spans="1:8" s="34" customFormat="1" ht="15" x14ac:dyDescent="0.2">
      <c r="A367" s="41"/>
      <c r="B367" s="30" t="s">
        <v>502</v>
      </c>
      <c r="C367" s="31">
        <v>3</v>
      </c>
      <c r="D367" s="7">
        <v>16</v>
      </c>
      <c r="E367" s="32">
        <f t="shared" si="145"/>
        <v>5.2119527449617786E-4</v>
      </c>
      <c r="F367" s="32">
        <f t="shared" si="146"/>
        <v>2.3344032681645753E-3</v>
      </c>
      <c r="G367" s="33">
        <f t="shared" si="141"/>
        <v>4.333333333333333</v>
      </c>
      <c r="H367" s="25">
        <f t="shared" si="142"/>
        <v>2.2585128561501038E-3</v>
      </c>
    </row>
    <row r="368" spans="1:8" s="34" customFormat="1" ht="15" x14ac:dyDescent="0.2">
      <c r="A368" s="41"/>
      <c r="B368" s="30" t="s">
        <v>261</v>
      </c>
      <c r="C368" s="31">
        <v>2</v>
      </c>
      <c r="D368" s="7">
        <v>1</v>
      </c>
      <c r="E368" s="32">
        <f t="shared" si="145"/>
        <v>3.4746351633078526E-4</v>
      </c>
      <c r="F368" s="32">
        <f t="shared" si="146"/>
        <v>1.4590020426028595E-4</v>
      </c>
      <c r="G368" s="33">
        <f t="shared" si="141"/>
        <v>-0.5</v>
      </c>
      <c r="H368" s="25">
        <f t="shared" si="142"/>
        <v>-1.7373175816539263E-4</v>
      </c>
    </row>
    <row r="369" spans="1:8" s="34" customFormat="1" ht="15" x14ac:dyDescent="0.2">
      <c r="A369" s="41"/>
      <c r="B369" s="30" t="s">
        <v>262</v>
      </c>
      <c r="C369" s="31">
        <v>18</v>
      </c>
      <c r="D369" s="7">
        <v>25</v>
      </c>
      <c r="E369" s="32">
        <f t="shared" si="145"/>
        <v>3.1271716469770676E-3</v>
      </c>
      <c r="F369" s="32">
        <f t="shared" si="146"/>
        <v>3.6475051065071491E-3</v>
      </c>
      <c r="G369" s="33">
        <f t="shared" si="141"/>
        <v>0.3888888888888889</v>
      </c>
      <c r="H369" s="25">
        <f t="shared" si="142"/>
        <v>1.2161223071577485E-3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19</v>
      </c>
      <c r="E371" s="32" t="str">
        <f t="shared" si="145"/>
        <v/>
      </c>
      <c r="F371" s="32">
        <f t="shared" si="146"/>
        <v>2.7721038809454335E-3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1139</v>
      </c>
      <c r="D372" s="7">
        <v>928</v>
      </c>
      <c r="E372" s="32">
        <f t="shared" si="145"/>
        <v>0.19788047255038221</v>
      </c>
      <c r="F372" s="32">
        <f t="shared" si="146"/>
        <v>0.13539538955354538</v>
      </c>
      <c r="G372" s="33">
        <f t="shared" si="141"/>
        <v>-0.18525021949078138</v>
      </c>
      <c r="H372" s="25">
        <f t="shared" si="142"/>
        <v>-3.6657400972897845E-2</v>
      </c>
    </row>
    <row r="373" spans="1:8" s="34" customFormat="1" ht="15" x14ac:dyDescent="0.2">
      <c r="A373" s="41"/>
      <c r="B373" s="30" t="s">
        <v>95</v>
      </c>
      <c r="C373" s="31">
        <v>202</v>
      </c>
      <c r="D373" s="7">
        <v>165</v>
      </c>
      <c r="E373" s="32">
        <f t="shared" si="145"/>
        <v>3.5093815149409312E-2</v>
      </c>
      <c r="F373" s="32">
        <f t="shared" si="146"/>
        <v>2.4073533702947184E-2</v>
      </c>
      <c r="G373" s="33">
        <f t="shared" si="141"/>
        <v>-0.18316831683168316</v>
      </c>
      <c r="H373" s="25">
        <f t="shared" si="142"/>
        <v>-6.4280750521195276E-3</v>
      </c>
    </row>
    <row r="374" spans="1:8" s="34" customFormat="1" ht="15" x14ac:dyDescent="0.2">
      <c r="A374" s="41"/>
      <c r="B374" s="30" t="s">
        <v>88</v>
      </c>
      <c r="C374" s="31">
        <v>228</v>
      </c>
      <c r="D374" s="7">
        <v>290</v>
      </c>
      <c r="E374" s="32">
        <f t="shared" si="145"/>
        <v>3.9610840861709518E-2</v>
      </c>
      <c r="F374" s="32">
        <f t="shared" si="146"/>
        <v>4.231105923548293E-2</v>
      </c>
      <c r="G374" s="33">
        <f t="shared" si="141"/>
        <v>0.27192982456140352</v>
      </c>
      <c r="H374" s="25">
        <f t="shared" si="142"/>
        <v>1.0771369006254344E-2</v>
      </c>
    </row>
    <row r="375" spans="1:8" s="34" customFormat="1" ht="15" x14ac:dyDescent="0.2">
      <c r="A375" s="41"/>
      <c r="B375" s="30" t="s">
        <v>94</v>
      </c>
      <c r="C375" s="31">
        <v>184</v>
      </c>
      <c r="D375" s="7">
        <v>131</v>
      </c>
      <c r="E375" s="32">
        <f t="shared" si="145"/>
        <v>3.1966643502432245E-2</v>
      </c>
      <c r="F375" s="32">
        <f t="shared" si="146"/>
        <v>1.9112926758097462E-2</v>
      </c>
      <c r="G375" s="33">
        <f t="shared" si="141"/>
        <v>-0.28804347826086957</v>
      </c>
      <c r="H375" s="25">
        <f t="shared" si="142"/>
        <v>-9.2077831827658101E-3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1</v>
      </c>
      <c r="D377" s="7">
        <v>8</v>
      </c>
      <c r="E377" s="32">
        <f t="shared" si="145"/>
        <v>1.7373175816539263E-4</v>
      </c>
      <c r="F377" s="32">
        <f t="shared" si="146"/>
        <v>1.1672016340822876E-3</v>
      </c>
      <c r="G377" s="33">
        <f t="shared" si="141"/>
        <v>7</v>
      </c>
      <c r="H377" s="25">
        <f t="shared" si="142"/>
        <v>1.2161223071577485E-3</v>
      </c>
    </row>
    <row r="378" spans="1:8" s="34" customFormat="1" ht="30" x14ac:dyDescent="0.2">
      <c r="A378" s="41"/>
      <c r="B378" s="30" t="s">
        <v>263</v>
      </c>
      <c r="C378" s="31">
        <v>1</v>
      </c>
      <c r="D378" s="7">
        <v>3</v>
      </c>
      <c r="E378" s="32">
        <f t="shared" si="145"/>
        <v>1.7373175816539263E-4</v>
      </c>
      <c r="F378" s="32">
        <f t="shared" si="146"/>
        <v>4.3770061278085792E-4</v>
      </c>
      <c r="G378" s="33">
        <f t="shared" si="141"/>
        <v>2</v>
      </c>
      <c r="H378" s="25">
        <f t="shared" si="142"/>
        <v>3.4746351633078526E-4</v>
      </c>
    </row>
    <row r="379" spans="1:8" s="34" customFormat="1" ht="15" x14ac:dyDescent="0.2">
      <c r="A379" s="41"/>
      <c r="B379" s="30" t="s">
        <v>264</v>
      </c>
      <c r="C379" s="31">
        <v>10</v>
      </c>
      <c r="D379" s="7">
        <v>23</v>
      </c>
      <c r="E379" s="32">
        <f t="shared" si="145"/>
        <v>1.7373175816539264E-3</v>
      </c>
      <c r="F379" s="32">
        <f t="shared" si="146"/>
        <v>3.3557046979865771E-3</v>
      </c>
      <c r="G379" s="33">
        <f t="shared" si="141"/>
        <v>1.3</v>
      </c>
      <c r="H379" s="25">
        <f t="shared" si="142"/>
        <v>2.2585128561501042E-3</v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1</v>
      </c>
      <c r="D381" s="7">
        <v>5</v>
      </c>
      <c r="E381" s="32">
        <f t="shared" si="145"/>
        <v>1.7373175816539263E-4</v>
      </c>
      <c r="F381" s="32">
        <f t="shared" si="146"/>
        <v>7.2950102130142983E-4</v>
      </c>
      <c r="G381" s="33">
        <f t="shared" si="141"/>
        <v>4</v>
      </c>
      <c r="H381" s="25">
        <f t="shared" si="142"/>
        <v>6.9492703266157052E-4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8</v>
      </c>
      <c r="E382" s="32" t="str">
        <f t="shared" si="145"/>
        <v/>
      </c>
      <c r="F382" s="32">
        <f t="shared" si="146"/>
        <v>1.1672016340822876E-3</v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29</v>
      </c>
      <c r="D383" s="7">
        <v>22</v>
      </c>
      <c r="E383" s="32">
        <f t="shared" si="145"/>
        <v>5.0382209867963863E-3</v>
      </c>
      <c r="F383" s="32">
        <f t="shared" si="146"/>
        <v>3.2098044937262913E-3</v>
      </c>
      <c r="G383" s="33">
        <f t="shared" si="141"/>
        <v>-0.2413793103448276</v>
      </c>
      <c r="H383" s="25">
        <f t="shared" si="142"/>
        <v>-1.2161223071577485E-3</v>
      </c>
    </row>
    <row r="384" spans="1:8" s="34" customFormat="1" ht="15" x14ac:dyDescent="0.2">
      <c r="A384" s="41"/>
      <c r="B384" s="30" t="s">
        <v>96</v>
      </c>
      <c r="C384" s="31">
        <v>41</v>
      </c>
      <c r="D384" s="7">
        <v>45</v>
      </c>
      <c r="E384" s="32">
        <f t="shared" si="145"/>
        <v>7.1230020847810977E-3</v>
      </c>
      <c r="F384" s="32">
        <f t="shared" si="146"/>
        <v>6.5655091917128684E-3</v>
      </c>
      <c r="G384" s="33">
        <f t="shared" si="141"/>
        <v>9.7560975609756101E-2</v>
      </c>
      <c r="H384" s="25">
        <f t="shared" si="142"/>
        <v>6.9492703266157052E-4</v>
      </c>
    </row>
    <row r="385" spans="1:8" s="34" customFormat="1" ht="15" x14ac:dyDescent="0.2">
      <c r="A385" s="41"/>
      <c r="B385" s="30" t="s">
        <v>266</v>
      </c>
      <c r="C385" s="31">
        <v>100</v>
      </c>
      <c r="D385" s="7">
        <v>92</v>
      </c>
      <c r="E385" s="32">
        <f t="shared" si="145"/>
        <v>1.7373175816539264E-2</v>
      </c>
      <c r="F385" s="32">
        <f t="shared" si="146"/>
        <v>1.3422818791946308E-2</v>
      </c>
      <c r="G385" s="33">
        <f t="shared" si="141"/>
        <v>-0.08</v>
      </c>
      <c r="H385" s="25">
        <f t="shared" si="142"/>
        <v>-1.3898540653231413E-3</v>
      </c>
    </row>
    <row r="386" spans="1:8" s="34" customFormat="1" ht="15" x14ac:dyDescent="0.2">
      <c r="A386" s="41"/>
      <c r="B386" s="30" t="s">
        <v>605</v>
      </c>
      <c r="C386" s="31">
        <v>13</v>
      </c>
      <c r="D386" s="7">
        <v>11</v>
      </c>
      <c r="E386" s="32">
        <f t="shared" si="145"/>
        <v>2.2585128561501042E-3</v>
      </c>
      <c r="F386" s="32">
        <f t="shared" si="146"/>
        <v>1.6049022468631457E-3</v>
      </c>
      <c r="G386" s="33">
        <f t="shared" si="141"/>
        <v>-0.15384615384615385</v>
      </c>
      <c r="H386" s="25">
        <f t="shared" si="142"/>
        <v>-3.4746351633078526E-4</v>
      </c>
    </row>
    <row r="387" spans="1:8" s="34" customFormat="1" ht="15" x14ac:dyDescent="0.2">
      <c r="A387" s="41"/>
      <c r="B387" s="30" t="s">
        <v>90</v>
      </c>
      <c r="C387" s="31">
        <v>39</v>
      </c>
      <c r="D387" s="7">
        <v>44</v>
      </c>
      <c r="E387" s="32">
        <f t="shared" si="145"/>
        <v>6.7755385684503131E-3</v>
      </c>
      <c r="F387" s="32">
        <f t="shared" si="146"/>
        <v>6.4196089874525826E-3</v>
      </c>
      <c r="G387" s="33">
        <f t="shared" si="141"/>
        <v>0.12820512820512819</v>
      </c>
      <c r="H387" s="25">
        <f t="shared" si="142"/>
        <v>8.6865879082696318E-4</v>
      </c>
    </row>
    <row r="388" spans="1:8" s="34" customFormat="1" ht="15" x14ac:dyDescent="0.2">
      <c r="A388" s="41"/>
      <c r="B388" s="30" t="s">
        <v>559</v>
      </c>
      <c r="C388" s="31">
        <v>7</v>
      </c>
      <c r="D388" s="7">
        <v>12</v>
      </c>
      <c r="E388" s="32">
        <f t="shared" ref="E388" si="149">+IF(C388=0,"",C388/C$333)</f>
        <v>1.2161223071577485E-3</v>
      </c>
      <c r="F388" s="32">
        <f t="shared" ref="F388" si="150">+IF(D388=0,"",D388/D$333)</f>
        <v>1.7508024511234317E-3</v>
      </c>
      <c r="G388" s="33">
        <f t="shared" ref="G388" si="151">+IF(OR(AND(D388=0),(C388=0)),"0",((D388-C388)/C388))</f>
        <v>0.7142857142857143</v>
      </c>
      <c r="H388" s="25">
        <f t="shared" ref="H388" si="152">+IF(OR(AND(E388=""),(G388="")),"",E388*G388)</f>
        <v>8.6865879082696318E-4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16</v>
      </c>
      <c r="D391" s="7">
        <v>0</v>
      </c>
      <c r="E391" s="32">
        <f t="shared" si="153"/>
        <v>2.7797081306462821E-3</v>
      </c>
      <c r="F391" s="32" t="str">
        <f t="shared" si="154"/>
        <v/>
      </c>
      <c r="G391" s="33" t="str">
        <f t="shared" si="141"/>
        <v>0</v>
      </c>
      <c r="H391" s="25">
        <f t="shared" si="142"/>
        <v>0</v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57</v>
      </c>
      <c r="D395" s="7">
        <v>50</v>
      </c>
      <c r="E395" s="32">
        <f t="shared" si="153"/>
        <v>9.9027102154273794E-3</v>
      </c>
      <c r="F395" s="32">
        <f t="shared" si="154"/>
        <v>7.2950102130142983E-3</v>
      </c>
      <c r="G395" s="33">
        <f t="shared" si="141"/>
        <v>-0.12280701754385964</v>
      </c>
      <c r="H395" s="25">
        <f t="shared" si="142"/>
        <v>-1.2161223071577483E-3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6</v>
      </c>
      <c r="D398" s="7">
        <v>1</v>
      </c>
      <c r="E398" s="32">
        <f t="shared" si="153"/>
        <v>1.0423905489923557E-3</v>
      </c>
      <c r="F398" s="32">
        <f t="shared" si="154"/>
        <v>1.4590020426028595E-4</v>
      </c>
      <c r="G398" s="33">
        <f t="shared" si="141"/>
        <v>-0.83333333333333337</v>
      </c>
      <c r="H398" s="25">
        <f t="shared" si="142"/>
        <v>-8.6865879082696318E-4</v>
      </c>
    </row>
    <row r="399" spans="1:8" s="34" customFormat="1" ht="15" x14ac:dyDescent="0.2">
      <c r="A399" s="41"/>
      <c r="B399" s="30" t="s">
        <v>507</v>
      </c>
      <c r="C399" s="31">
        <v>13</v>
      </c>
      <c r="D399" s="7">
        <v>17</v>
      </c>
      <c r="E399" s="32">
        <f t="shared" si="153"/>
        <v>2.2585128561501042E-3</v>
      </c>
      <c r="F399" s="32">
        <f t="shared" si="154"/>
        <v>2.4803034724248615E-3</v>
      </c>
      <c r="G399" s="33">
        <f t="shared" si="141"/>
        <v>0.30769230769230771</v>
      </c>
      <c r="H399" s="25">
        <f t="shared" si="142"/>
        <v>6.9492703266157052E-4</v>
      </c>
    </row>
    <row r="400" spans="1:8" s="34" customFormat="1" ht="15" x14ac:dyDescent="0.2">
      <c r="A400" s="41"/>
      <c r="B400" s="30" t="s">
        <v>91</v>
      </c>
      <c r="C400" s="31">
        <v>1</v>
      </c>
      <c r="D400" s="7">
        <v>2</v>
      </c>
      <c r="E400" s="32">
        <f t="shared" si="153"/>
        <v>1.7373175816539263E-4</v>
      </c>
      <c r="F400" s="32">
        <f t="shared" si="154"/>
        <v>2.9180040852057191E-4</v>
      </c>
      <c r="G400" s="33">
        <f t="shared" si="141"/>
        <v>1</v>
      </c>
      <c r="H400" s="25">
        <f t="shared" si="142"/>
        <v>1.7373175816539263E-4</v>
      </c>
    </row>
    <row r="401" spans="1:8" s="34" customFormat="1" ht="15" x14ac:dyDescent="0.2">
      <c r="A401" s="41"/>
      <c r="B401" s="30" t="s">
        <v>607</v>
      </c>
      <c r="C401" s="31">
        <v>1</v>
      </c>
      <c r="D401" s="7">
        <v>2</v>
      </c>
      <c r="E401" s="32">
        <f t="shared" ref="E401:E473" si="155">+IF(C401=0,"",C401/C$333)</f>
        <v>1.7373175816539263E-4</v>
      </c>
      <c r="F401" s="32">
        <f t="shared" ref="F401:F473" si="156">+IF(D401=0,"",D401/D$333)</f>
        <v>2.9180040852057191E-4</v>
      </c>
      <c r="G401" s="33">
        <f t="shared" ref="G401:G473" si="157">+IF(OR(AND(D401=0),(C401=0)),"0",((D401-C401)/C401))</f>
        <v>1</v>
      </c>
      <c r="H401" s="25">
        <f t="shared" ref="H401:H473" si="158">+IF(OR(AND(E401=""),(G401="")),"",E401*G401)</f>
        <v>1.7373175816539263E-4</v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1</v>
      </c>
      <c r="D403" s="7">
        <v>19</v>
      </c>
      <c r="E403" s="32">
        <f t="shared" ref="E403:E405" si="159">+IF(C403=0,"",C403/C$333)</f>
        <v>1.7373175816539263E-4</v>
      </c>
      <c r="F403" s="32">
        <f t="shared" ref="F403:F405" si="160">+IF(D403=0,"",D403/D$333)</f>
        <v>2.7721038809454335E-3</v>
      </c>
      <c r="G403" s="33">
        <f t="shared" ref="G403:G405" si="161">+IF(OR(AND(D403=0),(C403=0)),"0",((D403-C403)/C403))</f>
        <v>18</v>
      </c>
      <c r="H403" s="25">
        <f t="shared" ref="H403:H405" si="162">+IF(OR(AND(E403=""),(G403="")),"",E403*G403)</f>
        <v>3.1271716469770672E-3</v>
      </c>
    </row>
    <row r="404" spans="1:8" s="34" customFormat="1" ht="15" x14ac:dyDescent="0.2">
      <c r="A404" s="41"/>
      <c r="B404" s="30" t="s">
        <v>561</v>
      </c>
      <c r="C404" s="31">
        <v>1</v>
      </c>
      <c r="D404" s="7">
        <v>11</v>
      </c>
      <c r="E404" s="32">
        <f t="shared" si="159"/>
        <v>1.7373175816539263E-4</v>
      </c>
      <c r="F404" s="32">
        <f t="shared" si="160"/>
        <v>1.6049022468631457E-3</v>
      </c>
      <c r="G404" s="33">
        <f t="shared" si="161"/>
        <v>10</v>
      </c>
      <c r="H404" s="25">
        <f t="shared" si="162"/>
        <v>1.7373175816539264E-3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2</v>
      </c>
      <c r="D406" s="7">
        <v>1</v>
      </c>
      <c r="E406" s="32">
        <f t="shared" si="155"/>
        <v>3.4746351633078526E-4</v>
      </c>
      <c r="F406" s="32">
        <f t="shared" si="156"/>
        <v>1.4590020426028595E-4</v>
      </c>
      <c r="G406" s="33">
        <f t="shared" si="157"/>
        <v>-0.5</v>
      </c>
      <c r="H406" s="25">
        <f t="shared" si="158"/>
        <v>-1.7373175816539263E-4</v>
      </c>
    </row>
    <row r="407" spans="1:8" s="34" customFormat="1" ht="15" x14ac:dyDescent="0.2">
      <c r="A407" s="41"/>
      <c r="B407" s="30" t="s">
        <v>274</v>
      </c>
      <c r="C407" s="31">
        <v>20</v>
      </c>
      <c r="D407" s="7">
        <v>37</v>
      </c>
      <c r="E407" s="32">
        <f t="shared" si="155"/>
        <v>3.4746351633078527E-3</v>
      </c>
      <c r="F407" s="32">
        <f t="shared" si="156"/>
        <v>5.3983075576305804E-3</v>
      </c>
      <c r="G407" s="33">
        <f t="shared" si="157"/>
        <v>0.85</v>
      </c>
      <c r="H407" s="25">
        <f t="shared" si="158"/>
        <v>2.9534398888116748E-3</v>
      </c>
    </row>
    <row r="408" spans="1:8" s="34" customFormat="1" ht="15" x14ac:dyDescent="0.2">
      <c r="A408" s="41"/>
      <c r="B408" s="30" t="s">
        <v>508</v>
      </c>
      <c r="C408" s="31">
        <v>513</v>
      </c>
      <c r="D408" s="7">
        <v>361</v>
      </c>
      <c r="E408" s="32">
        <f t="shared" si="155"/>
        <v>8.9124391938846415E-2</v>
      </c>
      <c r="F408" s="32">
        <f t="shared" si="156"/>
        <v>5.2669973737963234E-2</v>
      </c>
      <c r="G408" s="33">
        <f t="shared" si="157"/>
        <v>-0.29629629629629628</v>
      </c>
      <c r="H408" s="25">
        <f t="shared" si="158"/>
        <v>-2.6407227241139676E-2</v>
      </c>
    </row>
    <row r="409" spans="1:8" s="34" customFormat="1" ht="30" x14ac:dyDescent="0.2">
      <c r="A409" s="41"/>
      <c r="B409" s="30" t="s">
        <v>275</v>
      </c>
      <c r="C409" s="31">
        <v>1</v>
      </c>
      <c r="D409" s="7">
        <v>7</v>
      </c>
      <c r="E409" s="32">
        <f t="shared" si="155"/>
        <v>1.7373175816539263E-4</v>
      </c>
      <c r="F409" s="32">
        <f t="shared" si="156"/>
        <v>1.0213014298220018E-3</v>
      </c>
      <c r="G409" s="33">
        <f t="shared" si="157"/>
        <v>6</v>
      </c>
      <c r="H409" s="25">
        <f t="shared" si="158"/>
        <v>1.0423905489923557E-3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7</v>
      </c>
      <c r="E410" s="32" t="str">
        <f t="shared" si="155"/>
        <v/>
      </c>
      <c r="F410" s="32">
        <f t="shared" si="156"/>
        <v>1.0213014298220018E-3</v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1</v>
      </c>
      <c r="D411" s="7">
        <v>6</v>
      </c>
      <c r="E411" s="32">
        <f t="shared" ref="E411" si="163">+IF(C411=0,"",C411/C$333)</f>
        <v>1.7373175816539263E-4</v>
      </c>
      <c r="F411" s="32">
        <f t="shared" ref="F411" si="164">+IF(D411=0,"",D411/D$333)</f>
        <v>8.7540122556171583E-4</v>
      </c>
      <c r="G411" s="33">
        <f t="shared" ref="G411" si="165">+IF(OR(AND(D411=0),(C411=0)),"0",((D411-C411)/C411))</f>
        <v>5</v>
      </c>
      <c r="H411" s="25">
        <f t="shared" ref="H411" si="166">+IF(OR(AND(E411=""),(G411="")),"",E411*G411)</f>
        <v>8.6865879082696318E-4</v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20</v>
      </c>
      <c r="E412" s="32" t="str">
        <f t="shared" si="155"/>
        <v/>
      </c>
      <c r="F412" s="32">
        <f t="shared" si="156"/>
        <v>2.9180040852057193E-3</v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2</v>
      </c>
      <c r="D413" s="7">
        <v>0</v>
      </c>
      <c r="E413" s="32">
        <f t="shared" si="155"/>
        <v>3.4746351633078526E-4</v>
      </c>
      <c r="F413" s="32" t="str">
        <f t="shared" si="156"/>
        <v/>
      </c>
      <c r="G413" s="33" t="str">
        <f t="shared" si="157"/>
        <v>0</v>
      </c>
      <c r="H413" s="25">
        <f t="shared" si="158"/>
        <v>0</v>
      </c>
    </row>
    <row r="414" spans="1:8" s="34" customFormat="1" ht="15" x14ac:dyDescent="0.2">
      <c r="A414" s="41"/>
      <c r="B414" s="30" t="s">
        <v>278</v>
      </c>
      <c r="C414" s="31">
        <v>30</v>
      </c>
      <c r="D414" s="7">
        <v>3</v>
      </c>
      <c r="E414" s="32">
        <f t="shared" si="155"/>
        <v>5.2119527449617786E-3</v>
      </c>
      <c r="F414" s="32">
        <f t="shared" si="156"/>
        <v>4.3770061278085792E-4</v>
      </c>
      <c r="G414" s="33">
        <f t="shared" si="157"/>
        <v>-0.9</v>
      </c>
      <c r="H414" s="25">
        <f t="shared" si="158"/>
        <v>-4.6907574704656008E-3</v>
      </c>
    </row>
    <row r="415" spans="1:8" s="34" customFormat="1" ht="15" x14ac:dyDescent="0.2">
      <c r="A415" s="41"/>
      <c r="B415" s="30" t="s">
        <v>100</v>
      </c>
      <c r="C415" s="31">
        <v>6</v>
      </c>
      <c r="D415" s="7">
        <v>5</v>
      </c>
      <c r="E415" s="32">
        <f t="shared" si="155"/>
        <v>1.0423905489923557E-3</v>
      </c>
      <c r="F415" s="32">
        <f t="shared" si="156"/>
        <v>7.2950102130142983E-4</v>
      </c>
      <c r="G415" s="33">
        <f t="shared" si="157"/>
        <v>-0.16666666666666666</v>
      </c>
      <c r="H415" s="25">
        <f t="shared" si="158"/>
        <v>-1.737317581653926E-4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700</v>
      </c>
      <c r="E416" s="32" t="str">
        <f t="shared" si="155"/>
        <v/>
      </c>
      <c r="F416" s="32">
        <f t="shared" si="156"/>
        <v>0.10213014298220018</v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2</v>
      </c>
      <c r="D417" s="7">
        <v>0</v>
      </c>
      <c r="E417" s="32">
        <f t="shared" si="155"/>
        <v>3.4746351633078526E-4</v>
      </c>
      <c r="F417" s="32" t="str">
        <f t="shared" si="156"/>
        <v/>
      </c>
      <c r="G417" s="33" t="str">
        <f t="shared" si="157"/>
        <v>0</v>
      </c>
      <c r="H417" s="25">
        <f t="shared" si="158"/>
        <v>0</v>
      </c>
    </row>
    <row r="418" spans="1:8" s="34" customFormat="1" ht="15" x14ac:dyDescent="0.2">
      <c r="A418" s="41"/>
      <c r="B418" s="30" t="s">
        <v>279</v>
      </c>
      <c r="C418" s="31">
        <v>2</v>
      </c>
      <c r="D418" s="7">
        <v>0</v>
      </c>
      <c r="E418" s="32">
        <f t="shared" si="155"/>
        <v>3.4746351633078526E-4</v>
      </c>
      <c r="F418" s="32" t="str">
        <f t="shared" si="156"/>
        <v/>
      </c>
      <c r="G418" s="33" t="str">
        <f t="shared" si="157"/>
        <v>0</v>
      </c>
      <c r="H418" s="25">
        <f t="shared" si="158"/>
        <v>0</v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2</v>
      </c>
      <c r="D420" s="7">
        <v>0</v>
      </c>
      <c r="E420" s="32">
        <f t="shared" si="167"/>
        <v>3.4746351633078526E-4</v>
      </c>
      <c r="F420" s="32" t="str">
        <f t="shared" si="168"/>
        <v/>
      </c>
      <c r="G420" s="33" t="str">
        <f t="shared" si="169"/>
        <v>0</v>
      </c>
      <c r="H420" s="25">
        <f t="shared" si="170"/>
        <v>0</v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3</v>
      </c>
      <c r="D422" s="7">
        <v>0</v>
      </c>
      <c r="E422" s="32">
        <f t="shared" ref="E422:E424" si="171">+IF(C422=0,"",C422/C$333)</f>
        <v>5.2119527449617786E-4</v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>
        <f t="shared" ref="H422:H424" si="174">+IF(OR(AND(E422=""),(G422="")),"",E422*G422)</f>
        <v>0</v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22</v>
      </c>
      <c r="D425" s="7">
        <v>22</v>
      </c>
      <c r="E425" s="32">
        <f t="shared" si="155"/>
        <v>3.8220986796386378E-3</v>
      </c>
      <c r="F425" s="32">
        <f t="shared" si="156"/>
        <v>3.2098044937262913E-3</v>
      </c>
      <c r="G425" s="33">
        <f t="shared" si="157"/>
        <v>0</v>
      </c>
      <c r="H425" s="25">
        <f t="shared" si="158"/>
        <v>0</v>
      </c>
    </row>
    <row r="426" spans="1:8" s="34" customFormat="1" ht="15" x14ac:dyDescent="0.2">
      <c r="A426" s="41"/>
      <c r="B426" s="30" t="s">
        <v>106</v>
      </c>
      <c r="C426" s="31">
        <v>1</v>
      </c>
      <c r="D426" s="7">
        <v>0</v>
      </c>
      <c r="E426" s="32">
        <f t="shared" si="155"/>
        <v>1.7373175816539263E-4</v>
      </c>
      <c r="F426" s="32" t="str">
        <f t="shared" si="156"/>
        <v/>
      </c>
      <c r="G426" s="33" t="str">
        <f t="shared" si="157"/>
        <v>0</v>
      </c>
      <c r="H426" s="25">
        <f t="shared" si="158"/>
        <v>0</v>
      </c>
    </row>
    <row r="427" spans="1:8" s="34" customFormat="1" ht="15" x14ac:dyDescent="0.2">
      <c r="A427" s="41"/>
      <c r="B427" s="30" t="s">
        <v>115</v>
      </c>
      <c r="C427" s="31">
        <v>19</v>
      </c>
      <c r="D427" s="7">
        <v>36</v>
      </c>
      <c r="E427" s="32">
        <f t="shared" si="155"/>
        <v>3.3009034051424599E-3</v>
      </c>
      <c r="F427" s="32">
        <f t="shared" si="156"/>
        <v>5.2524073533702946E-3</v>
      </c>
      <c r="G427" s="33">
        <f t="shared" si="157"/>
        <v>0.89473684210526316</v>
      </c>
      <c r="H427" s="25">
        <f t="shared" si="158"/>
        <v>2.9534398888116748E-3</v>
      </c>
    </row>
    <row r="428" spans="1:8" s="34" customFormat="1" ht="15" x14ac:dyDescent="0.2">
      <c r="A428" s="41"/>
      <c r="B428" s="30" t="s">
        <v>114</v>
      </c>
      <c r="C428" s="31">
        <v>40</v>
      </c>
      <c r="D428" s="7">
        <v>27</v>
      </c>
      <c r="E428" s="32">
        <f t="shared" si="155"/>
        <v>6.9492703266157054E-3</v>
      </c>
      <c r="F428" s="32">
        <f t="shared" si="156"/>
        <v>3.9393055150277207E-3</v>
      </c>
      <c r="G428" s="33">
        <f t="shared" si="157"/>
        <v>-0.32500000000000001</v>
      </c>
      <c r="H428" s="25">
        <f t="shared" si="158"/>
        <v>-2.2585128561501042E-3</v>
      </c>
    </row>
    <row r="429" spans="1:8" s="34" customFormat="1" ht="15" x14ac:dyDescent="0.2">
      <c r="A429" s="41"/>
      <c r="B429" s="30" t="s">
        <v>280</v>
      </c>
      <c r="C429" s="31">
        <v>5</v>
      </c>
      <c r="D429" s="7">
        <v>15</v>
      </c>
      <c r="E429" s="32">
        <f t="shared" si="155"/>
        <v>8.6865879082696318E-4</v>
      </c>
      <c r="F429" s="32">
        <f t="shared" si="156"/>
        <v>2.1885030639042895E-3</v>
      </c>
      <c r="G429" s="33">
        <f t="shared" si="157"/>
        <v>2</v>
      </c>
      <c r="H429" s="25">
        <f t="shared" si="158"/>
        <v>1.7373175816539264E-3</v>
      </c>
    </row>
    <row r="430" spans="1:8" s="34" customFormat="1" ht="15" x14ac:dyDescent="0.2">
      <c r="A430" s="41"/>
      <c r="B430" s="30" t="s">
        <v>511</v>
      </c>
      <c r="C430" s="31">
        <v>14</v>
      </c>
      <c r="D430" s="7">
        <v>4</v>
      </c>
      <c r="E430" s="32">
        <f t="shared" si="155"/>
        <v>2.432244614315497E-3</v>
      </c>
      <c r="F430" s="32">
        <f t="shared" si="156"/>
        <v>5.8360081704114382E-4</v>
      </c>
      <c r="G430" s="33">
        <f t="shared" si="157"/>
        <v>-0.7142857142857143</v>
      </c>
      <c r="H430" s="25">
        <f t="shared" si="158"/>
        <v>-1.7373175816539264E-3</v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27</v>
      </c>
      <c r="E431" s="32" t="str">
        <f t="shared" si="155"/>
        <v/>
      </c>
      <c r="F431" s="32">
        <f t="shared" si="156"/>
        <v>3.9393055150277207E-3</v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4</v>
      </c>
      <c r="D432" s="7">
        <v>0</v>
      </c>
      <c r="E432" s="32">
        <f t="shared" si="155"/>
        <v>6.9492703266157052E-4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41"/>
      <c r="B433" s="30" t="s">
        <v>110</v>
      </c>
      <c r="C433" s="31">
        <v>8</v>
      </c>
      <c r="D433" s="7">
        <v>9</v>
      </c>
      <c r="E433" s="32">
        <f t="shared" si="155"/>
        <v>1.389854065323141E-3</v>
      </c>
      <c r="F433" s="32">
        <f t="shared" si="156"/>
        <v>1.3131018383425736E-3</v>
      </c>
      <c r="G433" s="33">
        <f t="shared" si="157"/>
        <v>0.125</v>
      </c>
      <c r="H433" s="25">
        <f t="shared" si="158"/>
        <v>1.7373175816539263E-4</v>
      </c>
    </row>
    <row r="434" spans="1:8" s="34" customFormat="1" ht="15" x14ac:dyDescent="0.2">
      <c r="A434" s="41"/>
      <c r="B434" s="30" t="s">
        <v>281</v>
      </c>
      <c r="C434" s="31">
        <v>64</v>
      </c>
      <c r="D434" s="7">
        <v>0</v>
      </c>
      <c r="E434" s="32">
        <f t="shared" si="155"/>
        <v>1.1118832522585128E-2</v>
      </c>
      <c r="F434" s="32" t="str">
        <f t="shared" si="156"/>
        <v/>
      </c>
      <c r="G434" s="33" t="str">
        <f t="shared" si="157"/>
        <v>0</v>
      </c>
      <c r="H434" s="25">
        <f t="shared" si="158"/>
        <v>0</v>
      </c>
    </row>
    <row r="435" spans="1:8" s="34" customFormat="1" ht="15" x14ac:dyDescent="0.2">
      <c r="A435" s="41"/>
      <c r="B435" s="30" t="s">
        <v>111</v>
      </c>
      <c r="C435" s="31">
        <v>39</v>
      </c>
      <c r="D435" s="7">
        <v>18</v>
      </c>
      <c r="E435" s="32">
        <f t="shared" si="155"/>
        <v>6.7755385684503131E-3</v>
      </c>
      <c r="F435" s="32">
        <f t="shared" si="156"/>
        <v>2.6262036766851473E-3</v>
      </c>
      <c r="G435" s="33">
        <f t="shared" si="157"/>
        <v>-0.53846153846153844</v>
      </c>
      <c r="H435" s="25">
        <f t="shared" si="158"/>
        <v>-3.6483669214732455E-3</v>
      </c>
    </row>
    <row r="436" spans="1:8" s="34" customFormat="1" ht="15" x14ac:dyDescent="0.2">
      <c r="A436" s="41"/>
      <c r="B436" s="30" t="s">
        <v>431</v>
      </c>
      <c r="C436" s="31">
        <v>1</v>
      </c>
      <c r="D436" s="7">
        <v>0</v>
      </c>
      <c r="E436" s="32">
        <f t="shared" si="155"/>
        <v>1.7373175816539263E-4</v>
      </c>
      <c r="F436" s="32" t="str">
        <f t="shared" si="156"/>
        <v/>
      </c>
      <c r="G436" s="33" t="str">
        <f t="shared" si="157"/>
        <v>0</v>
      </c>
      <c r="H436" s="25">
        <f t="shared" si="158"/>
        <v>0</v>
      </c>
    </row>
    <row r="437" spans="1:8" s="34" customFormat="1" ht="15" x14ac:dyDescent="0.2">
      <c r="A437" s="41"/>
      <c r="B437" s="30" t="s">
        <v>109</v>
      </c>
      <c r="C437" s="31">
        <v>56</v>
      </c>
      <c r="D437" s="7">
        <v>59</v>
      </c>
      <c r="E437" s="32">
        <f t="shared" si="155"/>
        <v>9.7289784572619879E-3</v>
      </c>
      <c r="F437" s="32">
        <f t="shared" si="156"/>
        <v>8.6081120513568712E-3</v>
      </c>
      <c r="G437" s="33">
        <f t="shared" si="157"/>
        <v>5.3571428571428568E-2</v>
      </c>
      <c r="H437" s="25">
        <f t="shared" si="158"/>
        <v>5.2119527449617786E-4</v>
      </c>
    </row>
    <row r="438" spans="1:8" s="34" customFormat="1" ht="15" x14ac:dyDescent="0.2">
      <c r="A438" s="41"/>
      <c r="B438" s="30" t="s">
        <v>282</v>
      </c>
      <c r="C438" s="31">
        <v>25</v>
      </c>
      <c r="D438" s="7">
        <v>27</v>
      </c>
      <c r="E438" s="32">
        <f t="shared" si="155"/>
        <v>4.3432939541348161E-3</v>
      </c>
      <c r="F438" s="32">
        <f t="shared" si="156"/>
        <v>3.9393055150277207E-3</v>
      </c>
      <c r="G438" s="33">
        <f t="shared" si="157"/>
        <v>0.08</v>
      </c>
      <c r="H438" s="25">
        <f t="shared" si="158"/>
        <v>3.4746351633078531E-4</v>
      </c>
    </row>
    <row r="439" spans="1:8" s="34" customFormat="1" ht="15" x14ac:dyDescent="0.2">
      <c r="A439" s="41"/>
      <c r="B439" s="30" t="s">
        <v>108</v>
      </c>
      <c r="C439" s="31">
        <v>3</v>
      </c>
      <c r="D439" s="7">
        <v>5</v>
      </c>
      <c r="E439" s="32">
        <f t="shared" si="155"/>
        <v>5.2119527449617786E-4</v>
      </c>
      <c r="F439" s="32">
        <f t="shared" si="156"/>
        <v>7.2950102130142983E-4</v>
      </c>
      <c r="G439" s="33">
        <f t="shared" si="157"/>
        <v>0.66666666666666663</v>
      </c>
      <c r="H439" s="25">
        <f t="shared" si="158"/>
        <v>3.4746351633078521E-4</v>
      </c>
    </row>
    <row r="440" spans="1:8" s="34" customFormat="1" ht="15" x14ac:dyDescent="0.2">
      <c r="A440" s="41"/>
      <c r="B440" s="30" t="s">
        <v>347</v>
      </c>
      <c r="C440" s="31">
        <v>2</v>
      </c>
      <c r="D440" s="7">
        <v>18</v>
      </c>
      <c r="E440" s="32">
        <f t="shared" si="155"/>
        <v>3.4746351633078526E-4</v>
      </c>
      <c r="F440" s="32">
        <f t="shared" si="156"/>
        <v>2.6262036766851473E-3</v>
      </c>
      <c r="G440" s="33">
        <f t="shared" si="157"/>
        <v>8</v>
      </c>
      <c r="H440" s="25">
        <f t="shared" si="158"/>
        <v>2.7797081306462821E-3</v>
      </c>
    </row>
    <row r="441" spans="1:8" s="34" customFormat="1" ht="15" x14ac:dyDescent="0.2">
      <c r="A441" s="41"/>
      <c r="B441" s="30" t="s">
        <v>118</v>
      </c>
      <c r="C441" s="31">
        <v>7</v>
      </c>
      <c r="D441" s="7">
        <v>5</v>
      </c>
      <c r="E441" s="32">
        <f t="shared" si="155"/>
        <v>1.2161223071577485E-3</v>
      </c>
      <c r="F441" s="32">
        <f t="shared" si="156"/>
        <v>7.2950102130142983E-4</v>
      </c>
      <c r="G441" s="33">
        <f t="shared" si="157"/>
        <v>-0.2857142857142857</v>
      </c>
      <c r="H441" s="25">
        <f t="shared" si="158"/>
        <v>-3.4746351633078526E-4</v>
      </c>
    </row>
    <row r="442" spans="1:8" s="34" customFormat="1" ht="15" x14ac:dyDescent="0.2">
      <c r="A442" s="41"/>
      <c r="B442" s="30" t="s">
        <v>105</v>
      </c>
      <c r="C442" s="31">
        <v>1</v>
      </c>
      <c r="D442" s="7">
        <v>1</v>
      </c>
      <c r="E442" s="32">
        <f t="shared" si="155"/>
        <v>1.7373175816539263E-4</v>
      </c>
      <c r="F442" s="32">
        <f t="shared" si="156"/>
        <v>1.4590020426028595E-4</v>
      </c>
      <c r="G442" s="33">
        <f t="shared" si="157"/>
        <v>0</v>
      </c>
      <c r="H442" s="25">
        <f t="shared" si="158"/>
        <v>0</v>
      </c>
    </row>
    <row r="443" spans="1:8" s="34" customFormat="1" ht="15" x14ac:dyDescent="0.2">
      <c r="A443" s="41"/>
      <c r="B443" s="30" t="s">
        <v>283</v>
      </c>
      <c r="C443" s="31">
        <v>328</v>
      </c>
      <c r="D443" s="7">
        <v>457</v>
      </c>
      <c r="E443" s="32">
        <f t="shared" si="155"/>
        <v>5.6984016678248782E-2</v>
      </c>
      <c r="F443" s="32">
        <f t="shared" si="156"/>
        <v>6.6676393346950691E-2</v>
      </c>
      <c r="G443" s="33">
        <f t="shared" si="157"/>
        <v>0.39329268292682928</v>
      </c>
      <c r="H443" s="25">
        <f t="shared" si="158"/>
        <v>2.2411396803335652E-2</v>
      </c>
    </row>
    <row r="444" spans="1:8" s="34" customFormat="1" ht="15" x14ac:dyDescent="0.2">
      <c r="A444" s="41"/>
      <c r="B444" s="30" t="s">
        <v>514</v>
      </c>
      <c r="C444" s="31">
        <v>2</v>
      </c>
      <c r="D444" s="7">
        <v>2</v>
      </c>
      <c r="E444" s="32">
        <f t="shared" si="155"/>
        <v>3.4746351633078526E-4</v>
      </c>
      <c r="F444" s="32">
        <f t="shared" si="156"/>
        <v>2.9180040852057191E-4</v>
      </c>
      <c r="G444" s="33">
        <f t="shared" si="157"/>
        <v>0</v>
      </c>
      <c r="H444" s="25">
        <f t="shared" si="158"/>
        <v>0</v>
      </c>
    </row>
    <row r="445" spans="1:8" s="34" customFormat="1" ht="15" x14ac:dyDescent="0.2">
      <c r="A445" s="41"/>
      <c r="B445" s="30" t="s">
        <v>112</v>
      </c>
      <c r="C445" s="31">
        <v>2</v>
      </c>
      <c r="D445" s="7">
        <v>31</v>
      </c>
      <c r="E445" s="32">
        <f t="shared" si="155"/>
        <v>3.4746351633078526E-4</v>
      </c>
      <c r="F445" s="32">
        <f t="shared" si="156"/>
        <v>4.5229063320688647E-3</v>
      </c>
      <c r="G445" s="33">
        <f t="shared" si="157"/>
        <v>14.5</v>
      </c>
      <c r="H445" s="25">
        <f t="shared" si="158"/>
        <v>5.0382209867963863E-3</v>
      </c>
    </row>
    <row r="446" spans="1:8" s="34" customFormat="1" ht="15" x14ac:dyDescent="0.2">
      <c r="A446" s="41"/>
      <c r="B446" s="30" t="s">
        <v>116</v>
      </c>
      <c r="C446" s="31">
        <v>4</v>
      </c>
      <c r="D446" s="7">
        <v>0</v>
      </c>
      <c r="E446" s="32">
        <f t="shared" si="155"/>
        <v>6.9492703266157052E-4</v>
      </c>
      <c r="F446" s="32" t="str">
        <f t="shared" si="156"/>
        <v/>
      </c>
      <c r="G446" s="33" t="str">
        <f t="shared" si="157"/>
        <v>0</v>
      </c>
      <c r="H446" s="25">
        <f t="shared" si="158"/>
        <v>0</v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8</v>
      </c>
      <c r="D448" s="7">
        <v>12</v>
      </c>
      <c r="E448" s="32">
        <f t="shared" si="155"/>
        <v>1.389854065323141E-3</v>
      </c>
      <c r="F448" s="32">
        <f t="shared" si="156"/>
        <v>1.7508024511234317E-3</v>
      </c>
      <c r="G448" s="33">
        <f t="shared" si="157"/>
        <v>0.5</v>
      </c>
      <c r="H448" s="25">
        <f t="shared" si="158"/>
        <v>6.9492703266157052E-4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15</v>
      </c>
      <c r="E450" s="32" t="str">
        <f t="shared" si="155"/>
        <v/>
      </c>
      <c r="F450" s="32">
        <f t="shared" si="156"/>
        <v>2.1885030639042895E-3</v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59</v>
      </c>
      <c r="D451" s="7">
        <v>33</v>
      </c>
      <c r="E451" s="32">
        <f t="shared" si="155"/>
        <v>1.0250173731758166E-2</v>
      </c>
      <c r="F451" s="32">
        <f t="shared" si="156"/>
        <v>4.8147067405894372E-3</v>
      </c>
      <c r="G451" s="33">
        <f t="shared" si="157"/>
        <v>-0.44067796610169491</v>
      </c>
      <c r="H451" s="25">
        <f t="shared" si="158"/>
        <v>-4.5170257123002084E-3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4</v>
      </c>
      <c r="E452" s="32" t="str">
        <f t="shared" si="155"/>
        <v/>
      </c>
      <c r="F452" s="32">
        <f t="shared" si="156"/>
        <v>5.8360081704114382E-4</v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10</v>
      </c>
      <c r="D453" s="7">
        <v>9</v>
      </c>
      <c r="E453" s="32">
        <f t="shared" si="155"/>
        <v>1.7373175816539264E-3</v>
      </c>
      <c r="F453" s="32">
        <f t="shared" si="156"/>
        <v>1.3131018383425736E-3</v>
      </c>
      <c r="G453" s="33">
        <f t="shared" si="157"/>
        <v>-0.1</v>
      </c>
      <c r="H453" s="25">
        <f t="shared" si="158"/>
        <v>-1.7373175816539266E-4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13</v>
      </c>
      <c r="D455" s="7">
        <v>14</v>
      </c>
      <c r="E455" s="32">
        <f t="shared" si="155"/>
        <v>2.2585128561501042E-3</v>
      </c>
      <c r="F455" s="32">
        <f t="shared" si="156"/>
        <v>2.0426028596440037E-3</v>
      </c>
      <c r="G455" s="33">
        <f t="shared" si="157"/>
        <v>7.6923076923076927E-2</v>
      </c>
      <c r="H455" s="25">
        <f t="shared" si="158"/>
        <v>1.7373175816539263E-4</v>
      </c>
    </row>
    <row r="456" spans="1:8" s="34" customFormat="1" ht="15" x14ac:dyDescent="0.2">
      <c r="A456" s="41"/>
      <c r="B456" s="30" t="s">
        <v>287</v>
      </c>
      <c r="C456" s="31">
        <v>70</v>
      </c>
      <c r="D456" s="7">
        <v>59</v>
      </c>
      <c r="E456" s="32">
        <f t="shared" si="155"/>
        <v>1.2161223071577484E-2</v>
      </c>
      <c r="F456" s="32">
        <f t="shared" si="156"/>
        <v>8.6081120513568712E-3</v>
      </c>
      <c r="G456" s="33">
        <f t="shared" si="157"/>
        <v>-0.15714285714285714</v>
      </c>
      <c r="H456" s="25">
        <f t="shared" si="158"/>
        <v>-1.9110493398193189E-3</v>
      </c>
    </row>
    <row r="457" spans="1:8" s="34" customFormat="1" ht="15" x14ac:dyDescent="0.2">
      <c r="A457" s="41"/>
      <c r="B457" s="30" t="s">
        <v>288</v>
      </c>
      <c r="C457" s="31">
        <v>10</v>
      </c>
      <c r="D457" s="7">
        <v>6</v>
      </c>
      <c r="E457" s="32">
        <f t="shared" si="155"/>
        <v>1.7373175816539264E-3</v>
      </c>
      <c r="F457" s="32">
        <f t="shared" si="156"/>
        <v>8.7540122556171583E-4</v>
      </c>
      <c r="G457" s="33">
        <f t="shared" si="157"/>
        <v>-0.4</v>
      </c>
      <c r="H457" s="25">
        <f t="shared" si="158"/>
        <v>-6.9492703266157063E-4</v>
      </c>
    </row>
    <row r="458" spans="1:8" s="34" customFormat="1" ht="15" x14ac:dyDescent="0.2">
      <c r="A458" s="41"/>
      <c r="B458" s="30" t="s">
        <v>289</v>
      </c>
      <c r="C458" s="31">
        <v>10</v>
      </c>
      <c r="D458" s="7">
        <v>6</v>
      </c>
      <c r="E458" s="32">
        <f t="shared" si="155"/>
        <v>1.7373175816539264E-3</v>
      </c>
      <c r="F458" s="32">
        <f t="shared" si="156"/>
        <v>8.7540122556171583E-4</v>
      </c>
      <c r="G458" s="33">
        <f t="shared" si="157"/>
        <v>-0.4</v>
      </c>
      <c r="H458" s="25">
        <f t="shared" si="158"/>
        <v>-6.9492703266157063E-4</v>
      </c>
    </row>
    <row r="459" spans="1:8" s="34" customFormat="1" ht="15" x14ac:dyDescent="0.2">
      <c r="A459" s="41"/>
      <c r="B459" s="30" t="s">
        <v>104</v>
      </c>
      <c r="C459" s="31">
        <v>1</v>
      </c>
      <c r="D459" s="7">
        <v>3</v>
      </c>
      <c r="E459" s="32">
        <f t="shared" si="155"/>
        <v>1.7373175816539263E-4</v>
      </c>
      <c r="F459" s="32">
        <f t="shared" si="156"/>
        <v>4.3770061278085792E-4</v>
      </c>
      <c r="G459" s="33">
        <f t="shared" si="157"/>
        <v>2</v>
      </c>
      <c r="H459" s="25">
        <f t="shared" si="158"/>
        <v>3.4746351633078526E-4</v>
      </c>
    </row>
    <row r="460" spans="1:8" s="34" customFormat="1" ht="15" x14ac:dyDescent="0.2">
      <c r="A460" s="41"/>
      <c r="B460" s="30" t="s">
        <v>290</v>
      </c>
      <c r="C460" s="31">
        <v>13</v>
      </c>
      <c r="D460" s="7">
        <v>2</v>
      </c>
      <c r="E460" s="32">
        <f t="shared" si="155"/>
        <v>2.2585128561501042E-3</v>
      </c>
      <c r="F460" s="32">
        <f t="shared" si="156"/>
        <v>2.9180040852057191E-4</v>
      </c>
      <c r="G460" s="33">
        <f t="shared" si="157"/>
        <v>-0.84615384615384615</v>
      </c>
      <c r="H460" s="25">
        <f t="shared" si="158"/>
        <v>-1.9110493398193189E-3</v>
      </c>
    </row>
    <row r="461" spans="1:8" s="34" customFormat="1" ht="15" x14ac:dyDescent="0.2">
      <c r="A461" s="41"/>
      <c r="B461" s="30" t="s">
        <v>291</v>
      </c>
      <c r="C461" s="31">
        <v>8</v>
      </c>
      <c r="D461" s="7">
        <v>7</v>
      </c>
      <c r="E461" s="32">
        <f t="shared" si="155"/>
        <v>1.389854065323141E-3</v>
      </c>
      <c r="F461" s="32">
        <f t="shared" si="156"/>
        <v>1.0213014298220018E-3</v>
      </c>
      <c r="G461" s="33">
        <f t="shared" si="157"/>
        <v>-0.125</v>
      </c>
      <c r="H461" s="25">
        <f t="shared" si="158"/>
        <v>-1.7373175816539263E-4</v>
      </c>
    </row>
    <row r="462" spans="1:8" s="34" customFormat="1" ht="15" x14ac:dyDescent="0.2">
      <c r="A462" s="41"/>
      <c r="B462" s="30" t="s">
        <v>517</v>
      </c>
      <c r="C462" s="31">
        <v>10</v>
      </c>
      <c r="D462" s="7">
        <v>12</v>
      </c>
      <c r="E462" s="32">
        <f t="shared" si="155"/>
        <v>1.7373175816539264E-3</v>
      </c>
      <c r="F462" s="32">
        <f t="shared" si="156"/>
        <v>1.7508024511234317E-3</v>
      </c>
      <c r="G462" s="33">
        <f t="shared" si="157"/>
        <v>0.2</v>
      </c>
      <c r="H462" s="25">
        <f t="shared" si="158"/>
        <v>3.4746351633078531E-4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2</v>
      </c>
      <c r="D464" s="7">
        <v>2</v>
      </c>
      <c r="E464" s="32">
        <f t="shared" si="155"/>
        <v>3.4746351633078526E-4</v>
      </c>
      <c r="F464" s="32">
        <f t="shared" si="156"/>
        <v>2.9180040852057191E-4</v>
      </c>
      <c r="G464" s="33">
        <f t="shared" si="157"/>
        <v>0</v>
      </c>
      <c r="H464" s="25">
        <f t="shared" si="158"/>
        <v>0</v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87</v>
      </c>
      <c r="D467" s="7">
        <v>81</v>
      </c>
      <c r="E467" s="32">
        <f t="shared" si="155"/>
        <v>1.511466296038916E-2</v>
      </c>
      <c r="F467" s="32">
        <f t="shared" si="156"/>
        <v>1.1817916545083164E-2</v>
      </c>
      <c r="G467" s="33">
        <f t="shared" si="157"/>
        <v>-6.8965517241379309E-2</v>
      </c>
      <c r="H467" s="25">
        <f t="shared" si="158"/>
        <v>-1.0423905489923557E-3</v>
      </c>
    </row>
    <row r="468" spans="1:8" s="34" customFormat="1" ht="30" x14ac:dyDescent="0.2">
      <c r="A468" s="41"/>
      <c r="B468" s="30" t="s">
        <v>128</v>
      </c>
      <c r="C468" s="31">
        <v>5</v>
      </c>
      <c r="D468" s="7">
        <v>26</v>
      </c>
      <c r="E468" s="32">
        <f t="shared" si="155"/>
        <v>8.6865879082696318E-4</v>
      </c>
      <c r="F468" s="32">
        <f t="shared" si="156"/>
        <v>3.7934053107674349E-3</v>
      </c>
      <c r="G468" s="33">
        <f t="shared" si="157"/>
        <v>4.2</v>
      </c>
      <c r="H468" s="25">
        <f t="shared" si="158"/>
        <v>3.6483669214732455E-3</v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1</v>
      </c>
      <c r="E469" s="32" t="str">
        <f t="shared" si="155"/>
        <v/>
      </c>
      <c r="F469" s="32">
        <f t="shared" si="156"/>
        <v>1.4590020426028595E-4</v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11</v>
      </c>
      <c r="D470" s="7">
        <v>3</v>
      </c>
      <c r="E470" s="32">
        <f t="shared" si="155"/>
        <v>1.9110493398193189E-3</v>
      </c>
      <c r="F470" s="32">
        <f t="shared" si="156"/>
        <v>4.3770061278085792E-4</v>
      </c>
      <c r="G470" s="33">
        <f t="shared" si="157"/>
        <v>-0.72727272727272729</v>
      </c>
      <c r="H470" s="25">
        <f t="shared" si="158"/>
        <v>-1.389854065323141E-3</v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1</v>
      </c>
      <c r="E471" s="32" t="str">
        <f t="shared" si="155"/>
        <v/>
      </c>
      <c r="F471" s="32">
        <f t="shared" si="156"/>
        <v>1.4590020426028595E-4</v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3</v>
      </c>
      <c r="D472" s="7">
        <v>5</v>
      </c>
      <c r="E472" s="32">
        <f t="shared" si="155"/>
        <v>5.2119527449617786E-4</v>
      </c>
      <c r="F472" s="32">
        <f t="shared" si="156"/>
        <v>7.2950102130142983E-4</v>
      </c>
      <c r="G472" s="33">
        <f t="shared" si="157"/>
        <v>0.66666666666666663</v>
      </c>
      <c r="H472" s="25">
        <f t="shared" si="158"/>
        <v>3.4746351633078521E-4</v>
      </c>
    </row>
    <row r="473" spans="1:8" s="34" customFormat="1" ht="15" x14ac:dyDescent="0.2">
      <c r="A473" s="41"/>
      <c r="B473" s="30" t="s">
        <v>299</v>
      </c>
      <c r="C473" s="31">
        <v>2</v>
      </c>
      <c r="D473" s="7">
        <v>1</v>
      </c>
      <c r="E473" s="32">
        <f t="shared" si="155"/>
        <v>3.4746351633078526E-4</v>
      </c>
      <c r="F473" s="32">
        <f t="shared" si="156"/>
        <v>1.4590020426028595E-4</v>
      </c>
      <c r="G473" s="33">
        <f t="shared" si="157"/>
        <v>-0.5</v>
      </c>
      <c r="H473" s="25">
        <f t="shared" si="158"/>
        <v>-1.7373175816539263E-4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1</v>
      </c>
      <c r="D478" s="7">
        <v>0</v>
      </c>
      <c r="E478" s="32">
        <f t="shared" si="175"/>
        <v>1.7373175816539263E-4</v>
      </c>
      <c r="F478" s="32" t="str">
        <f t="shared" si="176"/>
        <v/>
      </c>
      <c r="G478" s="33" t="str">
        <f t="shared" si="177"/>
        <v>0</v>
      </c>
      <c r="H478" s="25">
        <f t="shared" si="178"/>
        <v>0</v>
      </c>
    </row>
    <row r="479" spans="1:8" s="34" customFormat="1" ht="15" x14ac:dyDescent="0.2">
      <c r="A479" s="41"/>
      <c r="B479" s="30" t="s">
        <v>304</v>
      </c>
      <c r="C479" s="31">
        <v>3</v>
      </c>
      <c r="D479" s="7">
        <v>23</v>
      </c>
      <c r="E479" s="32">
        <f t="shared" si="175"/>
        <v>5.2119527449617786E-4</v>
      </c>
      <c r="F479" s="32">
        <f t="shared" si="176"/>
        <v>3.3557046979865771E-3</v>
      </c>
      <c r="G479" s="33">
        <f t="shared" si="177"/>
        <v>6.666666666666667</v>
      </c>
      <c r="H479" s="25">
        <f t="shared" si="178"/>
        <v>3.4746351633078527E-3</v>
      </c>
    </row>
    <row r="480" spans="1:8" s="34" customFormat="1" ht="15" x14ac:dyDescent="0.2">
      <c r="A480" s="41"/>
      <c r="B480" s="30" t="s">
        <v>518</v>
      </c>
      <c r="C480" s="31">
        <v>2</v>
      </c>
      <c r="D480" s="7">
        <v>5</v>
      </c>
      <c r="E480" s="32">
        <f t="shared" si="175"/>
        <v>3.4746351633078526E-4</v>
      </c>
      <c r="F480" s="32">
        <f t="shared" si="176"/>
        <v>7.2950102130142983E-4</v>
      </c>
      <c r="G480" s="33">
        <f t="shared" si="177"/>
        <v>1.5</v>
      </c>
      <c r="H480" s="25">
        <f t="shared" si="178"/>
        <v>5.2119527449617786E-4</v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136</v>
      </c>
      <c r="D482" s="7">
        <v>326</v>
      </c>
      <c r="E482" s="32">
        <f t="shared" si="175"/>
        <v>2.3627519110493399E-2</v>
      </c>
      <c r="F482" s="32">
        <f t="shared" si="176"/>
        <v>4.7563466588853222E-2</v>
      </c>
      <c r="G482" s="33">
        <f t="shared" si="177"/>
        <v>1.3970588235294117</v>
      </c>
      <c r="H482" s="25">
        <f t="shared" si="178"/>
        <v>3.30090340514246E-2</v>
      </c>
    </row>
    <row r="483" spans="1:8" s="34" customFormat="1" ht="15" x14ac:dyDescent="0.2">
      <c r="A483" s="41"/>
      <c r="B483" s="30" t="s">
        <v>124</v>
      </c>
      <c r="C483" s="31">
        <v>20</v>
      </c>
      <c r="D483" s="7">
        <v>45</v>
      </c>
      <c r="E483" s="32">
        <f t="shared" si="175"/>
        <v>3.4746351633078527E-3</v>
      </c>
      <c r="F483" s="32">
        <f t="shared" si="176"/>
        <v>6.5655091917128684E-3</v>
      </c>
      <c r="G483" s="33">
        <f t="shared" si="177"/>
        <v>1.25</v>
      </c>
      <c r="H483" s="25">
        <f t="shared" si="178"/>
        <v>4.3432939541348161E-3</v>
      </c>
    </row>
    <row r="484" spans="1:8" s="34" customFormat="1" ht="30" x14ac:dyDescent="0.2">
      <c r="A484" s="41"/>
      <c r="B484" s="30" t="s">
        <v>305</v>
      </c>
      <c r="C484" s="31">
        <v>27</v>
      </c>
      <c r="D484" s="7">
        <v>58</v>
      </c>
      <c r="E484" s="32">
        <f t="shared" si="175"/>
        <v>4.6907574704656008E-3</v>
      </c>
      <c r="F484" s="32">
        <f t="shared" si="176"/>
        <v>8.4622118470965863E-3</v>
      </c>
      <c r="G484" s="33">
        <f t="shared" si="177"/>
        <v>1.1481481481481481</v>
      </c>
      <c r="H484" s="25">
        <f t="shared" si="178"/>
        <v>5.385684503127171E-3</v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1</v>
      </c>
      <c r="D486" s="7">
        <v>1</v>
      </c>
      <c r="E486" s="32">
        <f t="shared" si="175"/>
        <v>1.7373175816539263E-4</v>
      </c>
      <c r="F486" s="32">
        <f t="shared" si="176"/>
        <v>1.4590020426028595E-4</v>
      </c>
      <c r="G486" s="33">
        <f t="shared" si="177"/>
        <v>0</v>
      </c>
      <c r="H486" s="25">
        <f t="shared" si="178"/>
        <v>0</v>
      </c>
    </row>
    <row r="487" spans="1:8" s="34" customFormat="1" ht="30" x14ac:dyDescent="0.2">
      <c r="A487" s="41"/>
      <c r="B487" s="30" t="s">
        <v>307</v>
      </c>
      <c r="C487" s="31">
        <v>11</v>
      </c>
      <c r="D487" s="7">
        <v>15</v>
      </c>
      <c r="E487" s="32">
        <f t="shared" si="175"/>
        <v>1.9110493398193189E-3</v>
      </c>
      <c r="F487" s="32">
        <f t="shared" si="176"/>
        <v>2.1885030639042895E-3</v>
      </c>
      <c r="G487" s="33">
        <f t="shared" si="177"/>
        <v>0.36363636363636365</v>
      </c>
      <c r="H487" s="25">
        <f t="shared" si="178"/>
        <v>6.9492703266157052E-4</v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0</v>
      </c>
      <c r="E488" s="32" t="str">
        <f t="shared" si="175"/>
        <v/>
      </c>
      <c r="F488" s="32" t="str">
        <f t="shared" si="176"/>
        <v/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1</v>
      </c>
      <c r="D491" s="7">
        <v>0</v>
      </c>
      <c r="E491" s="32">
        <f t="shared" si="175"/>
        <v>1.7373175816539263E-4</v>
      </c>
      <c r="F491" s="32" t="str">
        <f t="shared" si="176"/>
        <v/>
      </c>
      <c r="G491" s="33" t="str">
        <f t="shared" si="177"/>
        <v>0</v>
      </c>
      <c r="H491" s="25">
        <f t="shared" si="178"/>
        <v>0</v>
      </c>
    </row>
    <row r="492" spans="1:8" s="34" customFormat="1" ht="15" x14ac:dyDescent="0.2">
      <c r="A492" s="41"/>
      <c r="B492" s="30" t="s">
        <v>521</v>
      </c>
      <c r="C492" s="31">
        <v>5</v>
      </c>
      <c r="D492" s="7">
        <v>0</v>
      </c>
      <c r="E492" s="32">
        <f t="shared" si="175"/>
        <v>8.6865879082696318E-4</v>
      </c>
      <c r="F492" s="32" t="str">
        <f t="shared" si="176"/>
        <v/>
      </c>
      <c r="G492" s="33" t="str">
        <f t="shared" si="177"/>
        <v>0</v>
      </c>
      <c r="H492" s="25">
        <f t="shared" si="178"/>
        <v>0</v>
      </c>
    </row>
    <row r="493" spans="1:8" s="34" customFormat="1" ht="15" x14ac:dyDescent="0.2">
      <c r="A493" s="41"/>
      <c r="B493" s="30" t="s">
        <v>522</v>
      </c>
      <c r="C493" s="31">
        <v>1</v>
      </c>
      <c r="D493" s="7">
        <v>2</v>
      </c>
      <c r="E493" s="32">
        <f t="shared" si="175"/>
        <v>1.7373175816539263E-4</v>
      </c>
      <c r="F493" s="32">
        <f t="shared" si="176"/>
        <v>2.9180040852057191E-4</v>
      </c>
      <c r="G493" s="33">
        <f t="shared" si="177"/>
        <v>1</v>
      </c>
      <c r="H493" s="25">
        <f t="shared" si="178"/>
        <v>1.7373175816539263E-4</v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2</v>
      </c>
      <c r="E495" s="32" t="str">
        <f t="shared" si="175"/>
        <v/>
      </c>
      <c r="F495" s="32">
        <f t="shared" si="176"/>
        <v>2.9180040852057191E-4</v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1</v>
      </c>
      <c r="D496" s="7">
        <v>0</v>
      </c>
      <c r="E496" s="32">
        <f t="shared" si="175"/>
        <v>1.7373175816539263E-4</v>
      </c>
      <c r="F496" s="32" t="str">
        <f t="shared" si="176"/>
        <v/>
      </c>
      <c r="G496" s="33" t="str">
        <f t="shared" si="177"/>
        <v>0</v>
      </c>
      <c r="H496" s="25">
        <f t="shared" si="178"/>
        <v>0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6</v>
      </c>
      <c r="D501" s="7">
        <v>6</v>
      </c>
      <c r="E501" s="32">
        <f t="shared" si="175"/>
        <v>1.0423905489923557E-3</v>
      </c>
      <c r="F501" s="32">
        <f t="shared" si="176"/>
        <v>8.7540122556171583E-4</v>
      </c>
      <c r="G501" s="33">
        <f t="shared" si="177"/>
        <v>0</v>
      </c>
      <c r="H501" s="25">
        <f t="shared" si="178"/>
        <v>0</v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9</v>
      </c>
      <c r="E502" s="32" t="str">
        <f t="shared" si="175"/>
        <v/>
      </c>
      <c r="F502" s="32">
        <f t="shared" si="176"/>
        <v>1.3131018383425736E-3</v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3</v>
      </c>
      <c r="D504" s="7">
        <v>7</v>
      </c>
      <c r="E504" s="32">
        <f t="shared" si="175"/>
        <v>5.2119527449617786E-4</v>
      </c>
      <c r="F504" s="32">
        <f t="shared" si="176"/>
        <v>1.0213014298220018E-3</v>
      </c>
      <c r="G504" s="33">
        <f t="shared" si="177"/>
        <v>1.3333333333333333</v>
      </c>
      <c r="H504" s="25">
        <f t="shared" si="178"/>
        <v>6.9492703266157041E-4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52</v>
      </c>
      <c r="D506" s="7">
        <v>3</v>
      </c>
      <c r="E506" s="32">
        <f t="shared" ref="E506" si="179">+IF(C506=0,"",C506/C$333)</f>
        <v>9.0340514246004169E-3</v>
      </c>
      <c r="F506" s="32">
        <f t="shared" ref="F506" si="180">+IF(D506=0,"",D506/D$333)</f>
        <v>4.3770061278085792E-4</v>
      </c>
      <c r="G506" s="33">
        <f t="shared" ref="G506" si="181">+IF(OR(AND(D506=0),(C506=0)),"0",((D506-C506)/C506))</f>
        <v>-0.94230769230769229</v>
      </c>
      <c r="H506" s="25">
        <f t="shared" ref="H506" si="182">+IF(OR(AND(E506=""),(G506="")),"",E506*G506)</f>
        <v>-8.512856150104239E-3</v>
      </c>
    </row>
    <row r="507" spans="1:8" s="34" customFormat="1" ht="15" x14ac:dyDescent="0.2">
      <c r="A507" s="41"/>
      <c r="B507" s="30" t="s">
        <v>137</v>
      </c>
      <c r="C507" s="31">
        <v>13</v>
      </c>
      <c r="D507" s="7">
        <v>29</v>
      </c>
      <c r="E507" s="32">
        <f t="shared" ref="E507:E532" si="183">+IF(C507=0,"",C507/C$333)</f>
        <v>2.2585128561501042E-3</v>
      </c>
      <c r="F507" s="32">
        <f t="shared" ref="F507:F532" si="184">+IF(D507=0,"",D507/D$333)</f>
        <v>4.2311059235482932E-3</v>
      </c>
      <c r="G507" s="33">
        <f t="shared" si="177"/>
        <v>1.2307692307692308</v>
      </c>
      <c r="H507" s="25">
        <f t="shared" si="178"/>
        <v>2.7797081306462821E-3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12</v>
      </c>
      <c r="D510" s="7">
        <v>22</v>
      </c>
      <c r="E510" s="32">
        <f t="shared" si="183"/>
        <v>2.0847810979847115E-3</v>
      </c>
      <c r="F510" s="32">
        <f t="shared" si="184"/>
        <v>3.2098044937262913E-3</v>
      </c>
      <c r="G510" s="33">
        <f t="shared" si="177"/>
        <v>0.83333333333333337</v>
      </c>
      <c r="H510" s="25">
        <f t="shared" si="178"/>
        <v>1.7373175816539264E-3</v>
      </c>
    </row>
    <row r="511" spans="1:8" s="34" customFormat="1" ht="15" x14ac:dyDescent="0.2">
      <c r="A511" s="41"/>
      <c r="B511" s="30" t="s">
        <v>349</v>
      </c>
      <c r="C511" s="31">
        <v>27</v>
      </c>
      <c r="D511" s="7">
        <v>35</v>
      </c>
      <c r="E511" s="32">
        <f t="shared" si="183"/>
        <v>4.6907574704656008E-3</v>
      </c>
      <c r="F511" s="32">
        <f t="shared" si="184"/>
        <v>5.1065071491100088E-3</v>
      </c>
      <c r="G511" s="33">
        <f t="shared" si="177"/>
        <v>0.29629629629629628</v>
      </c>
      <c r="H511" s="25">
        <f t="shared" si="178"/>
        <v>1.3898540653231408E-3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11</v>
      </c>
      <c r="D513" s="7">
        <v>1</v>
      </c>
      <c r="E513" s="32">
        <f t="shared" si="183"/>
        <v>1.9110493398193189E-3</v>
      </c>
      <c r="F513" s="32">
        <f t="shared" si="184"/>
        <v>1.4590020426028595E-4</v>
      </c>
      <c r="G513" s="33">
        <f t="shared" si="177"/>
        <v>-0.90909090909090906</v>
      </c>
      <c r="H513" s="25">
        <f t="shared" si="178"/>
        <v>-1.7373175816539261E-3</v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4</v>
      </c>
      <c r="E514" s="32" t="str">
        <f t="shared" si="183"/>
        <v/>
      </c>
      <c r="F514" s="32">
        <f t="shared" si="184"/>
        <v>5.8360081704114382E-4</v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50</v>
      </c>
      <c r="D515" s="7">
        <v>3</v>
      </c>
      <c r="E515" s="32">
        <f t="shared" si="183"/>
        <v>8.6865879082696322E-3</v>
      </c>
      <c r="F515" s="32">
        <f t="shared" si="184"/>
        <v>4.3770061278085792E-4</v>
      </c>
      <c r="G515" s="33">
        <f t="shared" si="177"/>
        <v>-0.94</v>
      </c>
      <c r="H515" s="25">
        <f t="shared" si="178"/>
        <v>-8.1653926337734543E-3</v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1</v>
      </c>
      <c r="E516" s="32" t="str">
        <f t="shared" si="183"/>
        <v/>
      </c>
      <c r="F516" s="32">
        <f t="shared" si="184"/>
        <v>1.4590020426028595E-4</v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4</v>
      </c>
      <c r="E517" s="32" t="str">
        <f t="shared" si="183"/>
        <v/>
      </c>
      <c r="F517" s="32">
        <f t="shared" si="184"/>
        <v>5.8360081704114382E-4</v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1</v>
      </c>
      <c r="E520" s="32" t="str">
        <f t="shared" si="183"/>
        <v/>
      </c>
      <c r="F520" s="32">
        <f t="shared" si="184"/>
        <v>1.4590020426028595E-4</v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1</v>
      </c>
      <c r="D521" s="7">
        <v>0</v>
      </c>
      <c r="E521" s="32">
        <f t="shared" si="183"/>
        <v>1.7373175816539263E-4</v>
      </c>
      <c r="F521" s="32" t="str">
        <f t="shared" si="184"/>
        <v/>
      </c>
      <c r="G521" s="33" t="str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14</v>
      </c>
      <c r="D522" s="7">
        <v>15</v>
      </c>
      <c r="E522" s="32">
        <f t="shared" si="183"/>
        <v>2.432244614315497E-3</v>
      </c>
      <c r="F522" s="32">
        <f t="shared" si="184"/>
        <v>2.1885030639042895E-3</v>
      </c>
      <c r="G522" s="33">
        <f t="shared" si="177"/>
        <v>7.1428571428571425E-2</v>
      </c>
      <c r="H522" s="25">
        <f t="shared" si="178"/>
        <v>1.7373175816539263E-4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6</v>
      </c>
      <c r="E523" s="32" t="str">
        <f t="shared" si="183"/>
        <v/>
      </c>
      <c r="F523" s="32">
        <f t="shared" si="184"/>
        <v>8.7540122556171583E-4</v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34</v>
      </c>
      <c r="D525" s="7">
        <v>55</v>
      </c>
      <c r="E525" s="32">
        <f t="shared" si="183"/>
        <v>5.9068797776233497E-3</v>
      </c>
      <c r="F525" s="32">
        <f t="shared" si="184"/>
        <v>8.0245112343157281E-3</v>
      </c>
      <c r="G525" s="33">
        <f t="shared" si="177"/>
        <v>0.61764705882352944</v>
      </c>
      <c r="H525" s="25">
        <f t="shared" si="178"/>
        <v>3.6483669214732455E-3</v>
      </c>
    </row>
    <row r="526" spans="1:8" s="34" customFormat="1" ht="15" x14ac:dyDescent="0.2">
      <c r="A526" s="41"/>
      <c r="B526" s="30" t="s">
        <v>321</v>
      </c>
      <c r="C526" s="31">
        <v>1</v>
      </c>
      <c r="D526" s="7">
        <v>0</v>
      </c>
      <c r="E526" s="32">
        <f t="shared" si="183"/>
        <v>1.7373175816539263E-4</v>
      </c>
      <c r="F526" s="32" t="str">
        <f t="shared" si="184"/>
        <v/>
      </c>
      <c r="G526" s="33" t="str">
        <f t="shared" si="177"/>
        <v>0</v>
      </c>
      <c r="H526" s="25">
        <f t="shared" si="178"/>
        <v>0</v>
      </c>
    </row>
    <row r="527" spans="1:8" s="34" customFormat="1" ht="15" x14ac:dyDescent="0.2">
      <c r="A527" s="41"/>
      <c r="B527" s="30" t="s">
        <v>322</v>
      </c>
      <c r="C527" s="31">
        <v>7</v>
      </c>
      <c r="D527" s="7">
        <v>0</v>
      </c>
      <c r="E527" s="32">
        <f t="shared" si="183"/>
        <v>1.2161223071577485E-3</v>
      </c>
      <c r="F527" s="32" t="str">
        <f t="shared" si="184"/>
        <v/>
      </c>
      <c r="G527" s="33" t="str">
        <f t="shared" si="177"/>
        <v>0</v>
      </c>
      <c r="H527" s="25">
        <f t="shared" si="178"/>
        <v>0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1</v>
      </c>
      <c r="E528" s="32" t="str">
        <f t="shared" si="183"/>
        <v/>
      </c>
      <c r="F528" s="32">
        <f t="shared" si="184"/>
        <v>1.4590020426028595E-4</v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101</v>
      </c>
      <c r="D530" s="7">
        <v>98</v>
      </c>
      <c r="E530" s="32">
        <f t="shared" si="183"/>
        <v>1.7546907574704656E-2</v>
      </c>
      <c r="F530" s="32">
        <f t="shared" si="184"/>
        <v>1.4298220017508025E-2</v>
      </c>
      <c r="G530" s="33">
        <f t="shared" si="177"/>
        <v>-2.9702970297029702E-2</v>
      </c>
      <c r="H530" s="25">
        <f t="shared" si="178"/>
        <v>-5.2119527449617786E-4</v>
      </c>
    </row>
    <row r="531" spans="1:8" s="34" customFormat="1" ht="30" x14ac:dyDescent="0.2">
      <c r="A531" s="41"/>
      <c r="B531" s="30" t="s">
        <v>144</v>
      </c>
      <c r="C531" s="31">
        <v>33</v>
      </c>
      <c r="D531" s="7">
        <v>70</v>
      </c>
      <c r="E531" s="32">
        <f t="shared" si="183"/>
        <v>5.7331480194579565E-3</v>
      </c>
      <c r="F531" s="32">
        <f t="shared" si="184"/>
        <v>1.0213014298220018E-2</v>
      </c>
      <c r="G531" s="33">
        <f t="shared" si="177"/>
        <v>1.1212121212121211</v>
      </c>
      <c r="H531" s="25">
        <f t="shared" si="178"/>
        <v>6.4280750521195267E-3</v>
      </c>
    </row>
    <row r="532" spans="1:8" s="34" customFormat="1" ht="15" x14ac:dyDescent="0.2">
      <c r="A532" s="41"/>
      <c r="B532" s="30" t="s">
        <v>324</v>
      </c>
      <c r="C532" s="31">
        <v>113</v>
      </c>
      <c r="D532" s="7">
        <v>183</v>
      </c>
      <c r="E532" s="32">
        <f t="shared" si="183"/>
        <v>1.9631688672689367E-2</v>
      </c>
      <c r="F532" s="32">
        <f t="shared" si="184"/>
        <v>2.669973737963233E-2</v>
      </c>
      <c r="G532" s="33">
        <f t="shared" si="177"/>
        <v>0.61946902654867253</v>
      </c>
      <c r="H532" s="25">
        <f t="shared" si="178"/>
        <v>1.2161223071577484E-2</v>
      </c>
    </row>
    <row r="533" spans="1:8" s="34" customFormat="1" ht="15" x14ac:dyDescent="0.2">
      <c r="A533" s="41"/>
      <c r="B533" s="30" t="s">
        <v>572</v>
      </c>
      <c r="C533" s="31">
        <v>6</v>
      </c>
      <c r="D533" s="7">
        <v>12</v>
      </c>
      <c r="E533" s="32">
        <f t="shared" ref="E533" si="185">+IF(C533=0,"",C533/C$333)</f>
        <v>1.0423905489923557E-3</v>
      </c>
      <c r="F533" s="32">
        <f t="shared" ref="F533" si="186">+IF(D533=0,"",D533/D$333)</f>
        <v>1.7508024511234317E-3</v>
      </c>
      <c r="G533" s="33">
        <f t="shared" ref="G533" si="187">+IF(OR(AND(D533=0),(C533=0)),"0",((D533-C533)/C533))</f>
        <v>1</v>
      </c>
      <c r="H533" s="25">
        <f t="shared" ref="H533" si="188">+IF(OR(AND(E533=""),(G533="")),"",E533*G533)</f>
        <v>1.0423905489923557E-3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50</v>
      </c>
      <c r="D539" s="7">
        <v>62</v>
      </c>
      <c r="E539" s="32">
        <f t="shared" si="189"/>
        <v>8.6865879082696322E-3</v>
      </c>
      <c r="F539" s="32">
        <f t="shared" si="190"/>
        <v>9.0458126641377295E-3</v>
      </c>
      <c r="G539" s="33">
        <f t="shared" si="191"/>
        <v>0.24</v>
      </c>
      <c r="H539" s="25">
        <f t="shared" si="192"/>
        <v>2.0847810979847115E-3</v>
      </c>
    </row>
    <row r="540" spans="1:8" s="34" customFormat="1" ht="15" x14ac:dyDescent="0.2">
      <c r="A540" s="41"/>
      <c r="B540" s="30" t="s">
        <v>528</v>
      </c>
      <c r="C540" s="31">
        <v>23</v>
      </c>
      <c r="D540" s="7">
        <v>11</v>
      </c>
      <c r="E540" s="32">
        <f t="shared" si="189"/>
        <v>3.9958304378040306E-3</v>
      </c>
      <c r="F540" s="32">
        <f t="shared" si="190"/>
        <v>1.6049022468631457E-3</v>
      </c>
      <c r="G540" s="33">
        <f t="shared" si="191"/>
        <v>-0.52173913043478259</v>
      </c>
      <c r="H540" s="25">
        <f t="shared" si="192"/>
        <v>-2.0847810979847115E-3</v>
      </c>
    </row>
    <row r="541" spans="1:8" s="34" customFormat="1" ht="15" x14ac:dyDescent="0.2">
      <c r="A541" s="41"/>
      <c r="B541" s="30" t="s">
        <v>327</v>
      </c>
      <c r="C541" s="31">
        <v>7</v>
      </c>
      <c r="D541" s="7">
        <v>8</v>
      </c>
      <c r="E541" s="32">
        <f t="shared" si="189"/>
        <v>1.2161223071577485E-3</v>
      </c>
      <c r="F541" s="32">
        <f t="shared" si="190"/>
        <v>1.1672016340822876E-3</v>
      </c>
      <c r="G541" s="33">
        <f t="shared" si="191"/>
        <v>0.14285714285714285</v>
      </c>
      <c r="H541" s="25">
        <f t="shared" si="192"/>
        <v>1.7373175816539263E-4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3</v>
      </c>
      <c r="E543" s="32" t="str">
        <f t="shared" si="189"/>
        <v/>
      </c>
      <c r="F543" s="32">
        <f t="shared" si="190"/>
        <v>4.3770061278085792E-4</v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1</v>
      </c>
      <c r="D545" s="7">
        <v>0</v>
      </c>
      <c r="E545" s="32">
        <f t="shared" si="189"/>
        <v>1.7373175816539263E-4</v>
      </c>
      <c r="F545" s="32" t="str">
        <f t="shared" si="190"/>
        <v/>
      </c>
      <c r="G545" s="33" t="str">
        <f t="shared" si="191"/>
        <v>0</v>
      </c>
      <c r="H545" s="25">
        <f t="shared" si="192"/>
        <v>0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2041</v>
      </c>
      <c r="D553" s="71">
        <f>SUM(D554:D579)</f>
        <v>2656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0.30132288094071535</v>
      </c>
      <c r="H553" s="73">
        <f>+IF(OR(AND(E553=""),(G553="")),"",E553*G553)</f>
        <v>0.30132288094071535</v>
      </c>
    </row>
    <row r="554" spans="1:8" s="34" customFormat="1" ht="15" x14ac:dyDescent="0.2">
      <c r="A554" s="41"/>
      <c r="B554" s="30" t="s">
        <v>332</v>
      </c>
      <c r="C554" s="31">
        <v>20</v>
      </c>
      <c r="D554" s="7">
        <v>5</v>
      </c>
      <c r="E554" s="32">
        <f t="shared" si="193"/>
        <v>9.7991180793728563E-3</v>
      </c>
      <c r="F554" s="32">
        <f t="shared" si="194"/>
        <v>1.8825301204819277E-3</v>
      </c>
      <c r="G554" s="33">
        <f>+IF(OR(AND(D554=0),(C554=0)),"0",((D554-C554)/C554))</f>
        <v>-0.75</v>
      </c>
      <c r="H554" s="25">
        <f>+IF(OR(AND(E554=""),(G554="")),"",E554*G554)</f>
        <v>-7.3493385595296418E-3</v>
      </c>
    </row>
    <row r="555" spans="1:8" s="34" customFormat="1" ht="15" x14ac:dyDescent="0.2">
      <c r="A555" s="41"/>
      <c r="B555" s="30" t="s">
        <v>147</v>
      </c>
      <c r="C555" s="31">
        <v>99</v>
      </c>
      <c r="D555" s="7">
        <v>67</v>
      </c>
      <c r="E555" s="32">
        <f t="shared" si="193"/>
        <v>4.850563449289564E-2</v>
      </c>
      <c r="F555" s="32">
        <f t="shared" si="194"/>
        <v>2.5225903614457833E-2</v>
      </c>
      <c r="G555" s="33">
        <f t="shared" ref="G555:G579" si="195">+IF(OR(AND(D555=0),(C555=0)),"0",((D555-C555)/C555))</f>
        <v>-0.32323232323232326</v>
      </c>
      <c r="H555" s="25">
        <f t="shared" ref="H555:H579" si="196">+IF(OR(AND(E555=""),(G555="")),"",E555*G555)</f>
        <v>-1.5678588926996573E-2</v>
      </c>
    </row>
    <row r="556" spans="1:8" s="34" customFormat="1" ht="15" x14ac:dyDescent="0.2">
      <c r="A556" s="41"/>
      <c r="B556" s="30" t="s">
        <v>608</v>
      </c>
      <c r="C556" s="31">
        <v>82</v>
      </c>
      <c r="D556" s="7">
        <v>120</v>
      </c>
      <c r="E556" s="32">
        <f t="shared" si="193"/>
        <v>4.0176384125428712E-2</v>
      </c>
      <c r="F556" s="32">
        <f t="shared" si="194"/>
        <v>4.5180722891566265E-2</v>
      </c>
      <c r="G556" s="33">
        <f t="shared" si="195"/>
        <v>0.46341463414634149</v>
      </c>
      <c r="H556" s="25">
        <f t="shared" si="196"/>
        <v>1.861832435080843E-2</v>
      </c>
    </row>
    <row r="557" spans="1:8" s="34" customFormat="1" ht="15" x14ac:dyDescent="0.2">
      <c r="A557" s="41"/>
      <c r="B557" s="30" t="s">
        <v>333</v>
      </c>
      <c r="C557" s="31">
        <v>121</v>
      </c>
      <c r="D557" s="7">
        <v>128</v>
      </c>
      <c r="E557" s="32">
        <f t="shared" si="193"/>
        <v>5.9284664380205784E-2</v>
      </c>
      <c r="F557" s="32">
        <f t="shared" si="194"/>
        <v>4.8192771084337352E-2</v>
      </c>
      <c r="G557" s="33">
        <f t="shared" si="195"/>
        <v>5.7851239669421489E-2</v>
      </c>
      <c r="H557" s="25">
        <f t="shared" si="196"/>
        <v>3.4296913277805001E-3</v>
      </c>
    </row>
    <row r="558" spans="1:8" s="34" customFormat="1" ht="15" x14ac:dyDescent="0.2">
      <c r="A558" s="41"/>
      <c r="B558" s="30" t="s">
        <v>148</v>
      </c>
      <c r="C558" s="31">
        <v>36</v>
      </c>
      <c r="D558" s="7">
        <v>9</v>
      </c>
      <c r="E558" s="32">
        <f t="shared" si="193"/>
        <v>1.7638412542871143E-2</v>
      </c>
      <c r="F558" s="32">
        <f t="shared" si="194"/>
        <v>3.3885542168674699E-3</v>
      </c>
      <c r="G558" s="33">
        <f t="shared" si="195"/>
        <v>-0.75</v>
      </c>
      <c r="H558" s="25">
        <f t="shared" si="196"/>
        <v>-1.3228809407153357E-2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10</v>
      </c>
      <c r="D560" s="7">
        <v>6</v>
      </c>
      <c r="E560" s="32">
        <f t="shared" si="193"/>
        <v>4.8995590396864281E-3</v>
      </c>
      <c r="F560" s="32">
        <f t="shared" si="194"/>
        <v>2.2590361445783132E-3</v>
      </c>
      <c r="G560" s="33">
        <f t="shared" si="195"/>
        <v>-0.4</v>
      </c>
      <c r="H560" s="25">
        <f t="shared" si="196"/>
        <v>-1.9598236158745713E-3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1</v>
      </c>
      <c r="E561" s="32" t="str">
        <f t="shared" si="193"/>
        <v/>
      </c>
      <c r="F561" s="32">
        <f t="shared" si="194"/>
        <v>3.7650602409638556E-4</v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2</v>
      </c>
      <c r="D562" s="7">
        <v>21</v>
      </c>
      <c r="E562" s="32">
        <f t="shared" si="193"/>
        <v>9.7991180793728563E-4</v>
      </c>
      <c r="F562" s="32">
        <f t="shared" si="194"/>
        <v>7.9066265060240958E-3</v>
      </c>
      <c r="G562" s="33">
        <f t="shared" si="195"/>
        <v>9.5</v>
      </c>
      <c r="H562" s="25">
        <f t="shared" si="196"/>
        <v>9.309162175404213E-3</v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17</v>
      </c>
      <c r="E563" s="32" t="str">
        <f t="shared" si="193"/>
        <v/>
      </c>
      <c r="F563" s="32">
        <f t="shared" si="194"/>
        <v>6.400602409638554E-3</v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10</v>
      </c>
      <c r="D564" s="7">
        <v>15</v>
      </c>
      <c r="E564" s="32">
        <f t="shared" ref="E564" si="197">+IF(C564=0,"",C564/C$553)</f>
        <v>4.8995590396864281E-3</v>
      </c>
      <c r="F564" s="32">
        <f t="shared" ref="F564" si="198">+IF(D564=0,"",D564/D$553)</f>
        <v>5.6475903614457831E-3</v>
      </c>
      <c r="G564" s="33">
        <f t="shared" ref="G564" si="199">+IF(OR(AND(D564=0),(C564=0)),"0",((D564-C564)/C564))</f>
        <v>0.5</v>
      </c>
      <c r="H564" s="25">
        <f t="shared" ref="H564" si="200">+IF(OR(AND(E564=""),(G564="")),"",E564*G564)</f>
        <v>2.4497795198432141E-3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1</v>
      </c>
      <c r="E565" s="32" t="str">
        <f t="shared" ref="E565" si="201">+IF(C565=0,"",C565/C$553)</f>
        <v/>
      </c>
      <c r="F565" s="32">
        <f t="shared" ref="F565" si="202">+IF(D565=0,"",D565/D$553)</f>
        <v>3.7650602409638556E-4</v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78</v>
      </c>
      <c r="D566" s="7">
        <v>79</v>
      </c>
      <c r="E566" s="32">
        <f t="shared" ref="E566:E579" si="205">+IF(C566=0,"",C566/C$553)</f>
        <v>3.8216560509554139E-2</v>
      </c>
      <c r="F566" s="32">
        <f t="shared" ref="F566:F579" si="206">+IF(D566=0,"",D566/D$553)</f>
        <v>2.9743975903614456E-2</v>
      </c>
      <c r="G566" s="33">
        <f t="shared" si="195"/>
        <v>1.282051282051282E-2</v>
      </c>
      <c r="H566" s="25">
        <f t="shared" si="196"/>
        <v>4.8995590396864281E-4</v>
      </c>
    </row>
    <row r="567" spans="1:8" s="34" customFormat="1" ht="15" x14ac:dyDescent="0.2">
      <c r="A567" s="41"/>
      <c r="B567" s="30" t="s">
        <v>337</v>
      </c>
      <c r="C567" s="31">
        <v>44</v>
      </c>
      <c r="D567" s="7">
        <v>1197</v>
      </c>
      <c r="E567" s="32">
        <f t="shared" si="205"/>
        <v>2.1558059774620286E-2</v>
      </c>
      <c r="F567" s="32">
        <f t="shared" si="206"/>
        <v>0.45067771084337349</v>
      </c>
      <c r="G567" s="33">
        <f t="shared" si="195"/>
        <v>26.204545454545453</v>
      </c>
      <c r="H567" s="25">
        <f t="shared" si="196"/>
        <v>0.56491915727584519</v>
      </c>
    </row>
    <row r="568" spans="1:8" s="34" customFormat="1" ht="15" x14ac:dyDescent="0.2">
      <c r="A568" s="41"/>
      <c r="B568" s="30" t="s">
        <v>150</v>
      </c>
      <c r="C568" s="31">
        <v>3</v>
      </c>
      <c r="D568" s="7">
        <v>2</v>
      </c>
      <c r="E568" s="32">
        <f t="shared" si="205"/>
        <v>1.4698677119059284E-3</v>
      </c>
      <c r="F568" s="32">
        <f t="shared" si="206"/>
        <v>7.5301204819277112E-4</v>
      </c>
      <c r="G568" s="33">
        <f t="shared" si="195"/>
        <v>-0.33333333333333331</v>
      </c>
      <c r="H568" s="25">
        <f t="shared" si="196"/>
        <v>-4.8995590396864281E-4</v>
      </c>
    </row>
    <row r="569" spans="1:8" s="34" customFormat="1" ht="15" x14ac:dyDescent="0.2">
      <c r="A569" s="41"/>
      <c r="B569" s="30" t="s">
        <v>151</v>
      </c>
      <c r="C569" s="31">
        <v>69</v>
      </c>
      <c r="D569" s="7">
        <v>38</v>
      </c>
      <c r="E569" s="32">
        <f t="shared" si="205"/>
        <v>3.3806957373836356E-2</v>
      </c>
      <c r="F569" s="32">
        <f t="shared" si="206"/>
        <v>1.430722891566265E-2</v>
      </c>
      <c r="G569" s="33">
        <f t="shared" si="195"/>
        <v>-0.44927536231884058</v>
      </c>
      <c r="H569" s="25">
        <f t="shared" si="196"/>
        <v>-1.5188633023027929E-2</v>
      </c>
    </row>
    <row r="570" spans="1:8" s="34" customFormat="1" ht="15" x14ac:dyDescent="0.2">
      <c r="A570" s="41"/>
      <c r="B570" s="30" t="s">
        <v>338</v>
      </c>
      <c r="C570" s="31">
        <v>1140</v>
      </c>
      <c r="D570" s="7">
        <v>695</v>
      </c>
      <c r="E570" s="32">
        <f t="shared" si="205"/>
        <v>0.55854973052425283</v>
      </c>
      <c r="F570" s="32">
        <f t="shared" si="206"/>
        <v>0.26167168674698793</v>
      </c>
      <c r="G570" s="33">
        <f t="shared" si="195"/>
        <v>-0.39035087719298245</v>
      </c>
      <c r="H570" s="25">
        <f t="shared" si="196"/>
        <v>-0.21803037726604604</v>
      </c>
    </row>
    <row r="571" spans="1:8" s="34" customFormat="1" ht="15" x14ac:dyDescent="0.2">
      <c r="A571" s="41"/>
      <c r="B571" s="30" t="s">
        <v>152</v>
      </c>
      <c r="C571" s="31">
        <v>145</v>
      </c>
      <c r="D571" s="7">
        <v>122</v>
      </c>
      <c r="E571" s="32">
        <f t="shared" si="205"/>
        <v>7.1043606075453208E-2</v>
      </c>
      <c r="F571" s="32">
        <f t="shared" si="206"/>
        <v>4.5933734939759038E-2</v>
      </c>
      <c r="G571" s="33">
        <f t="shared" si="195"/>
        <v>-0.15862068965517243</v>
      </c>
      <c r="H571" s="25">
        <f t="shared" si="196"/>
        <v>-1.1268985791278786E-2</v>
      </c>
    </row>
    <row r="572" spans="1:8" s="34" customFormat="1" ht="15" x14ac:dyDescent="0.2">
      <c r="A572" s="41"/>
      <c r="B572" s="30" t="s">
        <v>339</v>
      </c>
      <c r="C572" s="31">
        <v>21</v>
      </c>
      <c r="D572" s="7">
        <v>2</v>
      </c>
      <c r="E572" s="32">
        <f t="shared" si="205"/>
        <v>1.02890739833415E-2</v>
      </c>
      <c r="F572" s="32">
        <f t="shared" si="206"/>
        <v>7.5301204819277112E-4</v>
      </c>
      <c r="G572" s="33">
        <f t="shared" si="195"/>
        <v>-0.90476190476190477</v>
      </c>
      <c r="H572" s="25">
        <f t="shared" si="196"/>
        <v>-9.3091621754042148E-3</v>
      </c>
    </row>
    <row r="573" spans="1:8" s="34" customFormat="1" ht="15" x14ac:dyDescent="0.2">
      <c r="A573" s="41"/>
      <c r="B573" s="30" t="s">
        <v>153</v>
      </c>
      <c r="C573" s="31">
        <v>20</v>
      </c>
      <c r="D573" s="7">
        <v>3</v>
      </c>
      <c r="E573" s="32">
        <f t="shared" si="205"/>
        <v>9.7991180793728563E-3</v>
      </c>
      <c r="F573" s="32">
        <f t="shared" si="206"/>
        <v>1.1295180722891566E-3</v>
      </c>
      <c r="G573" s="33">
        <f t="shared" si="195"/>
        <v>-0.85</v>
      </c>
      <c r="H573" s="25">
        <f t="shared" si="196"/>
        <v>-8.3292503674669283E-3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14</v>
      </c>
      <c r="D575" s="7">
        <v>53</v>
      </c>
      <c r="E575" s="32">
        <f t="shared" si="205"/>
        <v>6.8593826555609994E-3</v>
      </c>
      <c r="F575" s="32">
        <f t="shared" si="206"/>
        <v>1.9954819277108432E-2</v>
      </c>
      <c r="G575" s="33">
        <f t="shared" si="195"/>
        <v>2.7857142857142856</v>
      </c>
      <c r="H575" s="25">
        <f t="shared" si="196"/>
        <v>1.9108280254777069E-2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10</v>
      </c>
      <c r="E576" s="32" t="str">
        <f t="shared" si="205"/>
        <v/>
      </c>
      <c r="F576" s="32">
        <f t="shared" si="206"/>
        <v>3.7650602409638554E-3</v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20</v>
      </c>
      <c r="E577" s="32" t="str">
        <f t="shared" si="205"/>
        <v/>
      </c>
      <c r="F577" s="32">
        <f t="shared" si="206"/>
        <v>7.5301204819277108E-3</v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7</v>
      </c>
      <c r="D578" s="7">
        <v>6</v>
      </c>
      <c r="E578" s="32">
        <f t="shared" si="205"/>
        <v>3.4296913277804997E-3</v>
      </c>
      <c r="F578" s="32">
        <f t="shared" si="206"/>
        <v>2.2590361445783132E-3</v>
      </c>
      <c r="G578" s="33">
        <f t="shared" si="195"/>
        <v>-0.14285714285714285</v>
      </c>
      <c r="H578" s="25">
        <f t="shared" si="196"/>
        <v>-4.8995590396864281E-4</v>
      </c>
    </row>
    <row r="579" spans="1:8" s="34" customFormat="1" ht="30" x14ac:dyDescent="0.2">
      <c r="A579" s="41"/>
      <c r="B579" s="30" t="s">
        <v>532</v>
      </c>
      <c r="C579" s="31">
        <v>120</v>
      </c>
      <c r="D579" s="7">
        <v>39</v>
      </c>
      <c r="E579" s="32">
        <f t="shared" si="205"/>
        <v>5.8794708476237141E-2</v>
      </c>
      <c r="F579" s="32">
        <f t="shared" si="206"/>
        <v>1.4683734939759037E-2</v>
      </c>
      <c r="G579" s="33">
        <f t="shared" si="195"/>
        <v>-0.67500000000000004</v>
      </c>
      <c r="H579" s="25">
        <f t="shared" si="196"/>
        <v>-3.9686428221460075E-2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421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363</v>
      </c>
      <c r="C8" s="71">
        <f>+C18+C73+C165+C333+C553</f>
        <v>3049</v>
      </c>
      <c r="D8" s="71">
        <f>+D18+D73+D165+D333+D553</f>
        <v>3062</v>
      </c>
      <c r="E8" s="72">
        <f>+C8/C$8</f>
        <v>1</v>
      </c>
      <c r="F8" s="72">
        <f>+D8/D$8</f>
        <v>1</v>
      </c>
      <c r="G8" s="72">
        <f>+(D8-C8)/C8</f>
        <v>4.2636930141029842E-3</v>
      </c>
      <c r="H8" s="73">
        <f>+E8*G8</f>
        <v>4.2636930141029842E-3</v>
      </c>
    </row>
    <row r="9" spans="2:8" x14ac:dyDescent="0.2">
      <c r="B9" s="28" t="str">
        <f>+B18</f>
        <v>Total Vacantes en ocupaciones de nivel Directivo</v>
      </c>
      <c r="C9" s="24">
        <f>+C18</f>
        <v>22</v>
      </c>
      <c r="D9" s="24">
        <f>+D18</f>
        <v>24</v>
      </c>
      <c r="E9" s="25">
        <f t="shared" ref="E9:E13" si="0">C9/$C$8</f>
        <v>7.215480485405051E-3</v>
      </c>
      <c r="F9" s="25">
        <f>D9/$D$8</f>
        <v>7.8380143696930114E-3</v>
      </c>
      <c r="G9" s="11">
        <f>+IF(OR(AND(D9=0),(C9=0)),"0",((D9-C9)/C9))</f>
        <v>9.0909090909090912E-2</v>
      </c>
      <c r="H9" s="13">
        <f>+IF(OR(AND(E9=""),(G9="")),"",E9*G9)</f>
        <v>6.5595277140045925E-4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969</v>
      </c>
      <c r="D10" s="24">
        <f>+D73</f>
        <v>631</v>
      </c>
      <c r="E10" s="25">
        <f t="shared" si="0"/>
        <v>0.31780911774352244</v>
      </c>
      <c r="F10" s="25">
        <f>D10/$D$8</f>
        <v>0.20607446113651209</v>
      </c>
      <c r="G10" s="11">
        <f>+IF(OR(AND(D10=0),(C10=0)),"0",((D10-C10)/C10))</f>
        <v>-0.34881320949432404</v>
      </c>
      <c r="H10" s="13">
        <f>+IF(OR(AND(E10=""),(G10="")),"",E10*G10)</f>
        <v>-0.11085601836667759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389</v>
      </c>
      <c r="D11" s="24">
        <f>+D165</f>
        <v>539</v>
      </c>
      <c r="E11" s="25">
        <f t="shared" si="0"/>
        <v>0.1275828140373893</v>
      </c>
      <c r="F11" s="25">
        <f>D11/$D$8</f>
        <v>0.1760287393860222</v>
      </c>
      <c r="G11" s="11">
        <f>+IF(OR(AND(D11=0),(C11=0)),"0",((D11-C11)/C11))</f>
        <v>0.38560411311053983</v>
      </c>
      <c r="H11" s="13">
        <f>+IF(OR(AND(E11=""),(G11="")),"",E11*G11)</f>
        <v>4.9196457855034431E-2</v>
      </c>
    </row>
    <row r="12" spans="2:8" x14ac:dyDescent="0.2">
      <c r="B12" s="28" t="str">
        <f>+B333</f>
        <v>Total Vacantes  en ocupaciones de nivel Calificados</v>
      </c>
      <c r="C12" s="24">
        <f>+C333</f>
        <v>1113</v>
      </c>
      <c r="D12" s="24">
        <f>+D333</f>
        <v>811</v>
      </c>
      <c r="E12" s="25">
        <f t="shared" si="0"/>
        <v>0.36503771728435552</v>
      </c>
      <c r="F12" s="25">
        <f>D12/$D$8</f>
        <v>0.26485956890920964</v>
      </c>
      <c r="G12" s="11">
        <f>+IF(OR(AND(D12=0),(C12=0)),"0",((D12-C12)/C12))</f>
        <v>-0.27133872416891286</v>
      </c>
      <c r="H12" s="13">
        <f>+IF(OR(AND(E12=""),(G12="")),"",E12*G12)</f>
        <v>-9.9048868481469335E-2</v>
      </c>
    </row>
    <row r="13" spans="2:8" x14ac:dyDescent="0.2">
      <c r="B13" s="28" t="str">
        <f>+B553</f>
        <v>Total Vacantes en ocupaciones de nivel Elemental</v>
      </c>
      <c r="C13" s="24">
        <f>+C553</f>
        <v>556</v>
      </c>
      <c r="D13" s="24">
        <f>+D553</f>
        <v>1057</v>
      </c>
      <c r="E13" s="25">
        <f t="shared" si="0"/>
        <v>0.18235487044932766</v>
      </c>
      <c r="F13" s="25">
        <f>D13/$D$8</f>
        <v>0.34519921619856303</v>
      </c>
      <c r="G13" s="11">
        <f>+IF(OR(AND(D13=0),(C13=0)),"0",((D13-C13)/C13))</f>
        <v>0.90107913669064743</v>
      </c>
      <c r="H13" s="13">
        <f>+IF(OR(AND(E13=""),(G13="")),"",E13*G13)</f>
        <v>0.16431616923581502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22</v>
      </c>
      <c r="D18" s="71">
        <f>SUM(D19:D67)</f>
        <v>24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9.0909090909090912E-2</v>
      </c>
      <c r="H18" s="73">
        <f>+IF(OR(AND(E18=""),(G18="")),"",E18*G18)</f>
        <v>9.0909090909090912E-2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2</v>
      </c>
      <c r="E22" s="10" t="str">
        <f t="shared" si="1"/>
        <v/>
      </c>
      <c r="F22" s="10">
        <f t="shared" si="2"/>
        <v>8.3333333333333329E-2</v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1</v>
      </c>
      <c r="D24" s="7">
        <v>4</v>
      </c>
      <c r="E24" s="10">
        <f t="shared" si="1"/>
        <v>4.5454545454545456E-2</v>
      </c>
      <c r="F24" s="10">
        <f t="shared" si="2"/>
        <v>0.16666666666666666</v>
      </c>
      <c r="G24" s="11">
        <f t="shared" si="3"/>
        <v>3</v>
      </c>
      <c r="H24" s="13">
        <f t="shared" si="4"/>
        <v>0.13636363636363635</v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5</v>
      </c>
      <c r="E25" s="42" t="str">
        <f t="shared" ref="E25" si="5">+IF(C25=0,"",C25/C$18)</f>
        <v/>
      </c>
      <c r="F25" s="42">
        <f t="shared" ref="F25" si="6">+IF(D25=0,"",D25/D$18)</f>
        <v>0.20833333333333334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2</v>
      </c>
      <c r="E26" s="10" t="str">
        <f t="shared" si="1"/>
        <v/>
      </c>
      <c r="F26" s="10">
        <f t="shared" si="2"/>
        <v>8.3333333333333329E-2</v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3</v>
      </c>
      <c r="D27" s="7">
        <v>0</v>
      </c>
      <c r="E27" s="10">
        <f t="shared" si="1"/>
        <v>0.13636363636363635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0</v>
      </c>
      <c r="D28" s="7">
        <v>2</v>
      </c>
      <c r="E28" s="10" t="str">
        <f t="shared" si="1"/>
        <v/>
      </c>
      <c r="F28" s="10">
        <f t="shared" si="2"/>
        <v>8.3333333333333329E-2</v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6</v>
      </c>
      <c r="D29" s="7">
        <v>2</v>
      </c>
      <c r="E29" s="10">
        <f t="shared" si="1"/>
        <v>0.27272727272727271</v>
      </c>
      <c r="F29" s="10">
        <f t="shared" si="2"/>
        <v>8.3333333333333329E-2</v>
      </c>
      <c r="G29" s="11">
        <f t="shared" si="3"/>
        <v>-0.66666666666666663</v>
      </c>
      <c r="H29" s="13">
        <f t="shared" si="4"/>
        <v>-0.1818181818181818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1</v>
      </c>
      <c r="E31" s="10" t="str">
        <f t="shared" si="1"/>
        <v/>
      </c>
      <c r="F31" s="10">
        <f t="shared" si="2"/>
        <v>4.1666666666666664E-2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3</v>
      </c>
      <c r="D32" s="7">
        <v>0</v>
      </c>
      <c r="E32" s="10">
        <f t="shared" si="1"/>
        <v>0.13636363636363635</v>
      </c>
      <c r="F32" s="10" t="str">
        <f t="shared" si="2"/>
        <v/>
      </c>
      <c r="G32" s="11" t="str">
        <f t="shared" si="3"/>
        <v>0</v>
      </c>
      <c r="H32" s="13">
        <f t="shared" si="4"/>
        <v>0</v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2</v>
      </c>
      <c r="D35" s="7">
        <v>2</v>
      </c>
      <c r="E35" s="10">
        <f t="shared" si="1"/>
        <v>9.0909090909090912E-2</v>
      </c>
      <c r="F35" s="10">
        <f t="shared" si="2"/>
        <v>8.3333333333333329E-2</v>
      </c>
      <c r="G35" s="11">
        <f t="shared" si="3"/>
        <v>0</v>
      </c>
      <c r="H35" s="13">
        <f t="shared" si="4"/>
        <v>0</v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1</v>
      </c>
      <c r="E38" s="10" t="str">
        <f t="shared" si="1"/>
        <v/>
      </c>
      <c r="F38" s="10">
        <f t="shared" si="2"/>
        <v>4.1666666666666664E-2</v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5</v>
      </c>
      <c r="D49" s="7">
        <v>3</v>
      </c>
      <c r="E49" s="10">
        <f t="shared" si="1"/>
        <v>0.22727272727272727</v>
      </c>
      <c r="F49" s="10">
        <f t="shared" si="2"/>
        <v>0.125</v>
      </c>
      <c r="G49" s="11">
        <f t="shared" si="3"/>
        <v>-0.4</v>
      </c>
      <c r="H49" s="13">
        <f t="shared" si="4"/>
        <v>-9.0909090909090912E-2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1</v>
      </c>
      <c r="D61" s="7">
        <v>0</v>
      </c>
      <c r="E61" s="10">
        <f t="shared" si="1"/>
        <v>4.5454545454545456E-2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0</v>
      </c>
      <c r="E62" s="42" t="str">
        <f t="shared" ref="E62:E63" si="9">+IF(C62=0,"",C62/C$18)</f>
        <v/>
      </c>
      <c r="F62" s="42" t="str">
        <f t="shared" ref="F62:F63" si="10">+IF(D62=0,"",D62/D$18)</f>
        <v/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1</v>
      </c>
      <c r="D67" s="7">
        <v>0</v>
      </c>
      <c r="E67" s="10">
        <f t="shared" si="1"/>
        <v>4.5454545454545456E-2</v>
      </c>
      <c r="F67" s="10" t="str">
        <f t="shared" si="2"/>
        <v/>
      </c>
      <c r="G67" s="11" t="str">
        <f t="shared" si="3"/>
        <v>0</v>
      </c>
      <c r="H67" s="13">
        <f t="shared" si="4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969</v>
      </c>
      <c r="D73" s="71">
        <f>SUM(D74:D159)</f>
        <v>631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-0.34881320949432404</v>
      </c>
      <c r="H73" s="73">
        <f>+IF(OR(AND(E73=""),(G73="")),"",E73*G73)</f>
        <v>-0.34881320949432404</v>
      </c>
    </row>
    <row r="74" spans="1:8" s="34" customFormat="1" ht="15" x14ac:dyDescent="0.2">
      <c r="A74" s="41"/>
      <c r="B74" s="30" t="s">
        <v>436</v>
      </c>
      <c r="C74" s="31">
        <v>4</v>
      </c>
      <c r="D74" s="7">
        <v>2</v>
      </c>
      <c r="E74" s="32">
        <f>+IF(C74=0,"",C74/C$73)</f>
        <v>4.1279669762641896E-3</v>
      </c>
      <c r="F74" s="32">
        <f>+IF(D74=0,"",D74/D$73)</f>
        <v>3.1695721077654518E-3</v>
      </c>
      <c r="G74" s="33">
        <f>+IF(OR(AND(D74=0),(C74=0)),"0",((D74-C74)/C74))</f>
        <v>-0.5</v>
      </c>
      <c r="H74" s="25">
        <f>+IF(OR(AND(E74=""),(G74="")),"",E74*G74)</f>
        <v>-2.0639834881320948E-3</v>
      </c>
    </row>
    <row r="75" spans="1:8" s="34" customFormat="1" ht="30" x14ac:dyDescent="0.2">
      <c r="A75" s="41"/>
      <c r="B75" s="30" t="s">
        <v>586</v>
      </c>
      <c r="C75" s="31">
        <v>3</v>
      </c>
      <c r="D75" s="7">
        <v>1</v>
      </c>
      <c r="E75" s="32">
        <f t="shared" ref="E75:E146" si="13">+IF(C75=0,"",C75/C$73)</f>
        <v>3.0959752321981426E-3</v>
      </c>
      <c r="F75" s="32">
        <f t="shared" ref="F75:F146" si="14">+IF(D75=0,"",D75/D$73)</f>
        <v>1.5847860538827259E-3</v>
      </c>
      <c r="G75" s="33">
        <f t="shared" ref="G75:G146" si="15">+IF(OR(AND(D75=0),(C75=0)),"0",((D75-C75)/C75))</f>
        <v>-0.66666666666666663</v>
      </c>
      <c r="H75" s="25">
        <f t="shared" ref="H75:H146" si="16">+IF(OR(AND(E75=""),(G75="")),"",E75*G75)</f>
        <v>-2.0639834881320948E-3</v>
      </c>
    </row>
    <row r="76" spans="1:8" s="34" customFormat="1" ht="15" x14ac:dyDescent="0.2">
      <c r="A76" s="41"/>
      <c r="B76" s="30" t="s">
        <v>534</v>
      </c>
      <c r="C76" s="31">
        <v>0</v>
      </c>
      <c r="D76" s="7">
        <v>0</v>
      </c>
      <c r="E76" s="32" t="str">
        <f t="shared" ref="E76" si="17">+IF(C76=0,"",C76/C$73)</f>
        <v/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 t="str">
        <f t="shared" ref="H76" si="20">+IF(OR(AND(E76=""),(G76="")),"",E76*G76)</f>
        <v/>
      </c>
    </row>
    <row r="77" spans="1:8" s="34" customFormat="1" ht="15" x14ac:dyDescent="0.2">
      <c r="A77" s="41"/>
      <c r="B77" s="30" t="s">
        <v>587</v>
      </c>
      <c r="C77" s="31">
        <v>2</v>
      </c>
      <c r="D77" s="7">
        <v>8</v>
      </c>
      <c r="E77" s="32">
        <f t="shared" si="13"/>
        <v>2.0639834881320948E-3</v>
      </c>
      <c r="F77" s="32">
        <f t="shared" si="14"/>
        <v>1.2678288431061807E-2</v>
      </c>
      <c r="G77" s="33">
        <f t="shared" si="15"/>
        <v>3</v>
      </c>
      <c r="H77" s="25">
        <f t="shared" si="16"/>
        <v>6.1919504643962843E-3</v>
      </c>
    </row>
    <row r="78" spans="1:8" s="34" customFormat="1" ht="15" x14ac:dyDescent="0.2">
      <c r="A78" s="41"/>
      <c r="B78" s="30" t="s">
        <v>178</v>
      </c>
      <c r="C78" s="31">
        <v>1</v>
      </c>
      <c r="D78" s="7">
        <v>9</v>
      </c>
      <c r="E78" s="32">
        <f t="shared" si="13"/>
        <v>1.0319917440660474E-3</v>
      </c>
      <c r="F78" s="32">
        <f t="shared" si="14"/>
        <v>1.4263074484944533E-2</v>
      </c>
      <c r="G78" s="33">
        <f t="shared" si="15"/>
        <v>8</v>
      </c>
      <c r="H78" s="25">
        <f t="shared" si="16"/>
        <v>8.2559339525283791E-3</v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1</v>
      </c>
      <c r="E79" s="32" t="str">
        <f t="shared" si="13"/>
        <v/>
      </c>
      <c r="F79" s="32">
        <f t="shared" si="14"/>
        <v>1.5847860538827259E-3</v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19</v>
      </c>
      <c r="D80" s="7">
        <v>0</v>
      </c>
      <c r="E80" s="32">
        <f t="shared" ref="E80" si="21">+IF(C80=0,"",C80/C$73)</f>
        <v>1.9607843137254902E-2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0</v>
      </c>
      <c r="D82" s="7">
        <v>0</v>
      </c>
      <c r="E82" s="32" t="str">
        <f t="shared" si="13"/>
        <v/>
      </c>
      <c r="F82" s="32" t="str">
        <f t="shared" si="14"/>
        <v/>
      </c>
      <c r="G82" s="33" t="str">
        <f t="shared" si="15"/>
        <v>0</v>
      </c>
      <c r="H82" s="25" t="str">
        <f t="shared" si="16"/>
        <v/>
      </c>
    </row>
    <row r="83" spans="1:8" s="34" customFormat="1" ht="15" x14ac:dyDescent="0.2">
      <c r="A83" s="41"/>
      <c r="B83" s="30" t="s">
        <v>437</v>
      </c>
      <c r="C83" s="31">
        <v>1</v>
      </c>
      <c r="D83" s="7">
        <v>6</v>
      </c>
      <c r="E83" s="32">
        <f t="shared" si="13"/>
        <v>1.0319917440660474E-3</v>
      </c>
      <c r="F83" s="32">
        <f t="shared" si="14"/>
        <v>9.5087163232963554E-3</v>
      </c>
      <c r="G83" s="33">
        <f t="shared" si="15"/>
        <v>5</v>
      </c>
      <c r="H83" s="25">
        <f t="shared" si="16"/>
        <v>5.1599587203302374E-3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</v>
      </c>
      <c r="D85" s="7">
        <v>4</v>
      </c>
      <c r="E85" s="32">
        <f t="shared" si="13"/>
        <v>1.0319917440660474E-3</v>
      </c>
      <c r="F85" s="32">
        <f t="shared" si="14"/>
        <v>6.3391442155309036E-3</v>
      </c>
      <c r="G85" s="33">
        <f t="shared" si="15"/>
        <v>3</v>
      </c>
      <c r="H85" s="25">
        <f t="shared" si="16"/>
        <v>3.0959752321981422E-3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1</v>
      </c>
      <c r="E86" s="32" t="str">
        <f t="shared" si="13"/>
        <v/>
      </c>
      <c r="F86" s="32">
        <f t="shared" si="14"/>
        <v>1.5847860538827259E-3</v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6</v>
      </c>
      <c r="D87" s="7">
        <v>42</v>
      </c>
      <c r="E87" s="32">
        <f t="shared" si="13"/>
        <v>6.1919504643962852E-3</v>
      </c>
      <c r="F87" s="32">
        <f t="shared" si="14"/>
        <v>6.6561014263074481E-2</v>
      </c>
      <c r="G87" s="33">
        <f t="shared" si="15"/>
        <v>6</v>
      </c>
      <c r="H87" s="25">
        <f t="shared" si="16"/>
        <v>3.7151702786377708E-2</v>
      </c>
    </row>
    <row r="88" spans="1:8" s="34" customFormat="1" ht="15" x14ac:dyDescent="0.2">
      <c r="A88" s="41"/>
      <c r="B88" s="30" t="s">
        <v>588</v>
      </c>
      <c r="C88" s="31">
        <v>1</v>
      </c>
      <c r="D88" s="7">
        <v>0</v>
      </c>
      <c r="E88" s="32">
        <f t="shared" ref="E88" si="25">+IF(C88=0,"",C88/C$73)</f>
        <v>1.0319917440660474E-3</v>
      </c>
      <c r="F88" s="32" t="str">
        <f t="shared" ref="F88" si="26">+IF(D88=0,"",D88/D$73)</f>
        <v/>
      </c>
      <c r="G88" s="33" t="str">
        <f t="shared" ref="G88" si="27">+IF(OR(AND(D88=0),(C88=0)),"0",((D88-C88)/C88))</f>
        <v>0</v>
      </c>
      <c r="H88" s="25">
        <f t="shared" ref="H88" si="28">+IF(OR(AND(E88=""),(G88="")),"",E88*G88)</f>
        <v>0</v>
      </c>
    </row>
    <row r="89" spans="1:8" s="34" customFormat="1" ht="15" x14ac:dyDescent="0.2">
      <c r="A89" s="41"/>
      <c r="B89" s="30" t="s">
        <v>184</v>
      </c>
      <c r="C89" s="31">
        <v>14</v>
      </c>
      <c r="D89" s="7">
        <v>6</v>
      </c>
      <c r="E89" s="32">
        <f t="shared" si="13"/>
        <v>1.4447884416924664E-2</v>
      </c>
      <c r="F89" s="32">
        <f t="shared" si="14"/>
        <v>9.5087163232963554E-3</v>
      </c>
      <c r="G89" s="33">
        <f t="shared" si="15"/>
        <v>-0.5714285714285714</v>
      </c>
      <c r="H89" s="25">
        <f t="shared" si="16"/>
        <v>-8.2559339525283791E-3</v>
      </c>
    </row>
    <row r="90" spans="1:8" s="34" customFormat="1" ht="15" x14ac:dyDescent="0.2">
      <c r="A90" s="41"/>
      <c r="B90" s="30" t="s">
        <v>185</v>
      </c>
      <c r="C90" s="31">
        <v>2</v>
      </c>
      <c r="D90" s="7">
        <v>1</v>
      </c>
      <c r="E90" s="32">
        <f t="shared" si="13"/>
        <v>2.0639834881320948E-3</v>
      </c>
      <c r="F90" s="32">
        <f t="shared" si="14"/>
        <v>1.5847860538827259E-3</v>
      </c>
      <c r="G90" s="33">
        <f t="shared" si="15"/>
        <v>-0.5</v>
      </c>
      <c r="H90" s="25">
        <f t="shared" si="16"/>
        <v>-1.0319917440660474E-3</v>
      </c>
    </row>
    <row r="91" spans="1:8" s="34" customFormat="1" ht="15" x14ac:dyDescent="0.2">
      <c r="A91" s="41"/>
      <c r="B91" s="30" t="s">
        <v>21</v>
      </c>
      <c r="C91" s="31">
        <v>4</v>
      </c>
      <c r="D91" s="7">
        <v>1</v>
      </c>
      <c r="E91" s="32">
        <f t="shared" si="13"/>
        <v>4.1279669762641896E-3</v>
      </c>
      <c r="F91" s="32">
        <f t="shared" si="14"/>
        <v>1.5847860538827259E-3</v>
      </c>
      <c r="G91" s="33">
        <f t="shared" si="15"/>
        <v>-0.75</v>
      </c>
      <c r="H91" s="25">
        <f t="shared" si="16"/>
        <v>-3.0959752321981422E-3</v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0</v>
      </c>
      <c r="E92" s="32" t="str">
        <f t="shared" si="13"/>
        <v/>
      </c>
      <c r="F92" s="32" t="str">
        <f t="shared" si="14"/>
        <v/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0</v>
      </c>
      <c r="D93" s="7">
        <v>3</v>
      </c>
      <c r="E93" s="32" t="str">
        <f t="shared" si="13"/>
        <v/>
      </c>
      <c r="F93" s="32">
        <f t="shared" si="14"/>
        <v>4.7543581616481777E-3</v>
      </c>
      <c r="G93" s="33" t="str">
        <f t="shared" si="15"/>
        <v>0</v>
      </c>
      <c r="H93" s="25" t="str">
        <f t="shared" si="16"/>
        <v/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1</v>
      </c>
      <c r="E94" s="32" t="str">
        <f t="shared" ref="E94:E95" si="29">+IF(C94=0,"",C94/C$73)</f>
        <v/>
      </c>
      <c r="F94" s="32">
        <f t="shared" ref="F94:F95" si="30">+IF(D94=0,"",D94/D$73)</f>
        <v>1.5847860538827259E-3</v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8</v>
      </c>
      <c r="D95" s="7">
        <v>0</v>
      </c>
      <c r="E95" s="32">
        <f t="shared" si="29"/>
        <v>8.2559339525283791E-3</v>
      </c>
      <c r="F95" s="32" t="str">
        <f t="shared" si="30"/>
        <v/>
      </c>
      <c r="G95" s="33" t="str">
        <f t="shared" si="31"/>
        <v>0</v>
      </c>
      <c r="H95" s="25">
        <f t="shared" si="32"/>
        <v>0</v>
      </c>
    </row>
    <row r="96" spans="1:8" s="34" customFormat="1" ht="15" x14ac:dyDescent="0.2">
      <c r="A96" s="41"/>
      <c r="B96" s="30" t="s">
        <v>187</v>
      </c>
      <c r="C96" s="31">
        <v>3</v>
      </c>
      <c r="D96" s="7">
        <v>1</v>
      </c>
      <c r="E96" s="32">
        <f t="shared" si="13"/>
        <v>3.0959752321981426E-3</v>
      </c>
      <c r="F96" s="32">
        <f t="shared" si="14"/>
        <v>1.5847860538827259E-3</v>
      </c>
      <c r="G96" s="33">
        <f t="shared" si="15"/>
        <v>-0.66666666666666663</v>
      </c>
      <c r="H96" s="25">
        <f t="shared" si="16"/>
        <v>-2.0639834881320948E-3</v>
      </c>
    </row>
    <row r="97" spans="1:8" s="34" customFormat="1" ht="15" x14ac:dyDescent="0.2">
      <c r="A97" s="41"/>
      <c r="B97" s="30" t="s">
        <v>19</v>
      </c>
      <c r="C97" s="31">
        <v>3</v>
      </c>
      <c r="D97" s="7">
        <v>10</v>
      </c>
      <c r="E97" s="32">
        <f t="shared" si="13"/>
        <v>3.0959752321981426E-3</v>
      </c>
      <c r="F97" s="32">
        <f t="shared" si="14"/>
        <v>1.5847860538827259E-2</v>
      </c>
      <c r="G97" s="33">
        <f t="shared" si="15"/>
        <v>2.3333333333333335</v>
      </c>
      <c r="H97" s="25">
        <f t="shared" si="16"/>
        <v>7.223942208462333E-3</v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11</v>
      </c>
      <c r="D99" s="7">
        <v>5</v>
      </c>
      <c r="E99" s="32">
        <f t="shared" si="13"/>
        <v>1.1351909184726523E-2</v>
      </c>
      <c r="F99" s="32">
        <f t="shared" si="14"/>
        <v>7.9239302694136295E-3</v>
      </c>
      <c r="G99" s="33">
        <f t="shared" si="15"/>
        <v>-0.54545454545454541</v>
      </c>
      <c r="H99" s="25">
        <f t="shared" si="16"/>
        <v>-6.1919504643962843E-3</v>
      </c>
    </row>
    <row r="100" spans="1:8" s="34" customFormat="1" ht="15" x14ac:dyDescent="0.2">
      <c r="A100" s="41"/>
      <c r="B100" s="30" t="s">
        <v>189</v>
      </c>
      <c r="C100" s="31">
        <v>7</v>
      </c>
      <c r="D100" s="7">
        <v>8</v>
      </c>
      <c r="E100" s="32">
        <f t="shared" si="13"/>
        <v>7.2239422084623322E-3</v>
      </c>
      <c r="F100" s="32">
        <f t="shared" si="14"/>
        <v>1.2678288431061807E-2</v>
      </c>
      <c r="G100" s="33">
        <f t="shared" si="15"/>
        <v>0.14285714285714285</v>
      </c>
      <c r="H100" s="25">
        <f t="shared" si="16"/>
        <v>1.0319917440660474E-3</v>
      </c>
    </row>
    <row r="101" spans="1:8" s="34" customFormat="1" ht="15" x14ac:dyDescent="0.2">
      <c r="A101" s="41"/>
      <c r="B101" s="30" t="s">
        <v>439</v>
      </c>
      <c r="C101" s="31">
        <v>0</v>
      </c>
      <c r="D101" s="7">
        <v>7</v>
      </c>
      <c r="E101" s="32" t="str">
        <f t="shared" si="13"/>
        <v/>
      </c>
      <c r="F101" s="32">
        <f t="shared" si="14"/>
        <v>1.1093502377179081E-2</v>
      </c>
      <c r="G101" s="33" t="str">
        <f t="shared" si="15"/>
        <v>0</v>
      </c>
      <c r="H101" s="25" t="str">
        <f t="shared" si="16"/>
        <v/>
      </c>
    </row>
    <row r="102" spans="1:8" s="34" customFormat="1" ht="15" x14ac:dyDescent="0.2">
      <c r="A102" s="41"/>
      <c r="B102" s="30" t="s">
        <v>18</v>
      </c>
      <c r="C102" s="31">
        <v>1</v>
      </c>
      <c r="D102" s="7">
        <v>1</v>
      </c>
      <c r="E102" s="32">
        <f t="shared" si="13"/>
        <v>1.0319917440660474E-3</v>
      </c>
      <c r="F102" s="32">
        <f t="shared" si="14"/>
        <v>1.5847860538827259E-3</v>
      </c>
      <c r="G102" s="33">
        <f t="shared" si="15"/>
        <v>0</v>
      </c>
      <c r="H102" s="25">
        <f t="shared" si="16"/>
        <v>0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1</v>
      </c>
      <c r="D104" s="7">
        <v>2</v>
      </c>
      <c r="E104" s="32">
        <f t="shared" si="13"/>
        <v>1.0319917440660474E-3</v>
      </c>
      <c r="F104" s="32">
        <f t="shared" si="14"/>
        <v>3.1695721077654518E-3</v>
      </c>
      <c r="G104" s="33">
        <f t="shared" si="15"/>
        <v>1</v>
      </c>
      <c r="H104" s="25">
        <f t="shared" si="16"/>
        <v>1.0319917440660474E-3</v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11</v>
      </c>
      <c r="D107" s="7">
        <v>0</v>
      </c>
      <c r="E107" s="32">
        <f t="shared" si="13"/>
        <v>1.1351909184726523E-2</v>
      </c>
      <c r="F107" s="32" t="str">
        <f t="shared" si="14"/>
        <v/>
      </c>
      <c r="G107" s="33" t="str">
        <f t="shared" si="15"/>
        <v>0</v>
      </c>
      <c r="H107" s="25">
        <f t="shared" si="16"/>
        <v>0</v>
      </c>
    </row>
    <row r="108" spans="1:8" s="34" customFormat="1" ht="15" x14ac:dyDescent="0.2">
      <c r="A108" s="41"/>
      <c r="B108" s="30" t="s">
        <v>193</v>
      </c>
      <c r="C108" s="31">
        <v>0</v>
      </c>
      <c r="D108" s="7">
        <v>0</v>
      </c>
      <c r="E108" s="32" t="str">
        <f t="shared" si="13"/>
        <v/>
      </c>
      <c r="F108" s="32" t="str">
        <f t="shared" si="14"/>
        <v/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0</v>
      </c>
      <c r="E109" s="32" t="str">
        <f t="shared" si="13"/>
        <v/>
      </c>
      <c r="F109" s="32" t="str">
        <f t="shared" si="14"/>
        <v/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2</v>
      </c>
      <c r="D110" s="7">
        <v>18</v>
      </c>
      <c r="E110" s="32">
        <f t="shared" si="13"/>
        <v>2.0639834881320948E-3</v>
      </c>
      <c r="F110" s="32">
        <f t="shared" si="14"/>
        <v>2.8526148969889066E-2</v>
      </c>
      <c r="G110" s="33">
        <f t="shared" si="15"/>
        <v>8</v>
      </c>
      <c r="H110" s="25">
        <f t="shared" si="16"/>
        <v>1.6511867905056758E-2</v>
      </c>
    </row>
    <row r="111" spans="1:8" s="34" customFormat="1" ht="15" x14ac:dyDescent="0.2">
      <c r="A111" s="41"/>
      <c r="B111" s="30" t="s">
        <v>196</v>
      </c>
      <c r="C111" s="31">
        <v>8</v>
      </c>
      <c r="D111" s="7">
        <v>13</v>
      </c>
      <c r="E111" s="32">
        <f t="shared" si="13"/>
        <v>8.2559339525283791E-3</v>
      </c>
      <c r="F111" s="32">
        <f t="shared" si="14"/>
        <v>2.0602218700475437E-2</v>
      </c>
      <c r="G111" s="33">
        <f t="shared" si="15"/>
        <v>0.625</v>
      </c>
      <c r="H111" s="25">
        <f t="shared" si="16"/>
        <v>5.1599587203302374E-3</v>
      </c>
    </row>
    <row r="112" spans="1:8" s="34" customFormat="1" ht="15" x14ac:dyDescent="0.2">
      <c r="A112" s="41"/>
      <c r="B112" s="30" t="s">
        <v>197</v>
      </c>
      <c r="C112" s="31">
        <v>0</v>
      </c>
      <c r="D112" s="7">
        <v>0</v>
      </c>
      <c r="E112" s="32" t="str">
        <f t="shared" si="13"/>
        <v/>
      </c>
      <c r="F112" s="32" t="str">
        <f t="shared" si="14"/>
        <v/>
      </c>
      <c r="G112" s="33" t="str">
        <f t="shared" si="15"/>
        <v>0</v>
      </c>
      <c r="H112" s="25" t="str">
        <f t="shared" si="16"/>
        <v/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0</v>
      </c>
      <c r="E113" s="32" t="str">
        <f t="shared" si="13"/>
        <v/>
      </c>
      <c r="F113" s="32" t="str">
        <f t="shared" si="14"/>
        <v/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0</v>
      </c>
      <c r="D116" s="7">
        <v>2</v>
      </c>
      <c r="E116" s="32" t="str">
        <f t="shared" si="13"/>
        <v/>
      </c>
      <c r="F116" s="32">
        <f t="shared" si="14"/>
        <v>3.1695721077654518E-3</v>
      </c>
      <c r="G116" s="33" t="str">
        <f t="shared" si="15"/>
        <v>0</v>
      </c>
      <c r="H116" s="25" t="str">
        <f t="shared" si="16"/>
        <v/>
      </c>
    </row>
    <row r="117" spans="1:8" s="34" customFormat="1" ht="15" x14ac:dyDescent="0.2">
      <c r="A117" s="41"/>
      <c r="B117" s="30" t="s">
        <v>24</v>
      </c>
      <c r="C117" s="31">
        <v>2</v>
      </c>
      <c r="D117" s="7">
        <v>1</v>
      </c>
      <c r="E117" s="32">
        <f t="shared" si="13"/>
        <v>2.0639834881320948E-3</v>
      </c>
      <c r="F117" s="32">
        <f t="shared" si="14"/>
        <v>1.5847860538827259E-3</v>
      </c>
      <c r="G117" s="33">
        <f t="shared" si="15"/>
        <v>-0.5</v>
      </c>
      <c r="H117" s="25">
        <f t="shared" si="16"/>
        <v>-1.0319917440660474E-3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0</v>
      </c>
      <c r="D119" s="7">
        <v>0</v>
      </c>
      <c r="E119" s="32" t="str">
        <f t="shared" si="13"/>
        <v/>
      </c>
      <c r="F119" s="32" t="str">
        <f t="shared" si="14"/>
        <v/>
      </c>
      <c r="G119" s="33" t="str">
        <f t="shared" si="15"/>
        <v>0</v>
      </c>
      <c r="H119" s="25" t="str">
        <f t="shared" si="16"/>
        <v/>
      </c>
    </row>
    <row r="120" spans="1:8" s="34" customFormat="1" ht="15" x14ac:dyDescent="0.2">
      <c r="A120" s="41"/>
      <c r="B120" s="30" t="s">
        <v>23</v>
      </c>
      <c r="C120" s="31">
        <v>1</v>
      </c>
      <c r="D120" s="7">
        <v>0</v>
      </c>
      <c r="E120" s="32">
        <f t="shared" si="13"/>
        <v>1.0319917440660474E-3</v>
      </c>
      <c r="F120" s="32" t="str">
        <f t="shared" si="14"/>
        <v/>
      </c>
      <c r="G120" s="33" t="str">
        <f t="shared" si="15"/>
        <v>0</v>
      </c>
      <c r="H120" s="25">
        <f t="shared" si="16"/>
        <v>0</v>
      </c>
    </row>
    <row r="121" spans="1:8" s="34" customFormat="1" ht="15" x14ac:dyDescent="0.2">
      <c r="A121" s="41"/>
      <c r="B121" s="30" t="s">
        <v>26</v>
      </c>
      <c r="C121" s="31">
        <v>0</v>
      </c>
      <c r="D121" s="7">
        <v>13</v>
      </c>
      <c r="E121" s="32" t="str">
        <f t="shared" si="13"/>
        <v/>
      </c>
      <c r="F121" s="32">
        <f t="shared" si="14"/>
        <v>2.0602218700475437E-2</v>
      </c>
      <c r="G121" s="33" t="str">
        <f t="shared" si="15"/>
        <v>0</v>
      </c>
      <c r="H121" s="25" t="str">
        <f t="shared" si="16"/>
        <v/>
      </c>
    </row>
    <row r="122" spans="1:8" s="34" customFormat="1" ht="15" x14ac:dyDescent="0.2">
      <c r="A122" s="41"/>
      <c r="B122" s="30" t="s">
        <v>201</v>
      </c>
      <c r="C122" s="31">
        <v>3</v>
      </c>
      <c r="D122" s="7">
        <v>3</v>
      </c>
      <c r="E122" s="32">
        <f t="shared" si="13"/>
        <v>3.0959752321981426E-3</v>
      </c>
      <c r="F122" s="32">
        <f t="shared" si="14"/>
        <v>4.7543581616481777E-3</v>
      </c>
      <c r="G122" s="33">
        <f t="shared" si="15"/>
        <v>0</v>
      </c>
      <c r="H122" s="25">
        <f t="shared" si="16"/>
        <v>0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3</v>
      </c>
      <c r="D124" s="7">
        <v>1</v>
      </c>
      <c r="E124" s="32">
        <f t="shared" si="13"/>
        <v>3.0959752321981426E-3</v>
      </c>
      <c r="F124" s="32">
        <f t="shared" si="14"/>
        <v>1.5847860538827259E-3</v>
      </c>
      <c r="G124" s="33">
        <f t="shared" si="15"/>
        <v>-0.66666666666666663</v>
      </c>
      <c r="H124" s="25">
        <f t="shared" si="16"/>
        <v>-2.0639834881320948E-3</v>
      </c>
    </row>
    <row r="125" spans="1:8" s="34" customFormat="1" ht="15" x14ac:dyDescent="0.2">
      <c r="A125" s="41"/>
      <c r="B125" s="30" t="s">
        <v>202</v>
      </c>
      <c r="C125" s="31">
        <v>5</v>
      </c>
      <c r="D125" s="7">
        <v>2</v>
      </c>
      <c r="E125" s="32">
        <f t="shared" si="13"/>
        <v>5.1599587203302374E-3</v>
      </c>
      <c r="F125" s="32">
        <f t="shared" si="14"/>
        <v>3.1695721077654518E-3</v>
      </c>
      <c r="G125" s="33">
        <f t="shared" si="15"/>
        <v>-0.6</v>
      </c>
      <c r="H125" s="25">
        <f t="shared" si="16"/>
        <v>-3.0959752321981422E-3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1</v>
      </c>
      <c r="E126" s="32" t="str">
        <f t="shared" si="13"/>
        <v/>
      </c>
      <c r="F126" s="32">
        <f t="shared" si="14"/>
        <v>1.5847860538827259E-3</v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821</v>
      </c>
      <c r="D127" s="7">
        <v>441</v>
      </c>
      <c r="E127" s="32">
        <f t="shared" si="13"/>
        <v>0.84726522187822495</v>
      </c>
      <c r="F127" s="32">
        <f t="shared" si="14"/>
        <v>0.6988906497622821</v>
      </c>
      <c r="G127" s="33">
        <f t="shared" si="15"/>
        <v>-0.46285018270401951</v>
      </c>
      <c r="H127" s="25">
        <f t="shared" si="16"/>
        <v>-0.39215686274509803</v>
      </c>
    </row>
    <row r="128" spans="1:8" s="34" customFormat="1" ht="15" x14ac:dyDescent="0.2">
      <c r="A128" s="41"/>
      <c r="B128" s="30" t="s">
        <v>203</v>
      </c>
      <c r="C128" s="31">
        <v>1</v>
      </c>
      <c r="D128" s="7">
        <v>3</v>
      </c>
      <c r="E128" s="32">
        <f t="shared" si="13"/>
        <v>1.0319917440660474E-3</v>
      </c>
      <c r="F128" s="32">
        <f t="shared" si="14"/>
        <v>4.7543581616481777E-3</v>
      </c>
      <c r="G128" s="33">
        <f t="shared" si="15"/>
        <v>2</v>
      </c>
      <c r="H128" s="25">
        <f t="shared" si="16"/>
        <v>2.0639834881320948E-3</v>
      </c>
    </row>
    <row r="129" spans="1:8" s="34" customFormat="1" ht="15" x14ac:dyDescent="0.2">
      <c r="A129" s="41"/>
      <c r="B129" s="30" t="s">
        <v>204</v>
      </c>
      <c r="C129" s="31">
        <v>1</v>
      </c>
      <c r="D129" s="7">
        <v>0</v>
      </c>
      <c r="E129" s="32">
        <f t="shared" si="13"/>
        <v>1.0319917440660474E-3</v>
      </c>
      <c r="F129" s="32" t="str">
        <f t="shared" si="14"/>
        <v/>
      </c>
      <c r="G129" s="33" t="str">
        <f t="shared" si="15"/>
        <v>0</v>
      </c>
      <c r="H129" s="25">
        <f t="shared" si="16"/>
        <v>0</v>
      </c>
    </row>
    <row r="130" spans="1:8" s="34" customFormat="1" ht="15" x14ac:dyDescent="0.2">
      <c r="A130" s="41"/>
      <c r="B130" s="30" t="s">
        <v>28</v>
      </c>
      <c r="C130" s="31">
        <v>0</v>
      </c>
      <c r="D130" s="7">
        <v>1</v>
      </c>
      <c r="E130" s="32" t="str">
        <f t="shared" si="13"/>
        <v/>
      </c>
      <c r="F130" s="32">
        <f t="shared" si="14"/>
        <v>1.5847860538827259E-3</v>
      </c>
      <c r="G130" s="33" t="str">
        <f t="shared" si="15"/>
        <v>0</v>
      </c>
      <c r="H130" s="25" t="str">
        <f t="shared" si="16"/>
        <v/>
      </c>
    </row>
    <row r="131" spans="1:8" s="34" customFormat="1" ht="15" x14ac:dyDescent="0.2">
      <c r="A131" s="41"/>
      <c r="B131" s="30" t="s">
        <v>32</v>
      </c>
      <c r="C131" s="31">
        <v>3</v>
      </c>
      <c r="D131" s="7">
        <v>0</v>
      </c>
      <c r="E131" s="32">
        <f t="shared" si="13"/>
        <v>3.0959752321981426E-3</v>
      </c>
      <c r="F131" s="32" t="str">
        <f t="shared" si="14"/>
        <v/>
      </c>
      <c r="G131" s="33" t="str">
        <f t="shared" si="15"/>
        <v>0</v>
      </c>
      <c r="H131" s="25">
        <f t="shared" si="16"/>
        <v>0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1</v>
      </c>
      <c r="E132" s="32" t="str">
        <f t="shared" ref="E132" si="37">+IF(C132=0,"",C132/C$73)</f>
        <v/>
      </c>
      <c r="F132" s="32">
        <f t="shared" ref="F132" si="38">+IF(D132=0,"",D132/D$73)</f>
        <v>1.5847860538827259E-3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2</v>
      </c>
      <c r="D133" s="7">
        <v>2</v>
      </c>
      <c r="E133" s="32">
        <f t="shared" si="13"/>
        <v>2.0639834881320948E-3</v>
      </c>
      <c r="F133" s="32">
        <f t="shared" si="14"/>
        <v>3.1695721077654518E-3</v>
      </c>
      <c r="G133" s="33">
        <f t="shared" si="15"/>
        <v>0</v>
      </c>
      <c r="H133" s="25">
        <f t="shared" si="16"/>
        <v>0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0</v>
      </c>
      <c r="D135" s="7">
        <v>0</v>
      </c>
      <c r="E135" s="32" t="str">
        <f t="shared" si="13"/>
        <v/>
      </c>
      <c r="F135" s="32" t="str">
        <f t="shared" si="14"/>
        <v/>
      </c>
      <c r="G135" s="33" t="str">
        <f t="shared" si="15"/>
        <v>0</v>
      </c>
      <c r="H135" s="25" t="str">
        <f t="shared" si="16"/>
        <v/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6</v>
      </c>
      <c r="D139" s="7">
        <v>1</v>
      </c>
      <c r="E139" s="32">
        <f t="shared" si="13"/>
        <v>6.1919504643962852E-3</v>
      </c>
      <c r="F139" s="32">
        <f t="shared" si="14"/>
        <v>1.5847860538827259E-3</v>
      </c>
      <c r="G139" s="33">
        <f t="shared" si="15"/>
        <v>-0.83333333333333337</v>
      </c>
      <c r="H139" s="25">
        <f t="shared" si="16"/>
        <v>-5.1599587203302382E-3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7</v>
      </c>
      <c r="D141" s="7">
        <v>1</v>
      </c>
      <c r="E141" s="32">
        <f t="shared" si="13"/>
        <v>7.2239422084623322E-3</v>
      </c>
      <c r="F141" s="32">
        <f t="shared" si="14"/>
        <v>1.5847860538827259E-3</v>
      </c>
      <c r="G141" s="33">
        <f t="shared" si="15"/>
        <v>-0.8571428571428571</v>
      </c>
      <c r="H141" s="25">
        <f t="shared" si="16"/>
        <v>-6.1919504643962843E-3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0</v>
      </c>
      <c r="E143" s="32" t="str">
        <f t="shared" si="13"/>
        <v/>
      </c>
      <c r="F143" s="32" t="str">
        <f t="shared" si="14"/>
        <v/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1</v>
      </c>
      <c r="D148" s="7">
        <v>0</v>
      </c>
      <c r="E148" s="32">
        <f t="shared" si="49"/>
        <v>1.0319917440660474E-3</v>
      </c>
      <c r="F148" s="32" t="str">
        <f t="shared" si="50"/>
        <v/>
      </c>
      <c r="G148" s="33" t="str">
        <f t="shared" si="51"/>
        <v>0</v>
      </c>
      <c r="H148" s="25">
        <f t="shared" si="52"/>
        <v>0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0</v>
      </c>
      <c r="D150" s="7">
        <v>5</v>
      </c>
      <c r="E150" s="32" t="str">
        <f t="shared" si="49"/>
        <v/>
      </c>
      <c r="F150" s="32">
        <f t="shared" si="50"/>
        <v>7.9239302694136295E-3</v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0</v>
      </c>
      <c r="E153" s="32" t="str">
        <f t="shared" si="49"/>
        <v/>
      </c>
      <c r="F153" s="32" t="str">
        <f t="shared" si="50"/>
        <v/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0</v>
      </c>
      <c r="D156" s="7">
        <v>2</v>
      </c>
      <c r="E156" s="32" t="str">
        <f t="shared" ref="E156:E159" si="53">+IF(C156=0,"",C156/C$73)</f>
        <v/>
      </c>
      <c r="F156" s="32">
        <f t="shared" ref="F156:F159" si="54">+IF(D156=0,"",D156/D$73)</f>
        <v>3.1695721077654518E-3</v>
      </c>
      <c r="G156" s="33" t="str">
        <f t="shared" ref="G156:G159" si="55">+IF(OR(AND(D156=0),(C156=0)),"0",((D156-C156)/C156))</f>
        <v>0</v>
      </c>
      <c r="H156" s="25" t="str">
        <f t="shared" ref="H156:H159" si="56">+IF(OR(AND(E156=""),(G156="")),"",E156*G156)</f>
        <v/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389</v>
      </c>
      <c r="D165" s="71">
        <f>SUM(D166:D327)</f>
        <v>539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0.38560411311053983</v>
      </c>
      <c r="H165" s="73">
        <f>+IF(OR(AND(E165=""),(G165="")),"",E165*G165)</f>
        <v>0.38560411311053983</v>
      </c>
    </row>
    <row r="166" spans="1:8" s="34" customFormat="1" ht="15" x14ac:dyDescent="0.2">
      <c r="A166" s="41"/>
      <c r="B166" s="43" t="s">
        <v>446</v>
      </c>
      <c r="C166" s="31">
        <v>2</v>
      </c>
      <c r="D166" s="7">
        <v>9</v>
      </c>
      <c r="E166" s="32">
        <f t="shared" si="57"/>
        <v>5.1413881748071976E-3</v>
      </c>
      <c r="F166" s="32">
        <f t="shared" si="58"/>
        <v>1.6697588126159554E-2</v>
      </c>
      <c r="G166" s="33">
        <f>+IF(OR(AND(D166=0),(C166=0)),"0",((D166-C166)/C166))</f>
        <v>3.5</v>
      </c>
      <c r="H166" s="25">
        <f>+IF(OR(AND(E166=""),(G166="")),"",E166*G166)</f>
        <v>1.799485861182519E-2</v>
      </c>
    </row>
    <row r="167" spans="1:8" s="34" customFormat="1" ht="15" x14ac:dyDescent="0.2">
      <c r="A167" s="41"/>
      <c r="B167" s="43" t="s">
        <v>592</v>
      </c>
      <c r="C167" s="31">
        <v>0</v>
      </c>
      <c r="D167" s="7">
        <v>1</v>
      </c>
      <c r="E167" s="32" t="str">
        <f t="shared" si="57"/>
        <v/>
      </c>
      <c r="F167" s="32">
        <f t="shared" si="58"/>
        <v>1.8552875695732839E-3</v>
      </c>
      <c r="G167" s="33" t="str">
        <f t="shared" ref="G167:G237" si="59">+IF(OR(AND(D167=0),(C167=0)),"0",((D167-C167)/C167))</f>
        <v>0</v>
      </c>
      <c r="H167" s="25" t="str">
        <f t="shared" ref="H167:H237" si="60">+IF(OR(AND(E167=""),(G167="")),"",E167*G167)</f>
        <v/>
      </c>
    </row>
    <row r="168" spans="1:8" s="34" customFormat="1" ht="30" x14ac:dyDescent="0.2">
      <c r="A168" s="41"/>
      <c r="B168" s="43" t="s">
        <v>447</v>
      </c>
      <c r="C168" s="31">
        <v>9</v>
      </c>
      <c r="D168" s="7">
        <v>0</v>
      </c>
      <c r="E168" s="32">
        <f t="shared" si="57"/>
        <v>2.313624678663239E-2</v>
      </c>
      <c r="F168" s="32" t="str">
        <f t="shared" si="58"/>
        <v/>
      </c>
      <c r="G168" s="33" t="str">
        <f t="shared" si="59"/>
        <v>0</v>
      </c>
      <c r="H168" s="25">
        <f t="shared" si="60"/>
        <v>0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</v>
      </c>
      <c r="D170" s="7">
        <v>5</v>
      </c>
      <c r="E170" s="32">
        <f t="shared" si="57"/>
        <v>2.5706940874035988E-3</v>
      </c>
      <c r="F170" s="32">
        <f t="shared" si="58"/>
        <v>9.2764378478664197E-3</v>
      </c>
      <c r="G170" s="33">
        <f t="shared" si="59"/>
        <v>4</v>
      </c>
      <c r="H170" s="25">
        <f t="shared" si="60"/>
        <v>1.0282776349614395E-2</v>
      </c>
    </row>
    <row r="171" spans="1:8" s="34" customFormat="1" ht="15" x14ac:dyDescent="0.2">
      <c r="A171" s="41"/>
      <c r="B171" s="43" t="s">
        <v>42</v>
      </c>
      <c r="C171" s="31">
        <v>53</v>
      </c>
      <c r="D171" s="7">
        <v>6</v>
      </c>
      <c r="E171" s="32">
        <f t="shared" si="57"/>
        <v>0.13624678663239073</v>
      </c>
      <c r="F171" s="32">
        <f t="shared" si="58"/>
        <v>1.1131725417439703E-2</v>
      </c>
      <c r="G171" s="33">
        <f t="shared" si="59"/>
        <v>-0.8867924528301887</v>
      </c>
      <c r="H171" s="25">
        <f t="shared" si="60"/>
        <v>-0.12082262210796914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2</v>
      </c>
      <c r="D173" s="7">
        <v>0</v>
      </c>
      <c r="E173" s="32">
        <f t="shared" si="57"/>
        <v>5.1413881748071976E-3</v>
      </c>
      <c r="F173" s="32" t="str">
        <f t="shared" si="58"/>
        <v/>
      </c>
      <c r="G173" s="33" t="str">
        <f t="shared" si="59"/>
        <v>0</v>
      </c>
      <c r="H173" s="25">
        <f t="shared" si="60"/>
        <v>0</v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0</v>
      </c>
      <c r="D179" s="7">
        <v>0</v>
      </c>
      <c r="E179" s="32" t="str">
        <f t="shared" ref="E179" si="61">+IF(C179=0,"",C179/C$165)</f>
        <v/>
      </c>
      <c r="F179" s="32" t="str">
        <f t="shared" ref="F179" si="62">+IF(D179=0,"",D179/D$165)</f>
        <v/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41"/>
      <c r="B180" s="43" t="s">
        <v>449</v>
      </c>
      <c r="C180" s="31">
        <v>4</v>
      </c>
      <c r="D180" s="7">
        <v>0</v>
      </c>
      <c r="E180" s="32">
        <f t="shared" ref="E180:F183" si="65">+IF(C180=0,"",C180/C$165)</f>
        <v>1.0282776349614395E-2</v>
      </c>
      <c r="F180" s="32" t="str">
        <f t="shared" si="65"/>
        <v/>
      </c>
      <c r="G180" s="33" t="str">
        <f t="shared" si="59"/>
        <v>0</v>
      </c>
      <c r="H180" s="25">
        <f t="shared" si="60"/>
        <v>0</v>
      </c>
    </row>
    <row r="181" spans="1:8" s="34" customFormat="1" ht="15" x14ac:dyDescent="0.2">
      <c r="A181" s="41"/>
      <c r="B181" s="43" t="s">
        <v>597</v>
      </c>
      <c r="C181" s="31">
        <v>3</v>
      </c>
      <c r="D181" s="7">
        <v>8</v>
      </c>
      <c r="E181" s="32">
        <f t="shared" si="65"/>
        <v>7.7120822622107968E-3</v>
      </c>
      <c r="F181" s="32">
        <f t="shared" si="65"/>
        <v>1.4842300556586271E-2</v>
      </c>
      <c r="G181" s="33">
        <f t="shared" si="59"/>
        <v>1.6666666666666667</v>
      </c>
      <c r="H181" s="25">
        <f t="shared" si="60"/>
        <v>1.2853470437017995E-2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2</v>
      </c>
      <c r="D184" s="7">
        <v>0</v>
      </c>
      <c r="E184" s="32">
        <f t="shared" ref="E184:E185" si="66">+IF(C184=0,"",C184/C$165)</f>
        <v>5.1413881748071976E-3</v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>
        <f t="shared" ref="H184:H185" si="69">+IF(OR(AND(E184=""),(G184="")),"",E184*G184)</f>
        <v>0</v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1</v>
      </c>
      <c r="E185" s="32" t="str">
        <f t="shared" si="66"/>
        <v/>
      </c>
      <c r="F185" s="32">
        <f t="shared" si="67"/>
        <v>1.8552875695732839E-3</v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0</v>
      </c>
      <c r="D186" s="7">
        <v>0</v>
      </c>
      <c r="E186" s="32" t="str">
        <f t="shared" ref="E186:F191" si="70">+IF(C186=0,"",C186/C$165)</f>
        <v/>
      </c>
      <c r="F186" s="32" t="str">
        <f t="shared" si="70"/>
        <v/>
      </c>
      <c r="G186" s="33" t="str">
        <f t="shared" si="59"/>
        <v>0</v>
      </c>
      <c r="H186" s="25" t="str">
        <f t="shared" si="60"/>
        <v/>
      </c>
    </row>
    <row r="187" spans="1:8" s="34" customFormat="1" ht="15" x14ac:dyDescent="0.2">
      <c r="A187" s="41"/>
      <c r="B187" s="43" t="s">
        <v>216</v>
      </c>
      <c r="C187" s="31">
        <v>1</v>
      </c>
      <c r="D187" s="7">
        <v>0</v>
      </c>
      <c r="E187" s="32">
        <f t="shared" si="70"/>
        <v>2.5706940874035988E-3</v>
      </c>
      <c r="F187" s="32" t="str">
        <f t="shared" si="70"/>
        <v/>
      </c>
      <c r="G187" s="33" t="str">
        <f t="shared" si="59"/>
        <v>0</v>
      </c>
      <c r="H187" s="25">
        <f t="shared" si="60"/>
        <v>0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1</v>
      </c>
      <c r="E189" s="32" t="str">
        <f t="shared" si="70"/>
        <v/>
      </c>
      <c r="F189" s="32">
        <f t="shared" si="70"/>
        <v>1.8552875695732839E-3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0</v>
      </c>
      <c r="D191" s="7">
        <v>5</v>
      </c>
      <c r="E191" s="32" t="str">
        <f t="shared" si="70"/>
        <v/>
      </c>
      <c r="F191" s="32">
        <f t="shared" si="70"/>
        <v>9.2764378478664197E-3</v>
      </c>
      <c r="G191" s="33" t="str">
        <f t="shared" si="59"/>
        <v>0</v>
      </c>
      <c r="H191" s="25" t="str">
        <f t="shared" si="60"/>
        <v/>
      </c>
    </row>
    <row r="192" spans="1:8" s="34" customFormat="1" ht="15" x14ac:dyDescent="0.2">
      <c r="A192" s="41"/>
      <c r="B192" s="43" t="s">
        <v>540</v>
      </c>
      <c r="C192" s="31">
        <v>2</v>
      </c>
      <c r="D192" s="7">
        <v>14</v>
      </c>
      <c r="E192" s="32">
        <f t="shared" ref="E192" si="73">+IF(C192=0,"",C192/C$165)</f>
        <v>5.1413881748071976E-3</v>
      </c>
      <c r="F192" s="32">
        <f t="shared" ref="F192" si="74">+IF(D192=0,"",D192/D$165)</f>
        <v>2.5974025974025976E-2</v>
      </c>
      <c r="G192" s="33">
        <f t="shared" ref="G192" si="75">+IF(OR(AND(D192=0),(C192=0)),"0",((D192-C192)/C192))</f>
        <v>6</v>
      </c>
      <c r="H192" s="25">
        <f t="shared" ref="H192" si="76">+IF(OR(AND(E192=""),(G192="")),"",E192*G192)</f>
        <v>3.0848329048843187E-2</v>
      </c>
    </row>
    <row r="193" spans="1:8" s="34" customFormat="1" ht="15" x14ac:dyDescent="0.2">
      <c r="A193" s="41"/>
      <c r="B193" s="43" t="s">
        <v>219</v>
      </c>
      <c r="C193" s="31">
        <v>15</v>
      </c>
      <c r="D193" s="7">
        <v>1</v>
      </c>
      <c r="E193" s="32">
        <f t="shared" ref="E193:F199" si="77">+IF(C193=0,"",C193/C$165)</f>
        <v>3.8560411311053984E-2</v>
      </c>
      <c r="F193" s="32">
        <f t="shared" si="77"/>
        <v>1.8552875695732839E-3</v>
      </c>
      <c r="G193" s="33">
        <f t="shared" si="59"/>
        <v>-0.93333333333333335</v>
      </c>
      <c r="H193" s="25">
        <f t="shared" si="60"/>
        <v>-3.5989717223650387E-2</v>
      </c>
    </row>
    <row r="194" spans="1:8" s="34" customFormat="1" ht="15" x14ac:dyDescent="0.2">
      <c r="A194" s="41"/>
      <c r="B194" s="43" t="s">
        <v>220</v>
      </c>
      <c r="C194" s="31">
        <v>7</v>
      </c>
      <c r="D194" s="7">
        <v>26</v>
      </c>
      <c r="E194" s="32">
        <f t="shared" si="77"/>
        <v>1.7994858611825194E-2</v>
      </c>
      <c r="F194" s="32">
        <f t="shared" si="77"/>
        <v>4.8237476808905382E-2</v>
      </c>
      <c r="G194" s="33">
        <f t="shared" si="59"/>
        <v>2.7142857142857144</v>
      </c>
      <c r="H194" s="25">
        <f t="shared" si="60"/>
        <v>4.8843187660668384E-2</v>
      </c>
    </row>
    <row r="195" spans="1:8" s="34" customFormat="1" ht="15" x14ac:dyDescent="0.2">
      <c r="A195" s="41"/>
      <c r="B195" s="43" t="s">
        <v>221</v>
      </c>
      <c r="C195" s="31">
        <v>12</v>
      </c>
      <c r="D195" s="7">
        <v>5</v>
      </c>
      <c r="E195" s="32">
        <f t="shared" si="77"/>
        <v>3.0848329048843187E-2</v>
      </c>
      <c r="F195" s="32">
        <f t="shared" si="77"/>
        <v>9.2764378478664197E-3</v>
      </c>
      <c r="G195" s="33">
        <f t="shared" si="59"/>
        <v>-0.58333333333333337</v>
      </c>
      <c r="H195" s="25">
        <f t="shared" si="60"/>
        <v>-1.7994858611825194E-2</v>
      </c>
    </row>
    <row r="196" spans="1:8" s="34" customFormat="1" ht="15" x14ac:dyDescent="0.2">
      <c r="A196" s="41"/>
      <c r="B196" s="43" t="s">
        <v>222</v>
      </c>
      <c r="C196" s="31">
        <v>20</v>
      </c>
      <c r="D196" s="7">
        <v>61</v>
      </c>
      <c r="E196" s="32">
        <f t="shared" si="77"/>
        <v>5.1413881748071981E-2</v>
      </c>
      <c r="F196" s="32">
        <f t="shared" si="77"/>
        <v>0.11317254174397032</v>
      </c>
      <c r="G196" s="33">
        <f t="shared" si="59"/>
        <v>2.0499999999999998</v>
      </c>
      <c r="H196" s="25">
        <f t="shared" si="60"/>
        <v>0.10539845758354756</v>
      </c>
    </row>
    <row r="197" spans="1:8" s="34" customFormat="1" ht="15" x14ac:dyDescent="0.2">
      <c r="A197" s="41"/>
      <c r="B197" s="43" t="s">
        <v>451</v>
      </c>
      <c r="C197" s="31">
        <v>4</v>
      </c>
      <c r="D197" s="7">
        <v>0</v>
      </c>
      <c r="E197" s="32">
        <f t="shared" si="77"/>
        <v>1.0282776349614395E-2</v>
      </c>
      <c r="F197" s="32" t="str">
        <f t="shared" si="77"/>
        <v/>
      </c>
      <c r="G197" s="33" t="str">
        <f t="shared" si="59"/>
        <v>0</v>
      </c>
      <c r="H197" s="25">
        <f t="shared" si="60"/>
        <v>0</v>
      </c>
    </row>
    <row r="198" spans="1:8" s="34" customFormat="1" ht="15" x14ac:dyDescent="0.2">
      <c r="A198" s="41"/>
      <c r="B198" s="43" t="s">
        <v>452</v>
      </c>
      <c r="C198" s="31">
        <v>5</v>
      </c>
      <c r="D198" s="7">
        <v>1</v>
      </c>
      <c r="E198" s="32">
        <f t="shared" si="77"/>
        <v>1.2853470437017995E-2</v>
      </c>
      <c r="F198" s="32">
        <f t="shared" si="77"/>
        <v>1.8552875695732839E-3</v>
      </c>
      <c r="G198" s="33">
        <f t="shared" si="59"/>
        <v>-0.8</v>
      </c>
      <c r="H198" s="25">
        <f t="shared" si="60"/>
        <v>-1.0282776349614397E-2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1</v>
      </c>
      <c r="E199" s="32" t="str">
        <f t="shared" si="77"/>
        <v/>
      </c>
      <c r="F199" s="32">
        <f t="shared" si="77"/>
        <v>1.8552875695732839E-3</v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0</v>
      </c>
      <c r="D200" s="7">
        <v>2</v>
      </c>
      <c r="E200" s="32" t="str">
        <f t="shared" ref="E200" si="78">+IF(C200=0,"",C200/C$165)</f>
        <v/>
      </c>
      <c r="F200" s="32">
        <f t="shared" ref="F200" si="79">+IF(D200=0,"",D200/D$165)</f>
        <v>3.7105751391465678E-3</v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0</v>
      </c>
      <c r="D201" s="7">
        <v>0</v>
      </c>
      <c r="E201" s="32" t="str">
        <f t="shared" ref="E201:F208" si="82">+IF(C201=0,"",C201/C$165)</f>
        <v/>
      </c>
      <c r="F201" s="32" t="str">
        <f t="shared" si="82"/>
        <v/>
      </c>
      <c r="G201" s="33" t="str">
        <f t="shared" si="59"/>
        <v>0</v>
      </c>
      <c r="H201" s="25" t="str">
        <f t="shared" si="60"/>
        <v/>
      </c>
    </row>
    <row r="202" spans="1:8" s="34" customFormat="1" ht="15" x14ac:dyDescent="0.2">
      <c r="A202" s="41"/>
      <c r="B202" s="43" t="s">
        <v>225</v>
      </c>
      <c r="C202" s="31">
        <v>4</v>
      </c>
      <c r="D202" s="7">
        <v>9</v>
      </c>
      <c r="E202" s="32">
        <f t="shared" si="82"/>
        <v>1.0282776349614395E-2</v>
      </c>
      <c r="F202" s="32">
        <f t="shared" si="82"/>
        <v>1.6697588126159554E-2</v>
      </c>
      <c r="G202" s="33">
        <f t="shared" si="59"/>
        <v>1.25</v>
      </c>
      <c r="H202" s="25">
        <f t="shared" si="60"/>
        <v>1.2853470437017993E-2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3</v>
      </c>
      <c r="D204" s="7">
        <v>0</v>
      </c>
      <c r="E204" s="32">
        <f t="shared" si="82"/>
        <v>7.7120822622107968E-3</v>
      </c>
      <c r="F204" s="32" t="str">
        <f t="shared" si="82"/>
        <v/>
      </c>
      <c r="G204" s="33" t="str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19</v>
      </c>
      <c r="D205" s="7">
        <v>32</v>
      </c>
      <c r="E205" s="32">
        <f t="shared" si="82"/>
        <v>4.8843187660668377E-2</v>
      </c>
      <c r="F205" s="32">
        <f t="shared" si="82"/>
        <v>5.9369202226345084E-2</v>
      </c>
      <c r="G205" s="33">
        <f t="shared" si="59"/>
        <v>0.68421052631578949</v>
      </c>
      <c r="H205" s="25">
        <f t="shared" si="60"/>
        <v>3.3419023136246784E-2</v>
      </c>
    </row>
    <row r="206" spans="1:8" s="34" customFormat="1" ht="15" x14ac:dyDescent="0.2">
      <c r="A206" s="41"/>
      <c r="B206" s="43" t="s">
        <v>227</v>
      </c>
      <c r="C206" s="31">
        <v>7</v>
      </c>
      <c r="D206" s="7">
        <v>2</v>
      </c>
      <c r="E206" s="32">
        <f t="shared" si="82"/>
        <v>1.7994858611825194E-2</v>
      </c>
      <c r="F206" s="32">
        <f t="shared" si="82"/>
        <v>3.7105751391465678E-3</v>
      </c>
      <c r="G206" s="33">
        <f t="shared" si="59"/>
        <v>-0.7142857142857143</v>
      </c>
      <c r="H206" s="25">
        <f t="shared" si="60"/>
        <v>-1.2853470437017995E-2</v>
      </c>
    </row>
    <row r="207" spans="1:8" s="34" customFormat="1" ht="30" x14ac:dyDescent="0.2">
      <c r="A207" s="41"/>
      <c r="B207" s="43" t="s">
        <v>228</v>
      </c>
      <c r="C207" s="31">
        <v>1</v>
      </c>
      <c r="D207" s="7">
        <v>6</v>
      </c>
      <c r="E207" s="32">
        <f t="shared" si="82"/>
        <v>2.5706940874035988E-3</v>
      </c>
      <c r="F207" s="32">
        <f t="shared" si="82"/>
        <v>1.1131725417439703E-2</v>
      </c>
      <c r="G207" s="33">
        <f t="shared" si="59"/>
        <v>5</v>
      </c>
      <c r="H207" s="25">
        <f t="shared" si="60"/>
        <v>1.2853470437017993E-2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6</v>
      </c>
      <c r="D215" s="7">
        <v>0</v>
      </c>
      <c r="E215" s="32">
        <f t="shared" si="87"/>
        <v>1.5424164524421594E-2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14</v>
      </c>
      <c r="D216" s="7">
        <v>11</v>
      </c>
      <c r="E216" s="32">
        <f t="shared" si="87"/>
        <v>3.5989717223650387E-2</v>
      </c>
      <c r="F216" s="32">
        <f t="shared" si="88"/>
        <v>2.0408163265306121E-2</v>
      </c>
      <c r="G216" s="33">
        <f t="shared" si="59"/>
        <v>-0.21428571428571427</v>
      </c>
      <c r="H216" s="25">
        <f t="shared" si="60"/>
        <v>-7.7120822622107968E-3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1</v>
      </c>
      <c r="D218" s="7">
        <v>3</v>
      </c>
      <c r="E218" s="32">
        <f t="shared" si="87"/>
        <v>2.5706940874035988E-3</v>
      </c>
      <c r="F218" s="32">
        <f t="shared" si="88"/>
        <v>5.5658627087198514E-3</v>
      </c>
      <c r="G218" s="33">
        <f t="shared" si="59"/>
        <v>2</v>
      </c>
      <c r="H218" s="25">
        <f t="shared" si="60"/>
        <v>5.1413881748071976E-3</v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2</v>
      </c>
      <c r="E219" s="32" t="str">
        <f t="shared" si="87"/>
        <v/>
      </c>
      <c r="F219" s="32">
        <f t="shared" si="88"/>
        <v>3.7105751391465678E-3</v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8</v>
      </c>
      <c r="E221" s="32" t="str">
        <f t="shared" si="87"/>
        <v/>
      </c>
      <c r="F221" s="32">
        <f t="shared" si="88"/>
        <v>1.4842300556586271E-2</v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1</v>
      </c>
      <c r="E224" s="32" t="str">
        <f t="shared" si="87"/>
        <v/>
      </c>
      <c r="F224" s="32">
        <f t="shared" si="88"/>
        <v>1.8552875695732839E-3</v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2</v>
      </c>
      <c r="D227" s="7">
        <v>0</v>
      </c>
      <c r="E227" s="32">
        <f t="shared" si="87"/>
        <v>5.1413881748071976E-3</v>
      </c>
      <c r="F227" s="32" t="str">
        <f t="shared" si="88"/>
        <v/>
      </c>
      <c r="G227" s="33" t="str">
        <f t="shared" si="59"/>
        <v>0</v>
      </c>
      <c r="H227" s="25">
        <f t="shared" si="60"/>
        <v>0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7</v>
      </c>
      <c r="D229" s="7">
        <v>4</v>
      </c>
      <c r="E229" s="32">
        <f t="shared" si="87"/>
        <v>1.7994858611825194E-2</v>
      </c>
      <c r="F229" s="32">
        <f t="shared" si="88"/>
        <v>7.4211502782931356E-3</v>
      </c>
      <c r="G229" s="33">
        <f t="shared" si="59"/>
        <v>-0.42857142857142855</v>
      </c>
      <c r="H229" s="25">
        <f t="shared" si="60"/>
        <v>-7.7120822622107968E-3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2</v>
      </c>
      <c r="E231" s="32" t="str">
        <f t="shared" si="87"/>
        <v/>
      </c>
      <c r="F231" s="32">
        <f t="shared" si="88"/>
        <v>3.7105751391465678E-3</v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7</v>
      </c>
      <c r="D232" s="7">
        <v>14</v>
      </c>
      <c r="E232" s="32">
        <f t="shared" si="87"/>
        <v>1.7994858611825194E-2</v>
      </c>
      <c r="F232" s="32">
        <f t="shared" si="88"/>
        <v>2.5974025974025976E-2</v>
      </c>
      <c r="G232" s="33">
        <f t="shared" si="59"/>
        <v>1</v>
      </c>
      <c r="H232" s="25">
        <f t="shared" si="60"/>
        <v>1.7994858611825194E-2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1</v>
      </c>
      <c r="D234" s="7">
        <v>0</v>
      </c>
      <c r="E234" s="32">
        <f t="shared" si="87"/>
        <v>2.5706940874035988E-3</v>
      </c>
      <c r="F234" s="32" t="str">
        <f t="shared" si="88"/>
        <v/>
      </c>
      <c r="G234" s="33" t="str">
        <f t="shared" si="59"/>
        <v>0</v>
      </c>
      <c r="H234" s="25">
        <f t="shared" si="60"/>
        <v>0</v>
      </c>
    </row>
    <row r="235" spans="1:8" s="34" customFormat="1" ht="15" x14ac:dyDescent="0.2">
      <c r="A235" s="41"/>
      <c r="B235" s="43" t="s">
        <v>54</v>
      </c>
      <c r="C235" s="31">
        <v>0</v>
      </c>
      <c r="D235" s="7">
        <v>0</v>
      </c>
      <c r="E235" s="32" t="str">
        <f t="shared" si="87"/>
        <v/>
      </c>
      <c r="F235" s="32" t="str">
        <f t="shared" si="88"/>
        <v/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29</v>
      </c>
      <c r="D256" s="7">
        <v>11</v>
      </c>
      <c r="E256" s="32">
        <f t="shared" si="97"/>
        <v>7.4550128534704371E-2</v>
      </c>
      <c r="F256" s="32">
        <f t="shared" si="97"/>
        <v>2.0408163265306121E-2</v>
      </c>
      <c r="G256" s="33">
        <f t="shared" si="91"/>
        <v>-0.62068965517241381</v>
      </c>
      <c r="H256" s="25">
        <f t="shared" si="92"/>
        <v>-4.6272493573264781E-2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7</v>
      </c>
      <c r="D263" s="7">
        <v>5</v>
      </c>
      <c r="E263" s="32">
        <f t="shared" si="98"/>
        <v>1.7994858611825194E-2</v>
      </c>
      <c r="F263" s="32">
        <f t="shared" si="99"/>
        <v>9.2764378478664197E-3</v>
      </c>
      <c r="G263" s="33">
        <f t="shared" si="100"/>
        <v>-0.2857142857142857</v>
      </c>
      <c r="H263" s="25">
        <f t="shared" si="101"/>
        <v>-5.1413881748071976E-3</v>
      </c>
    </row>
    <row r="264" spans="1:8" s="34" customFormat="1" ht="15" x14ac:dyDescent="0.2">
      <c r="A264" s="41"/>
      <c r="B264" s="43" t="s">
        <v>60</v>
      </c>
      <c r="C264" s="31">
        <v>1</v>
      </c>
      <c r="D264" s="7">
        <v>3</v>
      </c>
      <c r="E264" s="32">
        <f t="shared" ref="E264:F268" si="102">+IF(C264=0,"",C264/C$165)</f>
        <v>2.5706940874035988E-3</v>
      </c>
      <c r="F264" s="32">
        <f t="shared" si="102"/>
        <v>5.5658627087198514E-3</v>
      </c>
      <c r="G264" s="33">
        <f t="shared" si="91"/>
        <v>2</v>
      </c>
      <c r="H264" s="25">
        <f t="shared" si="92"/>
        <v>5.1413881748071976E-3</v>
      </c>
    </row>
    <row r="265" spans="1:8" s="34" customFormat="1" ht="15" x14ac:dyDescent="0.2">
      <c r="A265" s="41"/>
      <c r="B265" s="43" t="s">
        <v>65</v>
      </c>
      <c r="C265" s="31">
        <v>1</v>
      </c>
      <c r="D265" s="7">
        <v>4</v>
      </c>
      <c r="E265" s="32">
        <f t="shared" si="102"/>
        <v>2.5706940874035988E-3</v>
      </c>
      <c r="F265" s="32">
        <f t="shared" si="102"/>
        <v>7.4211502782931356E-3</v>
      </c>
      <c r="G265" s="33">
        <f t="shared" si="91"/>
        <v>3</v>
      </c>
      <c r="H265" s="25">
        <f t="shared" si="92"/>
        <v>7.7120822622107968E-3</v>
      </c>
    </row>
    <row r="266" spans="1:8" s="34" customFormat="1" ht="15" x14ac:dyDescent="0.2">
      <c r="A266" s="41"/>
      <c r="B266" s="43" t="s">
        <v>61</v>
      </c>
      <c r="C266" s="31">
        <v>0</v>
      </c>
      <c r="D266" s="7">
        <v>0</v>
      </c>
      <c r="E266" s="32" t="str">
        <f t="shared" si="102"/>
        <v/>
      </c>
      <c r="F266" s="32" t="str">
        <f t="shared" si="102"/>
        <v/>
      </c>
      <c r="G266" s="33" t="str">
        <f t="shared" si="91"/>
        <v>0</v>
      </c>
      <c r="H266" s="25" t="str">
        <f t="shared" si="92"/>
        <v/>
      </c>
    </row>
    <row r="267" spans="1:8" s="34" customFormat="1" ht="15" x14ac:dyDescent="0.2">
      <c r="A267" s="41"/>
      <c r="B267" s="43" t="s">
        <v>247</v>
      </c>
      <c r="C267" s="31">
        <v>3</v>
      </c>
      <c r="D267" s="7">
        <v>0</v>
      </c>
      <c r="E267" s="32">
        <f t="shared" si="102"/>
        <v>7.7120822622107968E-3</v>
      </c>
      <c r="F267" s="32" t="str">
        <f t="shared" si="102"/>
        <v/>
      </c>
      <c r="G267" s="33" t="str">
        <f t="shared" si="91"/>
        <v>0</v>
      </c>
      <c r="H267" s="25">
        <f t="shared" si="92"/>
        <v>0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3</v>
      </c>
      <c r="D269" s="7">
        <v>2</v>
      </c>
      <c r="E269" s="32">
        <f t="shared" ref="E269" si="103">+IF(C269=0,"",C269/C$165)</f>
        <v>7.7120822622107968E-3</v>
      </c>
      <c r="F269" s="32">
        <f t="shared" ref="F269" si="104">+IF(D269=0,"",D269/D$165)</f>
        <v>3.7105751391465678E-3</v>
      </c>
      <c r="G269" s="33">
        <f t="shared" ref="G269" si="105">+IF(OR(AND(D269=0),(C269=0)),"0",((D269-C269)/C269))</f>
        <v>-0.33333333333333331</v>
      </c>
      <c r="H269" s="25">
        <f t="shared" ref="H269" si="106">+IF(OR(AND(E269=""),(G269="")),"",E269*G269)</f>
        <v>-2.5706940874035988E-3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1</v>
      </c>
      <c r="D271" s="7">
        <v>5</v>
      </c>
      <c r="E271" s="32">
        <f t="shared" si="107"/>
        <v>2.5706940874035988E-3</v>
      </c>
      <c r="F271" s="32">
        <f t="shared" si="107"/>
        <v>9.2764378478664197E-3</v>
      </c>
      <c r="G271" s="33">
        <f t="shared" si="91"/>
        <v>4</v>
      </c>
      <c r="H271" s="25">
        <f t="shared" si="92"/>
        <v>1.0282776349614395E-2</v>
      </c>
    </row>
    <row r="272" spans="1:8" s="34" customFormat="1" ht="15" x14ac:dyDescent="0.2">
      <c r="A272" s="41"/>
      <c r="B272" s="43" t="s">
        <v>59</v>
      </c>
      <c r="C272" s="31">
        <v>33</v>
      </c>
      <c r="D272" s="7">
        <v>11</v>
      </c>
      <c r="E272" s="32">
        <f t="shared" si="107"/>
        <v>8.4832904884318772E-2</v>
      </c>
      <c r="F272" s="32">
        <f t="shared" si="107"/>
        <v>2.0408163265306121E-2</v>
      </c>
      <c r="G272" s="33">
        <f t="shared" si="91"/>
        <v>-0.66666666666666663</v>
      </c>
      <c r="H272" s="25">
        <f t="shared" si="92"/>
        <v>-5.6555269922879181E-2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5</v>
      </c>
      <c r="D274" s="7">
        <v>3</v>
      </c>
      <c r="E274" s="32">
        <f t="shared" si="107"/>
        <v>1.2853470437017995E-2</v>
      </c>
      <c r="F274" s="32">
        <f t="shared" si="107"/>
        <v>5.5658627087198514E-3</v>
      </c>
      <c r="G274" s="33">
        <f t="shared" si="91"/>
        <v>-0.4</v>
      </c>
      <c r="H274" s="25">
        <f t="shared" si="92"/>
        <v>-5.1413881748071984E-3</v>
      </c>
    </row>
    <row r="275" spans="1:8" s="34" customFormat="1" ht="15" x14ac:dyDescent="0.2">
      <c r="A275" s="41"/>
      <c r="B275" s="43" t="s">
        <v>470</v>
      </c>
      <c r="C275" s="31">
        <v>0</v>
      </c>
      <c r="D275" s="7">
        <v>0</v>
      </c>
      <c r="E275" s="32" t="str">
        <f t="shared" si="107"/>
        <v/>
      </c>
      <c r="F275" s="32" t="str">
        <f t="shared" si="107"/>
        <v/>
      </c>
      <c r="G275" s="33" t="str">
        <f t="shared" si="91"/>
        <v>0</v>
      </c>
      <c r="H275" s="25" t="str">
        <f t="shared" si="92"/>
        <v/>
      </c>
    </row>
    <row r="276" spans="1:8" s="34" customFormat="1" ht="15" x14ac:dyDescent="0.2">
      <c r="A276" s="41"/>
      <c r="B276" s="43" t="s">
        <v>66</v>
      </c>
      <c r="C276" s="31">
        <v>2</v>
      </c>
      <c r="D276" s="7">
        <v>0</v>
      </c>
      <c r="E276" s="32">
        <f t="shared" si="107"/>
        <v>5.1413881748071976E-3</v>
      </c>
      <c r="F276" s="32" t="str">
        <f t="shared" si="107"/>
        <v/>
      </c>
      <c r="G276" s="33" t="str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7</v>
      </c>
      <c r="D279" s="7">
        <v>3</v>
      </c>
      <c r="E279" s="32">
        <f>+IF(C279=0,"",C279/C$165)</f>
        <v>1.7994858611825194E-2</v>
      </c>
      <c r="F279" s="32">
        <f>+IF(D279=0,"",D279/D$165)</f>
        <v>5.5658627087198514E-3</v>
      </c>
      <c r="G279" s="33">
        <f t="shared" si="91"/>
        <v>-0.5714285714285714</v>
      </c>
      <c r="H279" s="25">
        <f t="shared" si="92"/>
        <v>-1.0282776349614395E-2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48</v>
      </c>
      <c r="D287" s="7">
        <v>79</v>
      </c>
      <c r="E287" s="32">
        <f>+IF(C287=0,"",C287/C$165)</f>
        <v>0.12339331619537275</v>
      </c>
      <c r="F287" s="32">
        <f>+IF(D287=0,"",D287/D$165)</f>
        <v>0.14656771799628943</v>
      </c>
      <c r="G287" s="33">
        <f t="shared" si="91"/>
        <v>0.64583333333333337</v>
      </c>
      <c r="H287" s="25">
        <f t="shared" si="92"/>
        <v>7.9691516709511565E-2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8</v>
      </c>
      <c r="D289" s="7">
        <v>59</v>
      </c>
      <c r="E289" s="32">
        <f t="shared" ref="E289:E311" si="124">+IF(C289=0,"",C289/C$165)</f>
        <v>2.056555269922879E-2</v>
      </c>
      <c r="F289" s="32">
        <f t="shared" ref="F289:F311" si="125">+IF(D289=0,"",D289/D$165)</f>
        <v>0.10946196660482375</v>
      </c>
      <c r="G289" s="33">
        <f t="shared" si="91"/>
        <v>6.375</v>
      </c>
      <c r="H289" s="25">
        <f t="shared" si="92"/>
        <v>0.13110539845758354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2</v>
      </c>
      <c r="D292" s="7">
        <v>0</v>
      </c>
      <c r="E292" s="32">
        <f t="shared" si="124"/>
        <v>5.1413881748071976E-3</v>
      </c>
      <c r="F292" s="32" t="str">
        <f t="shared" si="125"/>
        <v/>
      </c>
      <c r="G292" s="33" t="str">
        <f t="shared" si="91"/>
        <v>0</v>
      </c>
      <c r="H292" s="25">
        <f t="shared" si="92"/>
        <v>0</v>
      </c>
    </row>
    <row r="293" spans="1:8" s="34" customFormat="1" ht="15" x14ac:dyDescent="0.2">
      <c r="A293" s="41"/>
      <c r="B293" s="43" t="s">
        <v>249</v>
      </c>
      <c r="C293" s="31">
        <v>6</v>
      </c>
      <c r="D293" s="7">
        <v>0</v>
      </c>
      <c r="E293" s="32">
        <f t="shared" si="124"/>
        <v>1.5424164524421594E-2</v>
      </c>
      <c r="F293" s="32" t="str">
        <f t="shared" si="125"/>
        <v/>
      </c>
      <c r="G293" s="33" t="str">
        <f t="shared" si="91"/>
        <v>0</v>
      </c>
      <c r="H293" s="25">
        <f t="shared" si="92"/>
        <v>0</v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4</v>
      </c>
      <c r="D297" s="7">
        <v>0</v>
      </c>
      <c r="E297" s="32">
        <f t="shared" si="124"/>
        <v>1.0282776349614395E-2</v>
      </c>
      <c r="F297" s="32" t="str">
        <f t="shared" si="125"/>
        <v/>
      </c>
      <c r="G297" s="33" t="str">
        <f t="shared" si="91"/>
        <v>0</v>
      </c>
      <c r="H297" s="25">
        <f t="shared" si="92"/>
        <v>0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2</v>
      </c>
      <c r="D301" s="7">
        <v>1</v>
      </c>
      <c r="E301" s="32">
        <f t="shared" si="124"/>
        <v>5.1413881748071976E-3</v>
      </c>
      <c r="F301" s="32">
        <f t="shared" si="125"/>
        <v>1.8552875695732839E-3</v>
      </c>
      <c r="G301" s="33">
        <f t="shared" si="91"/>
        <v>-0.5</v>
      </c>
      <c r="H301" s="25">
        <f t="shared" si="92"/>
        <v>-2.5706940874035988E-3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11</v>
      </c>
      <c r="D303" s="7">
        <v>108</v>
      </c>
      <c r="E303" s="32">
        <f t="shared" si="124"/>
        <v>2.8277634961439587E-2</v>
      </c>
      <c r="F303" s="32">
        <f t="shared" si="125"/>
        <v>0.20037105751391465</v>
      </c>
      <c r="G303" s="33">
        <f t="shared" si="91"/>
        <v>8.8181818181818183</v>
      </c>
      <c r="H303" s="25">
        <f t="shared" si="92"/>
        <v>0.24935732647814909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0</v>
      </c>
      <c r="D305" s="7">
        <v>4</v>
      </c>
      <c r="E305" s="32" t="str">
        <f t="shared" si="124"/>
        <v/>
      </c>
      <c r="F305" s="32">
        <f t="shared" si="125"/>
        <v>7.4211502782931356E-3</v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0</v>
      </c>
      <c r="D308" s="7">
        <v>0</v>
      </c>
      <c r="E308" s="32" t="str">
        <f t="shared" si="124"/>
        <v/>
      </c>
      <c r="F308" s="32" t="str">
        <f t="shared" si="125"/>
        <v/>
      </c>
      <c r="G308" s="33" t="str">
        <f t="shared" si="91"/>
        <v>0</v>
      </c>
      <c r="H308" s="25" t="str">
        <f t="shared" si="92"/>
        <v/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0</v>
      </c>
      <c r="D312" s="7">
        <v>0</v>
      </c>
      <c r="E312" s="32" t="str">
        <f t="shared" ref="E312" si="126">+IF(C312=0,"",C312/C$165)</f>
        <v/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 t="str">
        <f t="shared" ref="H312" si="129">+IF(OR(AND(E312=""),(G312="")),"",E312*G312)</f>
        <v/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2</v>
      </c>
      <c r="D322" s="7">
        <v>0</v>
      </c>
      <c r="E322" s="32">
        <f t="shared" si="131"/>
        <v>5.1413881748071976E-3</v>
      </c>
      <c r="F322" s="32" t="str">
        <f t="shared" si="132"/>
        <v/>
      </c>
      <c r="G322" s="33" t="str">
        <f t="shared" si="133"/>
        <v>0</v>
      </c>
      <c r="H322" s="25">
        <f t="shared" si="134"/>
        <v>0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1113</v>
      </c>
      <c r="D333" s="71">
        <f>SUM(D334:D547)</f>
        <v>811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-0.27133872416891286</v>
      </c>
      <c r="H333" s="73">
        <f>+IF(OR(AND(E333=""),(G333="")),"",E333*G333)</f>
        <v>-0.27133872416891286</v>
      </c>
    </row>
    <row r="334" spans="1:8" s="34" customFormat="1" ht="15" x14ac:dyDescent="0.2">
      <c r="A334" s="41"/>
      <c r="B334" s="30" t="s">
        <v>75</v>
      </c>
      <c r="C334" s="31">
        <v>6</v>
      </c>
      <c r="D334" s="7">
        <v>7</v>
      </c>
      <c r="E334" s="32">
        <f t="shared" si="139"/>
        <v>5.3908355795148251E-3</v>
      </c>
      <c r="F334" s="32">
        <f t="shared" si="140"/>
        <v>8.6313193588162754E-3</v>
      </c>
      <c r="G334" s="33">
        <f>+IF(OR(AND(D334=0),(C334=0)),"0",((D334-C334)/C334))</f>
        <v>0.16666666666666666</v>
      </c>
      <c r="H334" s="25">
        <f>+IF(OR(AND(E334=""),(G334="")),"",E334*G334)</f>
        <v>8.9847259658580418E-4</v>
      </c>
    </row>
    <row r="335" spans="1:8" s="34" customFormat="1" ht="15" x14ac:dyDescent="0.2">
      <c r="A335" s="41"/>
      <c r="B335" s="30" t="s">
        <v>79</v>
      </c>
      <c r="C335" s="31">
        <v>0</v>
      </c>
      <c r="D335" s="7">
        <v>1</v>
      </c>
      <c r="E335" s="32" t="str">
        <f t="shared" si="139"/>
        <v/>
      </c>
      <c r="F335" s="32">
        <f t="shared" si="140"/>
        <v>1.2330456226880395E-3</v>
      </c>
      <c r="G335" s="33" t="str">
        <f t="shared" ref="G335:G400" si="141">+IF(OR(AND(D335=0),(C335=0)),"0",((D335-C335)/C335))</f>
        <v>0</v>
      </c>
      <c r="H335" s="25" t="str">
        <f t="shared" ref="H335:H400" si="142">+IF(OR(AND(E335=""),(G335="")),"",E335*G335)</f>
        <v/>
      </c>
    </row>
    <row r="336" spans="1:8" s="34" customFormat="1" ht="15" x14ac:dyDescent="0.2">
      <c r="A336" s="41"/>
      <c r="B336" s="30" t="s">
        <v>71</v>
      </c>
      <c r="C336" s="31">
        <v>0</v>
      </c>
      <c r="D336" s="7">
        <v>0</v>
      </c>
      <c r="E336" s="32" t="str">
        <f t="shared" si="139"/>
        <v/>
      </c>
      <c r="F336" s="32" t="str">
        <f t="shared" si="140"/>
        <v/>
      </c>
      <c r="G336" s="33" t="str">
        <f t="shared" si="141"/>
        <v>0</v>
      </c>
      <c r="H336" s="25" t="str">
        <f t="shared" si="142"/>
        <v/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11</v>
      </c>
      <c r="D339" s="7">
        <v>25</v>
      </c>
      <c r="E339" s="32">
        <f t="shared" si="139"/>
        <v>9.883198562443846E-3</v>
      </c>
      <c r="F339" s="32">
        <f t="shared" si="140"/>
        <v>3.0826140567200986E-2</v>
      </c>
      <c r="G339" s="33">
        <f t="shared" si="141"/>
        <v>1.2727272727272727</v>
      </c>
      <c r="H339" s="25">
        <f t="shared" si="142"/>
        <v>1.2578616352201259E-2</v>
      </c>
    </row>
    <row r="340" spans="1:8" s="34" customFormat="1" ht="15" x14ac:dyDescent="0.2">
      <c r="A340" s="41"/>
      <c r="B340" s="30" t="s">
        <v>82</v>
      </c>
      <c r="C340" s="31">
        <v>0</v>
      </c>
      <c r="D340" s="7">
        <v>1</v>
      </c>
      <c r="E340" s="32" t="str">
        <f t="shared" si="139"/>
        <v/>
      </c>
      <c r="F340" s="32">
        <f t="shared" si="140"/>
        <v>1.2330456226880395E-3</v>
      </c>
      <c r="G340" s="33" t="str">
        <f t="shared" si="141"/>
        <v>0</v>
      </c>
      <c r="H340" s="25" t="str">
        <f t="shared" si="142"/>
        <v/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0</v>
      </c>
      <c r="E341" s="32" t="str">
        <f t="shared" si="139"/>
        <v/>
      </c>
      <c r="F341" s="32" t="str">
        <f t="shared" si="140"/>
        <v/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0</v>
      </c>
      <c r="D342" s="7">
        <v>2</v>
      </c>
      <c r="E342" s="32" t="str">
        <f t="shared" si="139"/>
        <v/>
      </c>
      <c r="F342" s="32">
        <f t="shared" si="140"/>
        <v>2.4660912453760789E-3</v>
      </c>
      <c r="G342" s="33" t="str">
        <f t="shared" si="141"/>
        <v>0</v>
      </c>
      <c r="H342" s="25" t="str">
        <f t="shared" si="142"/>
        <v/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0</v>
      </c>
      <c r="E343" s="32" t="str">
        <f t="shared" si="139"/>
        <v/>
      </c>
      <c r="F343" s="32" t="str">
        <f t="shared" si="140"/>
        <v/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11</v>
      </c>
      <c r="D345" s="7">
        <v>5</v>
      </c>
      <c r="E345" s="32">
        <f t="shared" si="139"/>
        <v>9.883198562443846E-3</v>
      </c>
      <c r="F345" s="32">
        <f t="shared" si="140"/>
        <v>6.1652281134401974E-3</v>
      </c>
      <c r="G345" s="33">
        <f t="shared" si="141"/>
        <v>-0.54545454545454541</v>
      </c>
      <c r="H345" s="25">
        <f t="shared" si="142"/>
        <v>-5.3908355795148251E-3</v>
      </c>
    </row>
    <row r="346" spans="1:8" s="34" customFormat="1" ht="15" x14ac:dyDescent="0.2">
      <c r="A346" s="41"/>
      <c r="B346" s="30" t="s">
        <v>601</v>
      </c>
      <c r="C346" s="31">
        <v>0</v>
      </c>
      <c r="D346" s="7">
        <v>1</v>
      </c>
      <c r="E346" s="32" t="str">
        <f t="shared" si="139"/>
        <v/>
      </c>
      <c r="F346" s="32">
        <f t="shared" si="140"/>
        <v>1.2330456226880395E-3</v>
      </c>
      <c r="G346" s="33" t="str">
        <f t="shared" si="141"/>
        <v>0</v>
      </c>
      <c r="H346" s="25" t="str">
        <f t="shared" si="142"/>
        <v/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4</v>
      </c>
      <c r="D348" s="7">
        <v>5</v>
      </c>
      <c r="E348" s="32">
        <f t="shared" si="139"/>
        <v>3.5938903863432167E-3</v>
      </c>
      <c r="F348" s="32">
        <f t="shared" si="140"/>
        <v>6.1652281134401974E-3</v>
      </c>
      <c r="G348" s="33">
        <f t="shared" si="141"/>
        <v>0.25</v>
      </c>
      <c r="H348" s="25">
        <f t="shared" si="142"/>
        <v>8.9847259658580418E-4</v>
      </c>
    </row>
    <row r="349" spans="1:8" s="34" customFormat="1" ht="15" x14ac:dyDescent="0.2">
      <c r="A349" s="41"/>
      <c r="B349" s="30" t="s">
        <v>77</v>
      </c>
      <c r="C349" s="31">
        <v>3</v>
      </c>
      <c r="D349" s="7">
        <v>1</v>
      </c>
      <c r="E349" s="32">
        <f t="shared" si="139"/>
        <v>2.6954177897574125E-3</v>
      </c>
      <c r="F349" s="32">
        <f t="shared" si="140"/>
        <v>1.2330456226880395E-3</v>
      </c>
      <c r="G349" s="33">
        <f t="shared" si="141"/>
        <v>-0.66666666666666663</v>
      </c>
      <c r="H349" s="25">
        <f t="shared" si="142"/>
        <v>-1.7969451931716084E-3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2</v>
      </c>
      <c r="D353" s="7">
        <v>10</v>
      </c>
      <c r="E353" s="32">
        <f t="shared" si="139"/>
        <v>1.7969451931716084E-3</v>
      </c>
      <c r="F353" s="32">
        <f t="shared" si="140"/>
        <v>1.2330456226880395E-2</v>
      </c>
      <c r="G353" s="33">
        <f t="shared" si="141"/>
        <v>4</v>
      </c>
      <c r="H353" s="25">
        <f t="shared" si="142"/>
        <v>7.1877807726864335E-3</v>
      </c>
    </row>
    <row r="354" spans="1:8" s="34" customFormat="1" ht="15" x14ac:dyDescent="0.2">
      <c r="A354" s="41"/>
      <c r="B354" s="30" t="s">
        <v>259</v>
      </c>
      <c r="C354" s="31">
        <v>3</v>
      </c>
      <c r="D354" s="7">
        <v>2</v>
      </c>
      <c r="E354" s="32">
        <f t="shared" si="139"/>
        <v>2.6954177897574125E-3</v>
      </c>
      <c r="F354" s="32">
        <f t="shared" si="140"/>
        <v>2.4660912453760789E-3</v>
      </c>
      <c r="G354" s="33">
        <f t="shared" si="141"/>
        <v>-0.33333333333333331</v>
      </c>
      <c r="H354" s="25">
        <f t="shared" si="142"/>
        <v>-8.9847259658580418E-4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0</v>
      </c>
      <c r="D356" s="7">
        <v>1</v>
      </c>
      <c r="E356" s="32" t="str">
        <f t="shared" si="139"/>
        <v/>
      </c>
      <c r="F356" s="32">
        <f t="shared" si="140"/>
        <v>1.2330456226880395E-3</v>
      </c>
      <c r="G356" s="33" t="str">
        <f t="shared" si="141"/>
        <v>0</v>
      </c>
      <c r="H356" s="25" t="str">
        <f t="shared" si="142"/>
        <v/>
      </c>
    </row>
    <row r="357" spans="1:8" s="34" customFormat="1" ht="15" x14ac:dyDescent="0.2">
      <c r="A357" s="41"/>
      <c r="B357" s="30" t="s">
        <v>602</v>
      </c>
      <c r="C357" s="31">
        <v>5</v>
      </c>
      <c r="D357" s="7">
        <v>8</v>
      </c>
      <c r="E357" s="32">
        <f t="shared" si="139"/>
        <v>4.4923629829290209E-3</v>
      </c>
      <c r="F357" s="32">
        <f t="shared" si="140"/>
        <v>9.8643649815043158E-3</v>
      </c>
      <c r="G357" s="33">
        <f t="shared" si="141"/>
        <v>0.6</v>
      </c>
      <c r="H357" s="25">
        <f t="shared" si="142"/>
        <v>2.6954177897574125E-3</v>
      </c>
    </row>
    <row r="358" spans="1:8" s="34" customFormat="1" ht="15" x14ac:dyDescent="0.2">
      <c r="A358" s="41"/>
      <c r="B358" s="30" t="s">
        <v>87</v>
      </c>
      <c r="C358" s="31">
        <v>0</v>
      </c>
      <c r="D358" s="7">
        <v>0</v>
      </c>
      <c r="E358" s="32" t="str">
        <f t="shared" si="139"/>
        <v/>
      </c>
      <c r="F358" s="32" t="str">
        <f t="shared" si="140"/>
        <v/>
      </c>
      <c r="G358" s="33" t="str">
        <f t="shared" si="141"/>
        <v>0</v>
      </c>
      <c r="H358" s="25" t="str">
        <f t="shared" si="142"/>
        <v/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2</v>
      </c>
      <c r="E359" s="32" t="str">
        <f t="shared" si="139"/>
        <v/>
      </c>
      <c r="F359" s="32">
        <f t="shared" si="140"/>
        <v>2.4660912453760789E-3</v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2</v>
      </c>
      <c r="D360" s="7">
        <v>0</v>
      </c>
      <c r="E360" s="32">
        <f t="shared" si="139"/>
        <v>1.7969451931716084E-3</v>
      </c>
      <c r="F360" s="32" t="str">
        <f t="shared" si="140"/>
        <v/>
      </c>
      <c r="G360" s="33" t="str">
        <f t="shared" si="141"/>
        <v>0</v>
      </c>
      <c r="H360" s="25">
        <f t="shared" si="142"/>
        <v>0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0</v>
      </c>
      <c r="E362" s="32" t="str">
        <f t="shared" si="139"/>
        <v/>
      </c>
      <c r="F362" s="32" t="str">
        <f t="shared" si="140"/>
        <v/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6</v>
      </c>
      <c r="E363" s="32" t="str">
        <f t="shared" si="139"/>
        <v/>
      </c>
      <c r="F363" s="32">
        <f t="shared" si="140"/>
        <v>7.3982737361282368E-3</v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0</v>
      </c>
      <c r="E364" s="32" t="str">
        <f t="shared" si="139"/>
        <v/>
      </c>
      <c r="F364" s="32" t="str">
        <f t="shared" si="140"/>
        <v/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1</v>
      </c>
      <c r="D365" s="7">
        <v>8</v>
      </c>
      <c r="E365" s="32">
        <f t="shared" ref="E365:E387" si="145">+IF(C365=0,"",C365/C$333)</f>
        <v>8.9847259658580418E-4</v>
      </c>
      <c r="F365" s="32">
        <f t="shared" ref="F365:F387" si="146">+IF(D365=0,"",D365/D$333)</f>
        <v>9.8643649815043158E-3</v>
      </c>
      <c r="G365" s="33">
        <f t="shared" si="141"/>
        <v>7</v>
      </c>
      <c r="H365" s="25">
        <f t="shared" si="142"/>
        <v>6.2893081761006293E-3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0</v>
      </c>
      <c r="E366" s="32" t="str">
        <f t="shared" si="145"/>
        <v/>
      </c>
      <c r="F366" s="32" t="str">
        <f t="shared" si="146"/>
        <v/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36</v>
      </c>
      <c r="E367" s="32" t="str">
        <f t="shared" si="145"/>
        <v/>
      </c>
      <c r="F367" s="32">
        <f t="shared" si="146"/>
        <v>4.4389642416769418E-2</v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1</v>
      </c>
      <c r="D369" s="7">
        <v>12</v>
      </c>
      <c r="E369" s="32">
        <f t="shared" si="145"/>
        <v>8.9847259658580418E-4</v>
      </c>
      <c r="F369" s="32">
        <f t="shared" si="146"/>
        <v>1.4796547472256474E-2</v>
      </c>
      <c r="G369" s="33">
        <f t="shared" si="141"/>
        <v>11</v>
      </c>
      <c r="H369" s="25">
        <f t="shared" si="142"/>
        <v>9.883198562443846E-3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0</v>
      </c>
      <c r="E371" s="32" t="str">
        <f t="shared" si="145"/>
        <v/>
      </c>
      <c r="F371" s="32" t="str">
        <f t="shared" si="146"/>
        <v/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25</v>
      </c>
      <c r="D372" s="7">
        <v>82</v>
      </c>
      <c r="E372" s="32">
        <f t="shared" si="145"/>
        <v>2.2461814914645103E-2</v>
      </c>
      <c r="F372" s="32">
        <f t="shared" si="146"/>
        <v>0.10110974106041924</v>
      </c>
      <c r="G372" s="33">
        <f t="shared" si="141"/>
        <v>2.2799999999999998</v>
      </c>
      <c r="H372" s="25">
        <f t="shared" si="142"/>
        <v>5.1212938005390833E-2</v>
      </c>
    </row>
    <row r="373" spans="1:8" s="34" customFormat="1" ht="15" x14ac:dyDescent="0.2">
      <c r="A373" s="41"/>
      <c r="B373" s="30" t="s">
        <v>95</v>
      </c>
      <c r="C373" s="31">
        <v>5</v>
      </c>
      <c r="D373" s="7">
        <v>7</v>
      </c>
      <c r="E373" s="32">
        <f t="shared" si="145"/>
        <v>4.4923629829290209E-3</v>
      </c>
      <c r="F373" s="32">
        <f t="shared" si="146"/>
        <v>8.6313193588162754E-3</v>
      </c>
      <c r="G373" s="33">
        <f t="shared" si="141"/>
        <v>0.4</v>
      </c>
      <c r="H373" s="25">
        <f t="shared" si="142"/>
        <v>1.7969451931716084E-3</v>
      </c>
    </row>
    <row r="374" spans="1:8" s="34" customFormat="1" ht="15" x14ac:dyDescent="0.2">
      <c r="A374" s="41"/>
      <c r="B374" s="30" t="s">
        <v>88</v>
      </c>
      <c r="C374" s="31">
        <v>8</v>
      </c>
      <c r="D374" s="7">
        <v>6</v>
      </c>
      <c r="E374" s="32">
        <f t="shared" si="145"/>
        <v>7.1877807726864335E-3</v>
      </c>
      <c r="F374" s="32">
        <f t="shared" si="146"/>
        <v>7.3982737361282368E-3</v>
      </c>
      <c r="G374" s="33">
        <f t="shared" si="141"/>
        <v>-0.25</v>
      </c>
      <c r="H374" s="25">
        <f t="shared" si="142"/>
        <v>-1.7969451931716084E-3</v>
      </c>
    </row>
    <row r="375" spans="1:8" s="34" customFormat="1" ht="15" x14ac:dyDescent="0.2">
      <c r="A375" s="41"/>
      <c r="B375" s="30" t="s">
        <v>94</v>
      </c>
      <c r="C375" s="31">
        <v>10</v>
      </c>
      <c r="D375" s="7">
        <v>10</v>
      </c>
      <c r="E375" s="32">
        <f t="shared" si="145"/>
        <v>8.9847259658580418E-3</v>
      </c>
      <c r="F375" s="32">
        <f t="shared" si="146"/>
        <v>1.2330456226880395E-2</v>
      </c>
      <c r="G375" s="33">
        <f t="shared" si="141"/>
        <v>0</v>
      </c>
      <c r="H375" s="25">
        <f t="shared" si="142"/>
        <v>0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0</v>
      </c>
      <c r="E377" s="32" t="str">
        <f t="shared" si="145"/>
        <v/>
      </c>
      <c r="F377" s="32" t="str">
        <f t="shared" si="146"/>
        <v/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1</v>
      </c>
      <c r="E378" s="32" t="str">
        <f t="shared" si="145"/>
        <v/>
      </c>
      <c r="F378" s="32">
        <f t="shared" si="146"/>
        <v>1.2330456226880395E-3</v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0</v>
      </c>
      <c r="D379" s="7">
        <v>0</v>
      </c>
      <c r="E379" s="32" t="str">
        <f t="shared" si="145"/>
        <v/>
      </c>
      <c r="F379" s="32" t="str">
        <f t="shared" si="146"/>
        <v/>
      </c>
      <c r="G379" s="33" t="str">
        <f t="shared" si="141"/>
        <v>0</v>
      </c>
      <c r="H379" s="25" t="str">
        <f t="shared" si="142"/>
        <v/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0</v>
      </c>
      <c r="E381" s="32" t="str">
        <f t="shared" si="145"/>
        <v/>
      </c>
      <c r="F381" s="32" t="str">
        <f t="shared" si="146"/>
        <v/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0</v>
      </c>
      <c r="D383" s="7">
        <v>1</v>
      </c>
      <c r="E383" s="32" t="str">
        <f t="shared" si="145"/>
        <v/>
      </c>
      <c r="F383" s="32">
        <f t="shared" si="146"/>
        <v>1.2330456226880395E-3</v>
      </c>
      <c r="G383" s="33" t="str">
        <f t="shared" si="141"/>
        <v>0</v>
      </c>
      <c r="H383" s="25" t="str">
        <f t="shared" si="142"/>
        <v/>
      </c>
    </row>
    <row r="384" spans="1:8" s="34" customFormat="1" ht="15" x14ac:dyDescent="0.2">
      <c r="A384" s="41"/>
      <c r="B384" s="30" t="s">
        <v>96</v>
      </c>
      <c r="C384" s="31">
        <v>8</v>
      </c>
      <c r="D384" s="7">
        <v>1</v>
      </c>
      <c r="E384" s="32">
        <f t="shared" si="145"/>
        <v>7.1877807726864335E-3</v>
      </c>
      <c r="F384" s="32">
        <f t="shared" si="146"/>
        <v>1.2330456226880395E-3</v>
      </c>
      <c r="G384" s="33">
        <f t="shared" si="141"/>
        <v>-0.875</v>
      </c>
      <c r="H384" s="25">
        <f t="shared" si="142"/>
        <v>-6.2893081761006293E-3</v>
      </c>
    </row>
    <row r="385" spans="1:8" s="34" customFormat="1" ht="15" x14ac:dyDescent="0.2">
      <c r="A385" s="41"/>
      <c r="B385" s="30" t="s">
        <v>266</v>
      </c>
      <c r="C385" s="31">
        <v>41</v>
      </c>
      <c r="D385" s="7">
        <v>22</v>
      </c>
      <c r="E385" s="32">
        <f t="shared" si="145"/>
        <v>3.6837376460017966E-2</v>
      </c>
      <c r="F385" s="32">
        <f t="shared" si="146"/>
        <v>2.7127003699136867E-2</v>
      </c>
      <c r="G385" s="33">
        <f t="shared" si="141"/>
        <v>-0.46341463414634149</v>
      </c>
      <c r="H385" s="25">
        <f t="shared" si="142"/>
        <v>-1.7070979335130278E-2</v>
      </c>
    </row>
    <row r="386" spans="1:8" s="34" customFormat="1" ht="15" x14ac:dyDescent="0.2">
      <c r="A386" s="41"/>
      <c r="B386" s="30" t="s">
        <v>605</v>
      </c>
      <c r="C386" s="31">
        <v>0</v>
      </c>
      <c r="D386" s="7">
        <v>0</v>
      </c>
      <c r="E386" s="32" t="str">
        <f t="shared" si="145"/>
        <v/>
      </c>
      <c r="F386" s="32" t="str">
        <f t="shared" si="146"/>
        <v/>
      </c>
      <c r="G386" s="33" t="str">
        <f t="shared" si="141"/>
        <v>0</v>
      </c>
      <c r="H386" s="25" t="str">
        <f t="shared" si="142"/>
        <v/>
      </c>
    </row>
    <row r="387" spans="1:8" s="34" customFormat="1" ht="15" x14ac:dyDescent="0.2">
      <c r="A387" s="41"/>
      <c r="B387" s="30" t="s">
        <v>90</v>
      </c>
      <c r="C387" s="31">
        <v>9</v>
      </c>
      <c r="D387" s="7">
        <v>9</v>
      </c>
      <c r="E387" s="32">
        <f t="shared" si="145"/>
        <v>8.0862533692722376E-3</v>
      </c>
      <c r="F387" s="32">
        <f t="shared" si="146"/>
        <v>1.1097410604192354E-2</v>
      </c>
      <c r="G387" s="33">
        <f t="shared" si="141"/>
        <v>0</v>
      </c>
      <c r="H387" s="25">
        <f t="shared" si="142"/>
        <v>0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2</v>
      </c>
      <c r="D391" s="7">
        <v>0</v>
      </c>
      <c r="E391" s="32">
        <f t="shared" si="153"/>
        <v>1.7969451931716084E-3</v>
      </c>
      <c r="F391" s="32" t="str">
        <f t="shared" si="154"/>
        <v/>
      </c>
      <c r="G391" s="33" t="str">
        <f t="shared" si="141"/>
        <v>0</v>
      </c>
      <c r="H391" s="25">
        <f t="shared" si="142"/>
        <v>0</v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180</v>
      </c>
      <c r="D395" s="7">
        <v>142</v>
      </c>
      <c r="E395" s="32">
        <f t="shared" si="153"/>
        <v>0.16172506738544473</v>
      </c>
      <c r="F395" s="32">
        <f t="shared" si="154"/>
        <v>0.17509247842170161</v>
      </c>
      <c r="G395" s="33">
        <f t="shared" si="141"/>
        <v>-0.21111111111111111</v>
      </c>
      <c r="H395" s="25">
        <f t="shared" si="142"/>
        <v>-3.4141958670260555E-2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0</v>
      </c>
      <c r="D398" s="7">
        <v>0</v>
      </c>
      <c r="E398" s="32" t="str">
        <f t="shared" si="153"/>
        <v/>
      </c>
      <c r="F398" s="32" t="str">
        <f t="shared" si="154"/>
        <v/>
      </c>
      <c r="G398" s="33" t="str">
        <f t="shared" si="141"/>
        <v>0</v>
      </c>
      <c r="H398" s="25" t="str">
        <f t="shared" si="142"/>
        <v/>
      </c>
    </row>
    <row r="399" spans="1:8" s="34" customFormat="1" ht="15" x14ac:dyDescent="0.2">
      <c r="A399" s="41"/>
      <c r="B399" s="30" t="s">
        <v>507</v>
      </c>
      <c r="C399" s="31">
        <v>2</v>
      </c>
      <c r="D399" s="7">
        <v>1</v>
      </c>
      <c r="E399" s="32">
        <f t="shared" si="153"/>
        <v>1.7969451931716084E-3</v>
      </c>
      <c r="F399" s="32">
        <f t="shared" si="154"/>
        <v>1.2330456226880395E-3</v>
      </c>
      <c r="G399" s="33">
        <f t="shared" si="141"/>
        <v>-0.5</v>
      </c>
      <c r="H399" s="25">
        <f t="shared" si="142"/>
        <v>-8.9847259658580418E-4</v>
      </c>
    </row>
    <row r="400" spans="1:8" s="34" customFormat="1" ht="15" x14ac:dyDescent="0.2">
      <c r="A400" s="41"/>
      <c r="B400" s="30" t="s">
        <v>91</v>
      </c>
      <c r="C400" s="31">
        <v>12</v>
      </c>
      <c r="D400" s="7">
        <v>0</v>
      </c>
      <c r="E400" s="32">
        <f t="shared" si="153"/>
        <v>1.078167115902965E-2</v>
      </c>
      <c r="F400" s="32" t="str">
        <f t="shared" si="154"/>
        <v/>
      </c>
      <c r="G400" s="33" t="str">
        <f t="shared" si="141"/>
        <v>0</v>
      </c>
      <c r="H400" s="25">
        <f t="shared" si="142"/>
        <v>0</v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3</v>
      </c>
      <c r="E403" s="32" t="str">
        <f t="shared" ref="E403:E405" si="159">+IF(C403=0,"",C403/C$333)</f>
        <v/>
      </c>
      <c r="F403" s="32">
        <f t="shared" ref="F403:F405" si="160">+IF(D403=0,"",D403/D$333)</f>
        <v>3.6991368680641184E-3</v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0</v>
      </c>
      <c r="E404" s="32" t="str">
        <f t="shared" si="159"/>
        <v/>
      </c>
      <c r="F404" s="32" t="str">
        <f t="shared" si="160"/>
        <v/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132</v>
      </c>
      <c r="D407" s="7">
        <v>57</v>
      </c>
      <c r="E407" s="32">
        <f t="shared" si="155"/>
        <v>0.11859838274932614</v>
      </c>
      <c r="F407" s="32">
        <f t="shared" si="156"/>
        <v>7.0283600493218246E-2</v>
      </c>
      <c r="G407" s="33">
        <f t="shared" si="157"/>
        <v>-0.56818181818181823</v>
      </c>
      <c r="H407" s="25">
        <f t="shared" si="158"/>
        <v>-6.7385444743935319E-2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58</v>
      </c>
      <c r="D409" s="7">
        <v>42</v>
      </c>
      <c r="E409" s="32">
        <f t="shared" si="155"/>
        <v>5.2111410601976639E-2</v>
      </c>
      <c r="F409" s="32">
        <f t="shared" si="156"/>
        <v>5.1787916152897656E-2</v>
      </c>
      <c r="G409" s="33">
        <f t="shared" si="157"/>
        <v>-0.27586206896551724</v>
      </c>
      <c r="H409" s="25">
        <f t="shared" si="158"/>
        <v>-1.4375561545372865E-2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1</v>
      </c>
      <c r="E410" s="32" t="str">
        <f t="shared" si="155"/>
        <v/>
      </c>
      <c r="F410" s="32">
        <f t="shared" si="156"/>
        <v>1.2330456226880395E-3</v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61</v>
      </c>
      <c r="D413" s="7">
        <v>0</v>
      </c>
      <c r="E413" s="32">
        <f t="shared" si="155"/>
        <v>5.480682839173405E-2</v>
      </c>
      <c r="F413" s="32" t="str">
        <f t="shared" si="156"/>
        <v/>
      </c>
      <c r="G413" s="33" t="str">
        <f t="shared" si="157"/>
        <v>0</v>
      </c>
      <c r="H413" s="25">
        <f t="shared" si="158"/>
        <v>0</v>
      </c>
    </row>
    <row r="414" spans="1:8" s="34" customFormat="1" ht="15" x14ac:dyDescent="0.2">
      <c r="A414" s="41"/>
      <c r="B414" s="30" t="s">
        <v>278</v>
      </c>
      <c r="C414" s="31">
        <v>63</v>
      </c>
      <c r="D414" s="7">
        <v>0</v>
      </c>
      <c r="E414" s="32">
        <f t="shared" si="155"/>
        <v>5.6603773584905662E-2</v>
      </c>
      <c r="F414" s="32" t="str">
        <f t="shared" si="156"/>
        <v/>
      </c>
      <c r="G414" s="33" t="str">
        <f t="shared" si="157"/>
        <v>0</v>
      </c>
      <c r="H414" s="25">
        <f t="shared" si="158"/>
        <v>0</v>
      </c>
    </row>
    <row r="415" spans="1:8" s="34" customFormat="1" ht="15" x14ac:dyDescent="0.2">
      <c r="A415" s="41"/>
      <c r="B415" s="30" t="s">
        <v>100</v>
      </c>
      <c r="C415" s="31">
        <v>16</v>
      </c>
      <c r="D415" s="7">
        <v>2</v>
      </c>
      <c r="E415" s="32">
        <f t="shared" si="155"/>
        <v>1.4375561545372867E-2</v>
      </c>
      <c r="F415" s="32">
        <f t="shared" si="156"/>
        <v>2.4660912453760789E-3</v>
      </c>
      <c r="G415" s="33">
        <f t="shared" si="157"/>
        <v>-0.875</v>
      </c>
      <c r="H415" s="25">
        <f t="shared" si="158"/>
        <v>-1.2578616352201259E-2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0</v>
      </c>
      <c r="D417" s="7">
        <v>1</v>
      </c>
      <c r="E417" s="32" t="str">
        <f t="shared" si="155"/>
        <v/>
      </c>
      <c r="F417" s="32">
        <f t="shared" si="156"/>
        <v>1.2330456226880395E-3</v>
      </c>
      <c r="G417" s="33" t="str">
        <f t="shared" si="157"/>
        <v>0</v>
      </c>
      <c r="H417" s="25" t="str">
        <f t="shared" si="158"/>
        <v/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1</v>
      </c>
      <c r="D425" s="7">
        <v>11</v>
      </c>
      <c r="E425" s="32">
        <f t="shared" si="155"/>
        <v>8.9847259658580418E-4</v>
      </c>
      <c r="F425" s="32">
        <f t="shared" si="156"/>
        <v>1.3563501849568433E-2</v>
      </c>
      <c r="G425" s="33">
        <f t="shared" si="157"/>
        <v>10</v>
      </c>
      <c r="H425" s="25">
        <f t="shared" si="158"/>
        <v>8.9847259658580418E-3</v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4</v>
      </c>
      <c r="D427" s="7">
        <v>6</v>
      </c>
      <c r="E427" s="32">
        <f t="shared" si="155"/>
        <v>3.5938903863432167E-3</v>
      </c>
      <c r="F427" s="32">
        <f t="shared" si="156"/>
        <v>7.3982737361282368E-3</v>
      </c>
      <c r="G427" s="33">
        <f t="shared" si="157"/>
        <v>0.5</v>
      </c>
      <c r="H427" s="25">
        <f t="shared" si="158"/>
        <v>1.7969451931716084E-3</v>
      </c>
    </row>
    <row r="428" spans="1:8" s="34" customFormat="1" ht="15" x14ac:dyDescent="0.2">
      <c r="A428" s="41"/>
      <c r="B428" s="30" t="s">
        <v>114</v>
      </c>
      <c r="C428" s="31">
        <v>1</v>
      </c>
      <c r="D428" s="7">
        <v>3</v>
      </c>
      <c r="E428" s="32">
        <f t="shared" si="155"/>
        <v>8.9847259658580418E-4</v>
      </c>
      <c r="F428" s="32">
        <f t="shared" si="156"/>
        <v>3.6991368680641184E-3</v>
      </c>
      <c r="G428" s="33">
        <f t="shared" si="157"/>
        <v>2</v>
      </c>
      <c r="H428" s="25">
        <f t="shared" si="158"/>
        <v>1.7969451931716084E-3</v>
      </c>
    </row>
    <row r="429" spans="1:8" s="34" customFormat="1" ht="15" x14ac:dyDescent="0.2">
      <c r="A429" s="41"/>
      <c r="B429" s="30" t="s">
        <v>280</v>
      </c>
      <c r="C429" s="31">
        <v>0</v>
      </c>
      <c r="D429" s="7">
        <v>8</v>
      </c>
      <c r="E429" s="32" t="str">
        <f t="shared" si="155"/>
        <v/>
      </c>
      <c r="F429" s="32">
        <f t="shared" si="156"/>
        <v>9.8643649815043158E-3</v>
      </c>
      <c r="G429" s="33" t="str">
        <f t="shared" si="157"/>
        <v>0</v>
      </c>
      <c r="H429" s="25" t="str">
        <f t="shared" si="158"/>
        <v/>
      </c>
    </row>
    <row r="430" spans="1:8" s="34" customFormat="1" ht="15" x14ac:dyDescent="0.2">
      <c r="A430" s="41"/>
      <c r="B430" s="30" t="s">
        <v>511</v>
      </c>
      <c r="C430" s="31">
        <v>4</v>
      </c>
      <c r="D430" s="7">
        <v>1</v>
      </c>
      <c r="E430" s="32">
        <f t="shared" si="155"/>
        <v>3.5938903863432167E-3</v>
      </c>
      <c r="F430" s="32">
        <f t="shared" si="156"/>
        <v>1.2330456226880395E-3</v>
      </c>
      <c r="G430" s="33">
        <f t="shared" si="157"/>
        <v>-0.75</v>
      </c>
      <c r="H430" s="25">
        <f t="shared" si="158"/>
        <v>-2.6954177897574125E-3</v>
      </c>
    </row>
    <row r="431" spans="1:8" s="34" customFormat="1" ht="30" x14ac:dyDescent="0.2">
      <c r="A431" s="41"/>
      <c r="B431" s="30" t="s">
        <v>512</v>
      </c>
      <c r="C431" s="31">
        <v>1</v>
      </c>
      <c r="D431" s="7">
        <v>2</v>
      </c>
      <c r="E431" s="32">
        <f t="shared" si="155"/>
        <v>8.9847259658580418E-4</v>
      </c>
      <c r="F431" s="32">
        <f t="shared" si="156"/>
        <v>2.4660912453760789E-3</v>
      </c>
      <c r="G431" s="33">
        <f t="shared" si="157"/>
        <v>1</v>
      </c>
      <c r="H431" s="25">
        <f t="shared" si="158"/>
        <v>8.9847259658580418E-4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0</v>
      </c>
      <c r="D433" s="7">
        <v>0</v>
      </c>
      <c r="E433" s="32" t="str">
        <f t="shared" si="155"/>
        <v/>
      </c>
      <c r="F433" s="32" t="str">
        <f t="shared" si="156"/>
        <v/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0</v>
      </c>
      <c r="E435" s="32" t="str">
        <f t="shared" si="155"/>
        <v/>
      </c>
      <c r="F435" s="32" t="str">
        <f t="shared" si="156"/>
        <v/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3</v>
      </c>
      <c r="D436" s="7">
        <v>0</v>
      </c>
      <c r="E436" s="32">
        <f t="shared" si="155"/>
        <v>2.6954177897574125E-3</v>
      </c>
      <c r="F436" s="32" t="str">
        <f t="shared" si="156"/>
        <v/>
      </c>
      <c r="G436" s="33" t="str">
        <f t="shared" si="157"/>
        <v>0</v>
      </c>
      <c r="H436" s="25">
        <f t="shared" si="158"/>
        <v>0</v>
      </c>
    </row>
    <row r="437" spans="1:8" s="34" customFormat="1" ht="15" x14ac:dyDescent="0.2">
      <c r="A437" s="41"/>
      <c r="B437" s="30" t="s">
        <v>109</v>
      </c>
      <c r="C437" s="31">
        <v>27</v>
      </c>
      <c r="D437" s="7">
        <v>23</v>
      </c>
      <c r="E437" s="32">
        <f t="shared" si="155"/>
        <v>2.4258760107816711E-2</v>
      </c>
      <c r="F437" s="32">
        <f t="shared" si="156"/>
        <v>2.8360049321824909E-2</v>
      </c>
      <c r="G437" s="33">
        <f t="shared" si="157"/>
        <v>-0.14814814814814814</v>
      </c>
      <c r="H437" s="25">
        <f t="shared" si="158"/>
        <v>-3.5938903863432163E-3</v>
      </c>
    </row>
    <row r="438" spans="1:8" s="34" customFormat="1" ht="15" x14ac:dyDescent="0.2">
      <c r="A438" s="41"/>
      <c r="B438" s="30" t="s">
        <v>282</v>
      </c>
      <c r="C438" s="31">
        <v>0</v>
      </c>
      <c r="D438" s="7">
        <v>0</v>
      </c>
      <c r="E438" s="32" t="str">
        <f t="shared" si="155"/>
        <v/>
      </c>
      <c r="F438" s="32" t="str">
        <f t="shared" si="156"/>
        <v/>
      </c>
      <c r="G438" s="33" t="str">
        <f t="shared" si="157"/>
        <v>0</v>
      </c>
      <c r="H438" s="25" t="str">
        <f t="shared" si="158"/>
        <v/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5</v>
      </c>
      <c r="D440" s="7">
        <v>2</v>
      </c>
      <c r="E440" s="32">
        <f t="shared" si="155"/>
        <v>4.4923629829290209E-3</v>
      </c>
      <c r="F440" s="32">
        <f t="shared" si="156"/>
        <v>2.4660912453760789E-3</v>
      </c>
      <c r="G440" s="33">
        <f t="shared" si="157"/>
        <v>-0.6</v>
      </c>
      <c r="H440" s="25">
        <f t="shared" si="158"/>
        <v>-2.6954177897574125E-3</v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66</v>
      </c>
      <c r="D443" s="7">
        <v>71</v>
      </c>
      <c r="E443" s="32">
        <f t="shared" si="155"/>
        <v>5.9299191374663072E-2</v>
      </c>
      <c r="F443" s="32">
        <f t="shared" si="156"/>
        <v>8.7546239210850807E-2</v>
      </c>
      <c r="G443" s="33">
        <f t="shared" si="157"/>
        <v>7.575757575757576E-2</v>
      </c>
      <c r="H443" s="25">
        <f t="shared" si="158"/>
        <v>4.4923629829290209E-3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5</v>
      </c>
      <c r="D451" s="7">
        <v>13</v>
      </c>
      <c r="E451" s="32">
        <f t="shared" si="155"/>
        <v>4.4923629829290209E-3</v>
      </c>
      <c r="F451" s="32">
        <f t="shared" si="156"/>
        <v>1.6029593094944512E-2</v>
      </c>
      <c r="G451" s="33">
        <f t="shared" si="157"/>
        <v>1.6</v>
      </c>
      <c r="H451" s="25">
        <f t="shared" si="158"/>
        <v>7.1877807726864335E-3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0</v>
      </c>
      <c r="D453" s="7">
        <v>0</v>
      </c>
      <c r="E453" s="32" t="str">
        <f t="shared" si="155"/>
        <v/>
      </c>
      <c r="F453" s="32" t="str">
        <f t="shared" si="156"/>
        <v/>
      </c>
      <c r="G453" s="33" t="str">
        <f t="shared" si="157"/>
        <v>0</v>
      </c>
      <c r="H453" s="25" t="str">
        <f t="shared" si="158"/>
        <v/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5</v>
      </c>
      <c r="E455" s="32" t="str">
        <f t="shared" si="155"/>
        <v/>
      </c>
      <c r="F455" s="32">
        <f t="shared" si="156"/>
        <v>6.1652281134401974E-3</v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9</v>
      </c>
      <c r="D456" s="7">
        <v>4</v>
      </c>
      <c r="E456" s="32">
        <f t="shared" si="155"/>
        <v>8.0862533692722376E-3</v>
      </c>
      <c r="F456" s="32">
        <f t="shared" si="156"/>
        <v>4.9321824907521579E-3</v>
      </c>
      <c r="G456" s="33">
        <f t="shared" si="157"/>
        <v>-0.55555555555555558</v>
      </c>
      <c r="H456" s="25">
        <f t="shared" si="158"/>
        <v>-4.4923629829290209E-3</v>
      </c>
    </row>
    <row r="457" spans="1:8" s="34" customFormat="1" ht="15" x14ac:dyDescent="0.2">
      <c r="A457" s="41"/>
      <c r="B457" s="30" t="s">
        <v>288</v>
      </c>
      <c r="C457" s="31">
        <v>0</v>
      </c>
      <c r="D457" s="7">
        <v>0</v>
      </c>
      <c r="E457" s="32" t="str">
        <f t="shared" si="155"/>
        <v/>
      </c>
      <c r="F457" s="32" t="str">
        <f t="shared" si="156"/>
        <v/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41"/>
      <c r="B458" s="30" t="s">
        <v>289</v>
      </c>
      <c r="C458" s="31">
        <v>0</v>
      </c>
      <c r="D458" s="7">
        <v>6</v>
      </c>
      <c r="E458" s="32" t="str">
        <f t="shared" si="155"/>
        <v/>
      </c>
      <c r="F458" s="32">
        <f t="shared" si="156"/>
        <v>7.3982737361282368E-3</v>
      </c>
      <c r="G458" s="33" t="str">
        <f t="shared" si="157"/>
        <v>0</v>
      </c>
      <c r="H458" s="25" t="str">
        <f t="shared" si="158"/>
        <v/>
      </c>
    </row>
    <row r="459" spans="1:8" s="34" customFormat="1" ht="15" x14ac:dyDescent="0.2">
      <c r="A459" s="41"/>
      <c r="B459" s="30" t="s">
        <v>104</v>
      </c>
      <c r="C459" s="31">
        <v>1</v>
      </c>
      <c r="D459" s="7">
        <v>1</v>
      </c>
      <c r="E459" s="32">
        <f t="shared" si="155"/>
        <v>8.9847259658580418E-4</v>
      </c>
      <c r="F459" s="32">
        <f t="shared" si="156"/>
        <v>1.2330456226880395E-3</v>
      </c>
      <c r="G459" s="33">
        <f t="shared" si="157"/>
        <v>0</v>
      </c>
      <c r="H459" s="25">
        <f t="shared" si="158"/>
        <v>0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6</v>
      </c>
      <c r="D461" s="7">
        <v>2</v>
      </c>
      <c r="E461" s="32">
        <f t="shared" si="155"/>
        <v>5.3908355795148251E-3</v>
      </c>
      <c r="F461" s="32">
        <f t="shared" si="156"/>
        <v>2.4660912453760789E-3</v>
      </c>
      <c r="G461" s="33">
        <f t="shared" si="157"/>
        <v>-0.66666666666666663</v>
      </c>
      <c r="H461" s="25">
        <f t="shared" si="158"/>
        <v>-3.5938903863432167E-3</v>
      </c>
    </row>
    <row r="462" spans="1:8" s="34" customFormat="1" ht="15" x14ac:dyDescent="0.2">
      <c r="A462" s="41"/>
      <c r="B462" s="30" t="s">
        <v>517</v>
      </c>
      <c r="C462" s="31">
        <v>3</v>
      </c>
      <c r="D462" s="7">
        <v>1</v>
      </c>
      <c r="E462" s="32">
        <f t="shared" si="155"/>
        <v>2.6954177897574125E-3</v>
      </c>
      <c r="F462" s="32">
        <f t="shared" si="156"/>
        <v>1.2330456226880395E-3</v>
      </c>
      <c r="G462" s="33">
        <f t="shared" si="157"/>
        <v>-0.66666666666666663</v>
      </c>
      <c r="H462" s="25">
        <f t="shared" si="158"/>
        <v>-1.7969451931716084E-3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5</v>
      </c>
      <c r="E469" s="32" t="str">
        <f t="shared" si="155"/>
        <v/>
      </c>
      <c r="F469" s="32">
        <f t="shared" si="156"/>
        <v>6.1652281134401974E-3</v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4</v>
      </c>
      <c r="D472" s="7">
        <v>2</v>
      </c>
      <c r="E472" s="32">
        <f t="shared" si="155"/>
        <v>3.5938903863432167E-3</v>
      </c>
      <c r="F472" s="32">
        <f t="shared" si="156"/>
        <v>2.4660912453760789E-3</v>
      </c>
      <c r="G472" s="33">
        <f t="shared" si="157"/>
        <v>-0.5</v>
      </c>
      <c r="H472" s="25">
        <f t="shared" si="158"/>
        <v>-1.7969451931716084E-3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0</v>
      </c>
      <c r="D482" s="7">
        <v>0</v>
      </c>
      <c r="E482" s="32" t="str">
        <f t="shared" si="175"/>
        <v/>
      </c>
      <c r="F482" s="32" t="str">
        <f t="shared" si="176"/>
        <v/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0</v>
      </c>
      <c r="E483" s="32" t="str">
        <f t="shared" si="175"/>
        <v/>
      </c>
      <c r="F483" s="32" t="str">
        <f t="shared" si="176"/>
        <v/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2</v>
      </c>
      <c r="D487" s="7">
        <v>0</v>
      </c>
      <c r="E487" s="32">
        <f t="shared" si="175"/>
        <v>1.7969451931716084E-3</v>
      </c>
      <c r="F487" s="32" t="str">
        <f t="shared" si="176"/>
        <v/>
      </c>
      <c r="G487" s="33" t="str">
        <f t="shared" si="177"/>
        <v>0</v>
      </c>
      <c r="H487" s="25">
        <f t="shared" si="178"/>
        <v>0</v>
      </c>
    </row>
    <row r="488" spans="1:8" s="34" customFormat="1" ht="15" x14ac:dyDescent="0.2">
      <c r="A488" s="41"/>
      <c r="B488" s="30" t="s">
        <v>119</v>
      </c>
      <c r="C488" s="31">
        <v>1</v>
      </c>
      <c r="D488" s="7">
        <v>0</v>
      </c>
      <c r="E488" s="32">
        <f t="shared" si="175"/>
        <v>8.9847259658580418E-4</v>
      </c>
      <c r="F488" s="32" t="str">
        <f t="shared" si="176"/>
        <v/>
      </c>
      <c r="G488" s="33" t="str">
        <f t="shared" si="177"/>
        <v>0</v>
      </c>
      <c r="H488" s="25">
        <f t="shared" si="178"/>
        <v>0</v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0</v>
      </c>
      <c r="E504" s="32" t="str">
        <f t="shared" si="175"/>
        <v/>
      </c>
      <c r="F504" s="32" t="str">
        <f t="shared" si="176"/>
        <v/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</v>
      </c>
      <c r="D506" s="7">
        <v>0</v>
      </c>
      <c r="E506" s="32">
        <f t="shared" ref="E506" si="179">+IF(C506=0,"",C506/C$333)</f>
        <v>8.9847259658580418E-4</v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>
        <f t="shared" ref="H506" si="182">+IF(OR(AND(E506=""),(G506="")),"",E506*G506)</f>
        <v>0</v>
      </c>
    </row>
    <row r="507" spans="1:8" s="34" customFormat="1" ht="15" x14ac:dyDescent="0.2">
      <c r="A507" s="41"/>
      <c r="B507" s="30" t="s">
        <v>137</v>
      </c>
      <c r="C507" s="31">
        <v>0</v>
      </c>
      <c r="D507" s="7">
        <v>0</v>
      </c>
      <c r="E507" s="32" t="str">
        <f t="shared" ref="E507:E532" si="183">+IF(C507=0,"",C507/C$333)</f>
        <v/>
      </c>
      <c r="F507" s="32" t="str">
        <f t="shared" ref="F507:F532" si="184">+IF(D507=0,"",D507/D$333)</f>
        <v/>
      </c>
      <c r="G507" s="33" t="str">
        <f t="shared" si="177"/>
        <v>0</v>
      </c>
      <c r="H507" s="25" t="str">
        <f t="shared" si="178"/>
        <v/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3</v>
      </c>
      <c r="D510" s="7">
        <v>13</v>
      </c>
      <c r="E510" s="32">
        <f t="shared" si="183"/>
        <v>2.6954177897574125E-3</v>
      </c>
      <c r="F510" s="32">
        <f t="shared" si="184"/>
        <v>1.6029593094944512E-2</v>
      </c>
      <c r="G510" s="33">
        <f t="shared" si="177"/>
        <v>3.3333333333333335</v>
      </c>
      <c r="H510" s="25">
        <f t="shared" si="178"/>
        <v>8.9847259658580418E-3</v>
      </c>
    </row>
    <row r="511" spans="1:8" s="34" customFormat="1" ht="15" x14ac:dyDescent="0.2">
      <c r="A511" s="41"/>
      <c r="B511" s="30" t="s">
        <v>349</v>
      </c>
      <c r="C511" s="31">
        <v>5</v>
      </c>
      <c r="D511" s="7">
        <v>0</v>
      </c>
      <c r="E511" s="32">
        <f t="shared" si="183"/>
        <v>4.4923629829290209E-3</v>
      </c>
      <c r="F511" s="32" t="str">
        <f t="shared" si="184"/>
        <v/>
      </c>
      <c r="G511" s="33" t="str">
        <f t="shared" si="177"/>
        <v>0</v>
      </c>
      <c r="H511" s="25">
        <f t="shared" si="178"/>
        <v>0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1</v>
      </c>
      <c r="E513" s="32" t="str">
        <f t="shared" si="183"/>
        <v/>
      </c>
      <c r="F513" s="32">
        <f t="shared" si="184"/>
        <v>1.2330456226880395E-3</v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0</v>
      </c>
      <c r="E520" s="32" t="str">
        <f t="shared" si="183"/>
        <v/>
      </c>
      <c r="F520" s="32" t="str">
        <f t="shared" si="184"/>
        <v/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21</v>
      </c>
      <c r="D521" s="7">
        <v>0</v>
      </c>
      <c r="E521" s="32">
        <f t="shared" si="183"/>
        <v>1.8867924528301886E-2</v>
      </c>
      <c r="F521" s="32" t="str">
        <f t="shared" si="184"/>
        <v/>
      </c>
      <c r="G521" s="33" t="str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10</v>
      </c>
      <c r="D522" s="7">
        <v>1</v>
      </c>
      <c r="E522" s="32">
        <f t="shared" si="183"/>
        <v>8.9847259658580418E-3</v>
      </c>
      <c r="F522" s="32">
        <f t="shared" si="184"/>
        <v>1.2330456226880395E-3</v>
      </c>
      <c r="G522" s="33">
        <f t="shared" si="177"/>
        <v>-0.9</v>
      </c>
      <c r="H522" s="25">
        <f t="shared" si="178"/>
        <v>-8.0862533692722376E-3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36</v>
      </c>
      <c r="D525" s="7">
        <v>18</v>
      </c>
      <c r="E525" s="32">
        <f t="shared" si="183"/>
        <v>3.2345013477088951E-2</v>
      </c>
      <c r="F525" s="32">
        <f t="shared" si="184"/>
        <v>2.2194821208384709E-2</v>
      </c>
      <c r="G525" s="33">
        <f t="shared" si="177"/>
        <v>-0.5</v>
      </c>
      <c r="H525" s="25">
        <f t="shared" si="178"/>
        <v>-1.6172506738544475E-2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1</v>
      </c>
      <c r="E526" s="32" t="str">
        <f t="shared" si="183"/>
        <v/>
      </c>
      <c r="F526" s="32">
        <f t="shared" si="184"/>
        <v>1.2330456226880395E-3</v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0</v>
      </c>
      <c r="E527" s="32" t="str">
        <f t="shared" si="183"/>
        <v/>
      </c>
      <c r="F527" s="32" t="str">
        <f t="shared" si="184"/>
        <v/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37</v>
      </c>
      <c r="D530" s="7">
        <v>8</v>
      </c>
      <c r="E530" s="32">
        <f t="shared" si="183"/>
        <v>3.324348607367475E-2</v>
      </c>
      <c r="F530" s="32">
        <f t="shared" si="184"/>
        <v>9.8643649815043158E-3</v>
      </c>
      <c r="G530" s="33">
        <f t="shared" si="177"/>
        <v>-0.78378378378378377</v>
      </c>
      <c r="H530" s="25">
        <f t="shared" si="178"/>
        <v>-2.6055705300988316E-2</v>
      </c>
    </row>
    <row r="531" spans="1:8" s="34" customFormat="1" ht="30" x14ac:dyDescent="0.2">
      <c r="A531" s="41"/>
      <c r="B531" s="30" t="s">
        <v>144</v>
      </c>
      <c r="C531" s="31">
        <v>0</v>
      </c>
      <c r="D531" s="7">
        <v>3</v>
      </c>
      <c r="E531" s="32" t="str">
        <f t="shared" si="183"/>
        <v/>
      </c>
      <c r="F531" s="32">
        <f t="shared" si="184"/>
        <v>3.6991368680641184E-3</v>
      </c>
      <c r="G531" s="33" t="str">
        <f t="shared" si="177"/>
        <v>0</v>
      </c>
      <c r="H531" s="25" t="str">
        <f t="shared" si="178"/>
        <v/>
      </c>
    </row>
    <row r="532" spans="1:8" s="34" customFormat="1" ht="15" x14ac:dyDescent="0.2">
      <c r="A532" s="41"/>
      <c r="B532" s="30" t="s">
        <v>324</v>
      </c>
      <c r="C532" s="31">
        <v>154</v>
      </c>
      <c r="D532" s="7">
        <v>63</v>
      </c>
      <c r="E532" s="32">
        <f t="shared" si="183"/>
        <v>0.13836477987421383</v>
      </c>
      <c r="F532" s="32">
        <f t="shared" si="184"/>
        <v>7.7681874229346484E-2</v>
      </c>
      <c r="G532" s="33">
        <f t="shared" si="177"/>
        <v>-0.59090909090909094</v>
      </c>
      <c r="H532" s="25">
        <f t="shared" si="178"/>
        <v>-8.1761006289308172E-2</v>
      </c>
    </row>
    <row r="533" spans="1:8" s="34" customFormat="1" ht="15" x14ac:dyDescent="0.2">
      <c r="A533" s="41"/>
      <c r="B533" s="30" t="s">
        <v>572</v>
      </c>
      <c r="C533" s="31">
        <v>2</v>
      </c>
      <c r="D533" s="7">
        <v>3</v>
      </c>
      <c r="E533" s="32">
        <f t="shared" ref="E533" si="185">+IF(C533=0,"",C533/C$333)</f>
        <v>1.7969451931716084E-3</v>
      </c>
      <c r="F533" s="32">
        <f t="shared" ref="F533" si="186">+IF(D533=0,"",D533/D$333)</f>
        <v>3.6991368680641184E-3</v>
      </c>
      <c r="G533" s="33">
        <f t="shared" ref="G533" si="187">+IF(OR(AND(D533=0),(C533=0)),"0",((D533-C533)/C533))</f>
        <v>0.5</v>
      </c>
      <c r="H533" s="25">
        <f t="shared" ref="H533" si="188">+IF(OR(AND(E533=""),(G533="")),"",E533*G533)</f>
        <v>8.9847259658580418E-4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1</v>
      </c>
      <c r="E534" s="32" t="str">
        <f>+IF(C534=0,"",C534/C$333)</f>
        <v/>
      </c>
      <c r="F534" s="32">
        <f>+IF(D534=0,"",D534/D$333)</f>
        <v>1.2330456226880395E-3</v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7</v>
      </c>
      <c r="D539" s="7">
        <v>2</v>
      </c>
      <c r="E539" s="32">
        <f t="shared" si="189"/>
        <v>6.2893081761006293E-3</v>
      </c>
      <c r="F539" s="32">
        <f t="shared" si="190"/>
        <v>2.4660912453760789E-3</v>
      </c>
      <c r="G539" s="33">
        <f t="shared" si="191"/>
        <v>-0.7142857142857143</v>
      </c>
      <c r="H539" s="25">
        <f t="shared" si="192"/>
        <v>-4.4923629829290209E-3</v>
      </c>
    </row>
    <row r="540" spans="1:8" s="34" customFormat="1" ht="15" x14ac:dyDescent="0.2">
      <c r="A540" s="41"/>
      <c r="B540" s="30" t="s">
        <v>528</v>
      </c>
      <c r="C540" s="31">
        <v>10</v>
      </c>
      <c r="D540" s="7">
        <v>9</v>
      </c>
      <c r="E540" s="32">
        <f t="shared" si="189"/>
        <v>8.9847259658580418E-3</v>
      </c>
      <c r="F540" s="32">
        <f t="shared" si="190"/>
        <v>1.1097410604192354E-2</v>
      </c>
      <c r="G540" s="33">
        <f t="shared" si="191"/>
        <v>-0.1</v>
      </c>
      <c r="H540" s="25">
        <f t="shared" si="192"/>
        <v>-8.9847259658580418E-4</v>
      </c>
    </row>
    <row r="541" spans="1:8" s="34" customFormat="1" ht="15" x14ac:dyDescent="0.2">
      <c r="A541" s="41"/>
      <c r="B541" s="30" t="s">
        <v>327</v>
      </c>
      <c r="C541" s="31">
        <v>3</v>
      </c>
      <c r="D541" s="7">
        <v>1</v>
      </c>
      <c r="E541" s="32">
        <f t="shared" si="189"/>
        <v>2.6954177897574125E-3</v>
      </c>
      <c r="F541" s="32">
        <f t="shared" si="190"/>
        <v>1.2330456226880395E-3</v>
      </c>
      <c r="G541" s="33">
        <f t="shared" si="191"/>
        <v>-0.66666666666666663</v>
      </c>
      <c r="H541" s="25">
        <f t="shared" si="192"/>
        <v>-1.7969451931716084E-3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556</v>
      </c>
      <c r="D553" s="71">
        <f>SUM(D554:D579)</f>
        <v>1057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0.90107913669064743</v>
      </c>
      <c r="H553" s="73">
        <f>+IF(OR(AND(E553=""),(G553="")),"",E553*G553)</f>
        <v>0.90107913669064743</v>
      </c>
    </row>
    <row r="554" spans="1:8" s="34" customFormat="1" ht="15" x14ac:dyDescent="0.2">
      <c r="A554" s="41"/>
      <c r="B554" s="30" t="s">
        <v>332</v>
      </c>
      <c r="C554" s="31">
        <v>0</v>
      </c>
      <c r="D554" s="7">
        <v>0</v>
      </c>
      <c r="E554" s="32" t="str">
        <f t="shared" si="193"/>
        <v/>
      </c>
      <c r="F554" s="32" t="str">
        <f t="shared" si="194"/>
        <v/>
      </c>
      <c r="G554" s="33" t="str">
        <f>+IF(OR(AND(D554=0),(C554=0)),"0",((D554-C554)/C554))</f>
        <v>0</v>
      </c>
      <c r="H554" s="25" t="str">
        <f>+IF(OR(AND(E554=""),(G554="")),"",E554*G554)</f>
        <v/>
      </c>
    </row>
    <row r="555" spans="1:8" s="34" customFormat="1" ht="15" x14ac:dyDescent="0.2">
      <c r="A555" s="41"/>
      <c r="B555" s="30" t="s">
        <v>147</v>
      </c>
      <c r="C555" s="31">
        <v>0</v>
      </c>
      <c r="D555" s="7">
        <v>0</v>
      </c>
      <c r="E555" s="32" t="str">
        <f t="shared" si="193"/>
        <v/>
      </c>
      <c r="F555" s="32" t="str">
        <f t="shared" si="194"/>
        <v/>
      </c>
      <c r="G555" s="33" t="str">
        <f t="shared" ref="G555:G579" si="195">+IF(OR(AND(D555=0),(C555=0)),"0",((D555-C555)/C555))</f>
        <v>0</v>
      </c>
      <c r="H555" s="25" t="str">
        <f t="shared" ref="H555:H579" si="196">+IF(OR(AND(E555=""),(G555="")),"",E555*G555)</f>
        <v/>
      </c>
    </row>
    <row r="556" spans="1:8" s="34" customFormat="1" ht="15" x14ac:dyDescent="0.2">
      <c r="A556" s="41"/>
      <c r="B556" s="30" t="s">
        <v>608</v>
      </c>
      <c r="C556" s="31">
        <v>24</v>
      </c>
      <c r="D556" s="7">
        <v>14</v>
      </c>
      <c r="E556" s="32">
        <f t="shared" si="193"/>
        <v>4.3165467625899283E-2</v>
      </c>
      <c r="F556" s="32">
        <f t="shared" si="194"/>
        <v>1.3245033112582781E-2</v>
      </c>
      <c r="G556" s="33">
        <f t="shared" si="195"/>
        <v>-0.41666666666666669</v>
      </c>
      <c r="H556" s="25">
        <f t="shared" si="196"/>
        <v>-1.798561151079137E-2</v>
      </c>
    </row>
    <row r="557" spans="1:8" s="34" customFormat="1" ht="15" x14ac:dyDescent="0.2">
      <c r="A557" s="41"/>
      <c r="B557" s="30" t="s">
        <v>333</v>
      </c>
      <c r="C557" s="31">
        <v>74</v>
      </c>
      <c r="D557" s="7">
        <v>144</v>
      </c>
      <c r="E557" s="32">
        <f t="shared" si="193"/>
        <v>0.13309352517985612</v>
      </c>
      <c r="F557" s="32">
        <f t="shared" si="194"/>
        <v>0.13623462630085148</v>
      </c>
      <c r="G557" s="33">
        <f t="shared" si="195"/>
        <v>0.94594594594594594</v>
      </c>
      <c r="H557" s="25">
        <f t="shared" si="196"/>
        <v>0.12589928057553956</v>
      </c>
    </row>
    <row r="558" spans="1:8" s="34" customFormat="1" ht="15" x14ac:dyDescent="0.2">
      <c r="A558" s="41"/>
      <c r="B558" s="30" t="s">
        <v>148</v>
      </c>
      <c r="C558" s="31">
        <v>0</v>
      </c>
      <c r="D558" s="7">
        <v>2</v>
      </c>
      <c r="E558" s="32" t="str">
        <f t="shared" si="193"/>
        <v/>
      </c>
      <c r="F558" s="32">
        <f t="shared" si="194"/>
        <v>1.8921475875118259E-3</v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0</v>
      </c>
      <c r="D560" s="7">
        <v>0</v>
      </c>
      <c r="E560" s="32" t="str">
        <f t="shared" si="193"/>
        <v/>
      </c>
      <c r="F560" s="32" t="str">
        <f t="shared" si="194"/>
        <v/>
      </c>
      <c r="G560" s="33" t="str">
        <f t="shared" si="195"/>
        <v>0</v>
      </c>
      <c r="H560" s="25" t="str">
        <f t="shared" si="196"/>
        <v/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2</v>
      </c>
      <c r="D562" s="7">
        <v>0</v>
      </c>
      <c r="E562" s="32">
        <f t="shared" si="193"/>
        <v>3.5971223021582736E-3</v>
      </c>
      <c r="F562" s="32" t="str">
        <f t="shared" si="194"/>
        <v/>
      </c>
      <c r="G562" s="33" t="str">
        <f t="shared" si="195"/>
        <v>0</v>
      </c>
      <c r="H562" s="25">
        <f t="shared" si="196"/>
        <v>0</v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8</v>
      </c>
      <c r="D564" s="7">
        <v>0</v>
      </c>
      <c r="E564" s="32">
        <f t="shared" ref="E564" si="197">+IF(C564=0,"",C564/C$553)</f>
        <v>1.4388489208633094E-2</v>
      </c>
      <c r="F564" s="32" t="str">
        <f t="shared" ref="F564" si="198">+IF(D564=0,"",D564/D$553)</f>
        <v/>
      </c>
      <c r="G564" s="33" t="str">
        <f t="shared" ref="G564" si="199">+IF(OR(AND(D564=0),(C564=0)),"0",((D564-C564)/C564))</f>
        <v>0</v>
      </c>
      <c r="H564" s="25">
        <f t="shared" ref="H564" si="200">+IF(OR(AND(E564=""),(G564="")),"",E564*G564)</f>
        <v>0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3</v>
      </c>
      <c r="D566" s="7">
        <v>0</v>
      </c>
      <c r="E566" s="32">
        <f t="shared" ref="E566:E579" si="205">+IF(C566=0,"",C566/C$553)</f>
        <v>5.3956834532374104E-3</v>
      </c>
      <c r="F566" s="32" t="str">
        <f t="shared" ref="F566:F579" si="206">+IF(D566=0,"",D566/D$553)</f>
        <v/>
      </c>
      <c r="G566" s="33" t="str">
        <f t="shared" si="195"/>
        <v>0</v>
      </c>
      <c r="H566" s="25">
        <f t="shared" si="196"/>
        <v>0</v>
      </c>
    </row>
    <row r="567" spans="1:8" s="34" customFormat="1" ht="15" x14ac:dyDescent="0.2">
      <c r="A567" s="41"/>
      <c r="B567" s="30" t="s">
        <v>337</v>
      </c>
      <c r="C567" s="31">
        <v>310</v>
      </c>
      <c r="D567" s="7">
        <v>444</v>
      </c>
      <c r="E567" s="32">
        <f t="shared" si="205"/>
        <v>0.55755395683453235</v>
      </c>
      <c r="F567" s="32">
        <f t="shared" si="206"/>
        <v>0.42005676442762535</v>
      </c>
      <c r="G567" s="33">
        <f t="shared" si="195"/>
        <v>0.43225806451612903</v>
      </c>
      <c r="H567" s="25">
        <f t="shared" si="196"/>
        <v>0.24100719424460429</v>
      </c>
    </row>
    <row r="568" spans="1:8" s="34" customFormat="1" ht="15" x14ac:dyDescent="0.2">
      <c r="A568" s="41"/>
      <c r="B568" s="30" t="s">
        <v>150</v>
      </c>
      <c r="C568" s="31">
        <v>0</v>
      </c>
      <c r="D568" s="7">
        <v>0</v>
      </c>
      <c r="E568" s="32" t="str">
        <f t="shared" si="205"/>
        <v/>
      </c>
      <c r="F568" s="32" t="str">
        <f t="shared" si="206"/>
        <v/>
      </c>
      <c r="G568" s="33" t="str">
        <f t="shared" si="195"/>
        <v>0</v>
      </c>
      <c r="H568" s="25" t="str">
        <f t="shared" si="196"/>
        <v/>
      </c>
    </row>
    <row r="569" spans="1:8" s="34" customFormat="1" ht="15" x14ac:dyDescent="0.2">
      <c r="A569" s="41"/>
      <c r="B569" s="30" t="s">
        <v>151</v>
      </c>
      <c r="C569" s="31">
        <v>0</v>
      </c>
      <c r="D569" s="7">
        <v>0</v>
      </c>
      <c r="E569" s="32" t="str">
        <f t="shared" si="205"/>
        <v/>
      </c>
      <c r="F569" s="32" t="str">
        <f t="shared" si="206"/>
        <v/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41"/>
      <c r="B570" s="30" t="s">
        <v>338</v>
      </c>
      <c r="C570" s="31">
        <v>128</v>
      </c>
      <c r="D570" s="7">
        <v>433</v>
      </c>
      <c r="E570" s="32">
        <f t="shared" si="205"/>
        <v>0.23021582733812951</v>
      </c>
      <c r="F570" s="32">
        <f t="shared" si="206"/>
        <v>0.40964995269631033</v>
      </c>
      <c r="G570" s="33">
        <f t="shared" si="195"/>
        <v>2.3828125</v>
      </c>
      <c r="H570" s="25">
        <f t="shared" si="196"/>
        <v>0.54856115107913672</v>
      </c>
    </row>
    <row r="571" spans="1:8" s="34" customFormat="1" ht="15" x14ac:dyDescent="0.2">
      <c r="A571" s="41"/>
      <c r="B571" s="30" t="s">
        <v>152</v>
      </c>
      <c r="C571" s="31">
        <v>1</v>
      </c>
      <c r="D571" s="7">
        <v>4</v>
      </c>
      <c r="E571" s="32">
        <f t="shared" si="205"/>
        <v>1.7985611510791368E-3</v>
      </c>
      <c r="F571" s="32">
        <f t="shared" si="206"/>
        <v>3.7842951750236518E-3</v>
      </c>
      <c r="G571" s="33">
        <f t="shared" si="195"/>
        <v>3</v>
      </c>
      <c r="H571" s="25">
        <f t="shared" si="196"/>
        <v>5.3956834532374104E-3</v>
      </c>
    </row>
    <row r="572" spans="1:8" s="34" customFormat="1" ht="15" x14ac:dyDescent="0.2">
      <c r="A572" s="41"/>
      <c r="B572" s="30" t="s">
        <v>339</v>
      </c>
      <c r="C572" s="31">
        <v>0</v>
      </c>
      <c r="D572" s="7">
        <v>11</v>
      </c>
      <c r="E572" s="32" t="str">
        <f t="shared" si="205"/>
        <v/>
      </c>
      <c r="F572" s="32">
        <f t="shared" si="206"/>
        <v>1.0406811731315043E-2</v>
      </c>
      <c r="G572" s="33" t="str">
        <f t="shared" si="195"/>
        <v>0</v>
      </c>
      <c r="H572" s="25" t="str">
        <f t="shared" si="196"/>
        <v/>
      </c>
    </row>
    <row r="573" spans="1:8" s="34" customFormat="1" ht="15" x14ac:dyDescent="0.2">
      <c r="A573" s="41"/>
      <c r="B573" s="30" t="s">
        <v>153</v>
      </c>
      <c r="C573" s="31">
        <v>0</v>
      </c>
      <c r="D573" s="7">
        <v>0</v>
      </c>
      <c r="E573" s="32" t="str">
        <f t="shared" si="205"/>
        <v/>
      </c>
      <c r="F573" s="32" t="str">
        <f t="shared" si="206"/>
        <v/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6</v>
      </c>
      <c r="D575" s="7">
        <v>4</v>
      </c>
      <c r="E575" s="32">
        <f t="shared" si="205"/>
        <v>1.0791366906474821E-2</v>
      </c>
      <c r="F575" s="32">
        <f t="shared" si="206"/>
        <v>3.7842951750236518E-3</v>
      </c>
      <c r="G575" s="33">
        <f t="shared" si="195"/>
        <v>-0.33333333333333331</v>
      </c>
      <c r="H575" s="25">
        <f t="shared" si="196"/>
        <v>-3.5971223021582736E-3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0</v>
      </c>
      <c r="D578" s="7">
        <v>1</v>
      </c>
      <c r="E578" s="32" t="str">
        <f t="shared" si="205"/>
        <v/>
      </c>
      <c r="F578" s="32">
        <f t="shared" si="206"/>
        <v>9.4607379375591296E-4</v>
      </c>
      <c r="G578" s="33" t="str">
        <f t="shared" si="195"/>
        <v>0</v>
      </c>
      <c r="H578" s="25" t="str">
        <f t="shared" si="196"/>
        <v/>
      </c>
    </row>
    <row r="579" spans="1:8" s="34" customFormat="1" ht="30" x14ac:dyDescent="0.2">
      <c r="A579" s="41"/>
      <c r="B579" s="30" t="s">
        <v>532</v>
      </c>
      <c r="C579" s="31">
        <v>0</v>
      </c>
      <c r="D579" s="7">
        <v>0</v>
      </c>
      <c r="E579" s="32" t="str">
        <f t="shared" si="205"/>
        <v/>
      </c>
      <c r="F579" s="32" t="str">
        <f t="shared" si="206"/>
        <v/>
      </c>
      <c r="G579" s="33" t="str">
        <f t="shared" si="195"/>
        <v>0</v>
      </c>
      <c r="H579" s="25" t="str">
        <f t="shared" si="196"/>
        <v/>
      </c>
    </row>
    <row r="580" spans="1:8" x14ac:dyDescent="0.2">
      <c r="B580" s="12" t="s">
        <v>394</v>
      </c>
      <c r="C580" s="9"/>
      <c r="D580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zoomScaleNormal="100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422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362</v>
      </c>
      <c r="C8" s="71">
        <f>+C18+C73+C165+C333+C553</f>
        <v>11322</v>
      </c>
      <c r="D8" s="71">
        <f>+D18+D73+D165+D333+D553</f>
        <v>10569</v>
      </c>
      <c r="E8" s="72">
        <f>+C8/C$8</f>
        <v>1</v>
      </c>
      <c r="F8" s="72">
        <f>+D8/D$8</f>
        <v>1</v>
      </c>
      <c r="G8" s="72">
        <f>+(D8-C8)/C8</f>
        <v>-6.650768415474298E-2</v>
      </c>
      <c r="H8" s="73">
        <f>+E8*G8</f>
        <v>-6.650768415474298E-2</v>
      </c>
    </row>
    <row r="9" spans="2:8" x14ac:dyDescent="0.2">
      <c r="B9" s="28" t="str">
        <f>+B18</f>
        <v>Total Vacantes en ocupaciones de nivel Directivo</v>
      </c>
      <c r="C9" s="24">
        <f>+C18</f>
        <v>103</v>
      </c>
      <c r="D9" s="24">
        <f>+D18</f>
        <v>101</v>
      </c>
      <c r="E9" s="25">
        <f t="shared" ref="E9:E13" si="0">C9/$C$8</f>
        <v>9.0973326267443921E-3</v>
      </c>
      <c r="F9" s="25">
        <f>D9/$D$8</f>
        <v>9.5562494086479325E-3</v>
      </c>
      <c r="G9" s="11">
        <f>+IF(OR(AND(D9=0),(C9=0)),"0",((D9-C9)/C9))</f>
        <v>-1.9417475728155338E-2</v>
      </c>
      <c r="H9" s="13">
        <f>+IF(OR(AND(E9=""),(G9="")),"",E9*G9)</f>
        <v>-1.7664723547076489E-4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1826</v>
      </c>
      <c r="D10" s="24">
        <f>+D73</f>
        <v>3067</v>
      </c>
      <c r="E10" s="25">
        <f t="shared" si="0"/>
        <v>0.16127892598480834</v>
      </c>
      <c r="F10" s="25">
        <f>D10/$D$8</f>
        <v>0.29018828649824957</v>
      </c>
      <c r="G10" s="11">
        <f>+IF(OR(AND(D10=0),(C10=0)),"0",((D10-C10)/C10))</f>
        <v>0.6796276013143483</v>
      </c>
      <c r="H10" s="13">
        <f>+IF(OR(AND(E10=""),(G10="")),"",E10*G10)</f>
        <v>0.10960960960960961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784</v>
      </c>
      <c r="D11" s="24">
        <f>+D165</f>
        <v>733</v>
      </c>
      <c r="E11" s="25">
        <f t="shared" si="0"/>
        <v>6.9245716304539837E-2</v>
      </c>
      <c r="F11" s="25">
        <f>D11/$D$8</f>
        <v>6.9353770460781533E-2</v>
      </c>
      <c r="G11" s="11">
        <f>+IF(OR(AND(D11=0),(C11=0)),"0",((D11-C11)/C11))</f>
        <v>-6.5051020408163268E-2</v>
      </c>
      <c r="H11" s="13">
        <f>+IF(OR(AND(E11=""),(G11="")),"",E11*G11)</f>
        <v>-4.5045045045045045E-3</v>
      </c>
    </row>
    <row r="12" spans="2:8" x14ac:dyDescent="0.2">
      <c r="B12" s="28" t="str">
        <f>+B333</f>
        <v>Total Vacantes  en ocupaciones de nivel Calificados</v>
      </c>
      <c r="C12" s="24">
        <f>+C333</f>
        <v>4458</v>
      </c>
      <c r="D12" s="24">
        <f>+D333</f>
        <v>4444</v>
      </c>
      <c r="E12" s="25">
        <f t="shared" si="0"/>
        <v>0.39374668786433492</v>
      </c>
      <c r="F12" s="25">
        <f>D12/$D$8</f>
        <v>0.42047497398050904</v>
      </c>
      <c r="G12" s="11">
        <f>+IF(OR(AND(D12=0),(C12=0)),"0",((D12-C12)/C12))</f>
        <v>-3.1404217137729925E-3</v>
      </c>
      <c r="H12" s="13">
        <f>+IF(OR(AND(E12=""),(G12="")),"",E12*G12)</f>
        <v>-1.2365306482953543E-3</v>
      </c>
    </row>
    <row r="13" spans="2:8" x14ac:dyDescent="0.2">
      <c r="B13" s="28" t="str">
        <f>+B553</f>
        <v>Total Vacantes en ocupaciones de nivel Elemental</v>
      </c>
      <c r="C13" s="24">
        <f>+C553</f>
        <v>4151</v>
      </c>
      <c r="D13" s="24">
        <f>+D553</f>
        <v>2224</v>
      </c>
      <c r="E13" s="25">
        <f t="shared" si="0"/>
        <v>0.36663133721957253</v>
      </c>
      <c r="F13" s="25">
        <f>D13/$D$8</f>
        <v>0.21042671965181189</v>
      </c>
      <c r="G13" s="11">
        <f>+IF(OR(AND(D13=0),(C13=0)),"0",((D13-C13)/C13))</f>
        <v>-0.46422548783425682</v>
      </c>
      <c r="H13" s="13">
        <f>+IF(OR(AND(E13=""),(G13="")),"",E13*G13)</f>
        <v>-0.17019961137608197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103</v>
      </c>
      <c r="D18" s="71">
        <f>SUM(D19:D67)</f>
        <v>101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-1.9417475728155338E-2</v>
      </c>
      <c r="H18" s="73">
        <f>+IF(OR(AND(E18=""),(G18="")),"",E18*G18)</f>
        <v>-1.9417475728155338E-2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2</v>
      </c>
      <c r="D21" s="7">
        <v>0</v>
      </c>
      <c r="E21" s="10">
        <f t="shared" si="1"/>
        <v>1.9417475728155338E-2</v>
      </c>
      <c r="F21" s="10" t="str">
        <f t="shared" si="2"/>
        <v/>
      </c>
      <c r="G21" s="11" t="str">
        <f t="shared" si="3"/>
        <v>0</v>
      </c>
      <c r="H21" s="13">
        <f t="shared" si="4"/>
        <v>0</v>
      </c>
    </row>
    <row r="22" spans="1:8" ht="30" x14ac:dyDescent="0.2">
      <c r="B22" s="5" t="s">
        <v>432</v>
      </c>
      <c r="C22" s="7">
        <v>0</v>
      </c>
      <c r="D22" s="7">
        <v>2</v>
      </c>
      <c r="E22" s="10" t="str">
        <f t="shared" si="1"/>
        <v/>
      </c>
      <c r="F22" s="10">
        <f t="shared" si="2"/>
        <v>1.9801980198019802E-2</v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1</v>
      </c>
      <c r="E23" s="10" t="str">
        <f t="shared" si="1"/>
        <v/>
      </c>
      <c r="F23" s="10">
        <f t="shared" si="2"/>
        <v>9.9009900990099011E-3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4</v>
      </c>
      <c r="D24" s="7">
        <v>3</v>
      </c>
      <c r="E24" s="10">
        <f t="shared" si="1"/>
        <v>3.8834951456310676E-2</v>
      </c>
      <c r="F24" s="10">
        <f t="shared" si="2"/>
        <v>2.9702970297029702E-2</v>
      </c>
      <c r="G24" s="11">
        <f t="shared" si="3"/>
        <v>-0.25</v>
      </c>
      <c r="H24" s="13">
        <f t="shared" si="4"/>
        <v>-9.7087378640776691E-3</v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1</v>
      </c>
      <c r="E25" s="42" t="str">
        <f t="shared" ref="E25" si="5">+IF(C25=0,"",C25/C$18)</f>
        <v/>
      </c>
      <c r="F25" s="42">
        <f t="shared" ref="F25" si="6">+IF(D25=0,"",D25/D$18)</f>
        <v>9.9009900990099011E-3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6</v>
      </c>
      <c r="D26" s="7">
        <v>12</v>
      </c>
      <c r="E26" s="10">
        <f t="shared" si="1"/>
        <v>5.8252427184466021E-2</v>
      </c>
      <c r="F26" s="10">
        <f t="shared" si="2"/>
        <v>0.11881188118811881</v>
      </c>
      <c r="G26" s="11">
        <f t="shared" si="3"/>
        <v>1</v>
      </c>
      <c r="H26" s="13">
        <f t="shared" si="4"/>
        <v>5.8252427184466021E-2</v>
      </c>
    </row>
    <row r="27" spans="1:8" ht="15" x14ac:dyDescent="0.2">
      <c r="B27" s="5" t="s">
        <v>582</v>
      </c>
      <c r="C27" s="7">
        <v>8</v>
      </c>
      <c r="D27" s="7">
        <v>3</v>
      </c>
      <c r="E27" s="10">
        <f t="shared" si="1"/>
        <v>7.7669902912621352E-2</v>
      </c>
      <c r="F27" s="10">
        <f t="shared" si="2"/>
        <v>2.9702970297029702E-2</v>
      </c>
      <c r="G27" s="11">
        <f t="shared" si="3"/>
        <v>-0.625</v>
      </c>
      <c r="H27" s="13">
        <f t="shared" si="4"/>
        <v>-4.8543689320388342E-2</v>
      </c>
    </row>
    <row r="28" spans="1:8" ht="15" x14ac:dyDescent="0.2">
      <c r="B28" s="5" t="s">
        <v>3</v>
      </c>
      <c r="C28" s="7">
        <v>2</v>
      </c>
      <c r="D28" s="7">
        <v>5</v>
      </c>
      <c r="E28" s="10">
        <f t="shared" si="1"/>
        <v>1.9417475728155338E-2</v>
      </c>
      <c r="F28" s="10">
        <f t="shared" si="2"/>
        <v>4.9504950495049507E-2</v>
      </c>
      <c r="G28" s="11">
        <f t="shared" si="3"/>
        <v>1.5</v>
      </c>
      <c r="H28" s="13">
        <f t="shared" si="4"/>
        <v>2.9126213592233007E-2</v>
      </c>
    </row>
    <row r="29" spans="1:8" ht="15" x14ac:dyDescent="0.2">
      <c r="B29" s="5" t="s">
        <v>5</v>
      </c>
      <c r="C29" s="7">
        <v>13</v>
      </c>
      <c r="D29" s="7">
        <v>25</v>
      </c>
      <c r="E29" s="10">
        <f t="shared" si="1"/>
        <v>0.12621359223300971</v>
      </c>
      <c r="F29" s="10">
        <f t="shared" si="2"/>
        <v>0.24752475247524752</v>
      </c>
      <c r="G29" s="11">
        <f t="shared" si="3"/>
        <v>0.92307692307692313</v>
      </c>
      <c r="H29" s="13">
        <f t="shared" si="4"/>
        <v>0.11650485436893204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2</v>
      </c>
      <c r="D31" s="7">
        <v>4</v>
      </c>
      <c r="E31" s="10">
        <f t="shared" si="1"/>
        <v>1.9417475728155338E-2</v>
      </c>
      <c r="F31" s="10">
        <f t="shared" si="2"/>
        <v>3.9603960396039604E-2</v>
      </c>
      <c r="G31" s="11">
        <f t="shared" si="3"/>
        <v>1</v>
      </c>
      <c r="H31" s="13">
        <f t="shared" si="4"/>
        <v>1.9417475728155338E-2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1</v>
      </c>
      <c r="D33" s="7">
        <v>0</v>
      </c>
      <c r="E33" s="10">
        <f t="shared" si="1"/>
        <v>9.7087378640776691E-3</v>
      </c>
      <c r="F33" s="10" t="str">
        <f t="shared" si="2"/>
        <v/>
      </c>
      <c r="G33" s="11" t="str">
        <f t="shared" si="3"/>
        <v>0</v>
      </c>
      <c r="H33" s="13">
        <f t="shared" si="4"/>
        <v>0</v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4</v>
      </c>
      <c r="D35" s="7">
        <v>6</v>
      </c>
      <c r="E35" s="10">
        <f t="shared" si="1"/>
        <v>3.8834951456310676E-2</v>
      </c>
      <c r="F35" s="10">
        <f t="shared" si="2"/>
        <v>5.9405940594059403E-2</v>
      </c>
      <c r="G35" s="11">
        <f t="shared" si="3"/>
        <v>0.5</v>
      </c>
      <c r="H35" s="13">
        <f t="shared" si="4"/>
        <v>1.9417475728155338E-2</v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1</v>
      </c>
      <c r="D37" s="7">
        <v>3</v>
      </c>
      <c r="E37" s="10">
        <f t="shared" si="1"/>
        <v>9.7087378640776691E-3</v>
      </c>
      <c r="F37" s="10">
        <f t="shared" si="2"/>
        <v>2.9702970297029702E-2</v>
      </c>
      <c r="G37" s="11">
        <f t="shared" si="3"/>
        <v>2</v>
      </c>
      <c r="H37" s="13">
        <f t="shared" si="4"/>
        <v>1.9417475728155338E-2</v>
      </c>
    </row>
    <row r="38" spans="2:8" ht="15" x14ac:dyDescent="0.2">
      <c r="B38" s="5" t="s">
        <v>7</v>
      </c>
      <c r="C38" s="7">
        <v>3</v>
      </c>
      <c r="D38" s="7">
        <v>1</v>
      </c>
      <c r="E38" s="10">
        <f t="shared" si="1"/>
        <v>2.9126213592233011E-2</v>
      </c>
      <c r="F38" s="10">
        <f t="shared" si="2"/>
        <v>9.9009900990099011E-3</v>
      </c>
      <c r="G38" s="11">
        <f t="shared" si="3"/>
        <v>-0.66666666666666663</v>
      </c>
      <c r="H38" s="13">
        <f t="shared" si="4"/>
        <v>-1.9417475728155338E-2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1</v>
      </c>
      <c r="D44" s="7">
        <v>2</v>
      </c>
      <c r="E44" s="10">
        <f t="shared" si="1"/>
        <v>9.7087378640776691E-3</v>
      </c>
      <c r="F44" s="10">
        <f t="shared" si="2"/>
        <v>1.9801980198019802E-2</v>
      </c>
      <c r="G44" s="11">
        <f t="shared" si="3"/>
        <v>1</v>
      </c>
      <c r="H44" s="13">
        <f t="shared" si="4"/>
        <v>9.7087378640776691E-3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8</v>
      </c>
      <c r="D48" s="7">
        <v>0</v>
      </c>
      <c r="E48" s="10">
        <f t="shared" si="1"/>
        <v>7.7669902912621352E-2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1:8" ht="15" x14ac:dyDescent="0.2">
      <c r="B49" s="5" t="s">
        <v>9</v>
      </c>
      <c r="C49" s="7">
        <v>21</v>
      </c>
      <c r="D49" s="7">
        <v>14</v>
      </c>
      <c r="E49" s="10">
        <f t="shared" si="1"/>
        <v>0.20388349514563106</v>
      </c>
      <c r="F49" s="10">
        <f t="shared" si="2"/>
        <v>0.13861386138613863</v>
      </c>
      <c r="G49" s="11">
        <f t="shared" si="3"/>
        <v>-0.33333333333333331</v>
      </c>
      <c r="H49" s="13">
        <f t="shared" si="4"/>
        <v>-6.7961165048543687E-2</v>
      </c>
    </row>
    <row r="50" spans="1:8" ht="15" x14ac:dyDescent="0.2">
      <c r="B50" s="5" t="s">
        <v>584</v>
      </c>
      <c r="C50" s="7">
        <v>3</v>
      </c>
      <c r="D50" s="7">
        <v>0</v>
      </c>
      <c r="E50" s="10">
        <f t="shared" si="1"/>
        <v>2.9126213592233011E-2</v>
      </c>
      <c r="F50" s="10" t="str">
        <f t="shared" si="2"/>
        <v/>
      </c>
      <c r="G50" s="11" t="str">
        <f t="shared" si="3"/>
        <v>0</v>
      </c>
      <c r="H50" s="13">
        <f t="shared" si="4"/>
        <v>0</v>
      </c>
    </row>
    <row r="51" spans="1:8" ht="15" x14ac:dyDescent="0.2">
      <c r="B51" s="5" t="s">
        <v>12</v>
      </c>
      <c r="C51" s="7">
        <v>1</v>
      </c>
      <c r="D51" s="7">
        <v>0</v>
      </c>
      <c r="E51" s="10">
        <f t="shared" si="1"/>
        <v>9.7087378640776691E-3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4</v>
      </c>
      <c r="D53" s="7">
        <v>4</v>
      </c>
      <c r="E53" s="10">
        <f t="shared" si="1"/>
        <v>3.8834951456310676E-2</v>
      </c>
      <c r="F53" s="10">
        <f t="shared" si="2"/>
        <v>3.9603960396039604E-2</v>
      </c>
      <c r="G53" s="11">
        <f t="shared" si="3"/>
        <v>0</v>
      </c>
      <c r="H53" s="13">
        <f t="shared" si="4"/>
        <v>0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1</v>
      </c>
      <c r="D57" s="7">
        <v>0</v>
      </c>
      <c r="E57" s="10">
        <f t="shared" si="1"/>
        <v>9.7087378640776691E-3</v>
      </c>
      <c r="F57" s="10" t="str">
        <f t="shared" si="2"/>
        <v/>
      </c>
      <c r="G57" s="11" t="str">
        <f t="shared" si="3"/>
        <v>0</v>
      </c>
      <c r="H57" s="13">
        <f t="shared" si="4"/>
        <v>0</v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1</v>
      </c>
      <c r="D59" s="7">
        <v>1</v>
      </c>
      <c r="E59" s="10">
        <f t="shared" si="1"/>
        <v>9.7087378640776691E-3</v>
      </c>
      <c r="F59" s="10">
        <f t="shared" si="2"/>
        <v>9.9009900990099011E-3</v>
      </c>
      <c r="G59" s="11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3</v>
      </c>
      <c r="D60" s="7">
        <v>2</v>
      </c>
      <c r="E60" s="10">
        <f t="shared" si="1"/>
        <v>2.9126213592233011E-2</v>
      </c>
      <c r="F60" s="10">
        <f t="shared" si="2"/>
        <v>1.9801980198019802E-2</v>
      </c>
      <c r="G60" s="11">
        <f t="shared" si="3"/>
        <v>-0.33333333333333331</v>
      </c>
      <c r="H60" s="13">
        <f t="shared" si="4"/>
        <v>-9.7087378640776691E-3</v>
      </c>
    </row>
    <row r="61" spans="1:8" ht="15" x14ac:dyDescent="0.2">
      <c r="B61" s="5" t="s">
        <v>174</v>
      </c>
      <c r="C61" s="7">
        <v>4</v>
      </c>
      <c r="D61" s="7">
        <v>0</v>
      </c>
      <c r="E61" s="10">
        <f t="shared" si="1"/>
        <v>3.8834951456310676E-2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7</v>
      </c>
      <c r="E62" s="42" t="str">
        <f t="shared" ref="E62:E63" si="9">+IF(C62=0,"",C62/C$18)</f>
        <v/>
      </c>
      <c r="F62" s="42">
        <f t="shared" ref="F62:F63" si="10">+IF(D62=0,"",D62/D$18)</f>
        <v>6.9306930693069313E-2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4</v>
      </c>
      <c r="D65" s="7">
        <v>4</v>
      </c>
      <c r="E65" s="10">
        <f t="shared" si="1"/>
        <v>3.8834951456310676E-2</v>
      </c>
      <c r="F65" s="10">
        <f t="shared" si="2"/>
        <v>3.9603960396039604E-2</v>
      </c>
      <c r="G65" s="11">
        <f t="shared" si="3"/>
        <v>0</v>
      </c>
      <c r="H65" s="13">
        <f t="shared" si="4"/>
        <v>0</v>
      </c>
    </row>
    <row r="66" spans="1:8" ht="15" x14ac:dyDescent="0.2">
      <c r="B66" s="5" t="s">
        <v>176</v>
      </c>
      <c r="C66" s="7">
        <v>4</v>
      </c>
      <c r="D66" s="7">
        <v>1</v>
      </c>
      <c r="E66" s="10">
        <f t="shared" si="1"/>
        <v>3.8834951456310676E-2</v>
      </c>
      <c r="F66" s="10">
        <f t="shared" si="2"/>
        <v>9.9009900990099011E-3</v>
      </c>
      <c r="G66" s="11">
        <f t="shared" si="3"/>
        <v>-0.75</v>
      </c>
      <c r="H66" s="13">
        <f t="shared" si="4"/>
        <v>-2.9126213592233007E-2</v>
      </c>
    </row>
    <row r="67" spans="1:8" ht="15" x14ac:dyDescent="0.2">
      <c r="B67" s="5" t="s">
        <v>177</v>
      </c>
      <c r="C67" s="7">
        <v>2</v>
      </c>
      <c r="D67" s="7">
        <v>0</v>
      </c>
      <c r="E67" s="10">
        <f t="shared" si="1"/>
        <v>1.9417475728155338E-2</v>
      </c>
      <c r="F67" s="10" t="str">
        <f t="shared" si="2"/>
        <v/>
      </c>
      <c r="G67" s="11" t="str">
        <f t="shared" si="3"/>
        <v>0</v>
      </c>
      <c r="H67" s="13">
        <f t="shared" si="4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1826</v>
      </c>
      <c r="D73" s="71">
        <f>SUM(D74:D159)</f>
        <v>3067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0.6796276013143483</v>
      </c>
      <c r="H73" s="73">
        <f>+IF(OR(AND(E73=""),(G73="")),"",E73*G73)</f>
        <v>0.6796276013143483</v>
      </c>
    </row>
    <row r="74" spans="1:8" s="34" customFormat="1" ht="15" x14ac:dyDescent="0.2">
      <c r="A74" s="41"/>
      <c r="B74" s="30" t="s">
        <v>436</v>
      </c>
      <c r="C74" s="31">
        <v>30</v>
      </c>
      <c r="D74" s="7">
        <v>27</v>
      </c>
      <c r="E74" s="32">
        <f>+IF(C74=0,"",C74/C$73)</f>
        <v>1.642935377875137E-2</v>
      </c>
      <c r="F74" s="32">
        <f>+IF(D74=0,"",D74/D$73)</f>
        <v>8.8033909357678516E-3</v>
      </c>
      <c r="G74" s="33">
        <f>+IF(OR(AND(D74=0),(C74=0)),"0",((D74-C74)/C74))</f>
        <v>-0.1</v>
      </c>
      <c r="H74" s="25">
        <f>+IF(OR(AND(E74=""),(G74="")),"",E74*G74)</f>
        <v>-1.6429353778751371E-3</v>
      </c>
    </row>
    <row r="75" spans="1:8" s="34" customFormat="1" ht="30" x14ac:dyDescent="0.2">
      <c r="A75" s="41"/>
      <c r="B75" s="30" t="s">
        <v>586</v>
      </c>
      <c r="C75" s="31">
        <v>1</v>
      </c>
      <c r="D75" s="7">
        <v>42</v>
      </c>
      <c r="E75" s="32">
        <f t="shared" ref="E75:E146" si="13">+IF(C75=0,"",C75/C$73)</f>
        <v>5.4764512595837896E-4</v>
      </c>
      <c r="F75" s="32">
        <f t="shared" ref="F75:F146" si="14">+IF(D75=0,"",D75/D$73)</f>
        <v>1.3694163677861103E-2</v>
      </c>
      <c r="G75" s="33">
        <f t="shared" ref="G75:G146" si="15">+IF(OR(AND(D75=0),(C75=0)),"0",((D75-C75)/C75))</f>
        <v>41</v>
      </c>
      <c r="H75" s="25">
        <f t="shared" ref="H75:H146" si="16">+IF(OR(AND(E75=""),(G75="")),"",E75*G75)</f>
        <v>2.2453450164293537E-2</v>
      </c>
    </row>
    <row r="76" spans="1:8" s="34" customFormat="1" ht="15" x14ac:dyDescent="0.2">
      <c r="A76" s="41"/>
      <c r="B76" s="30" t="s">
        <v>534</v>
      </c>
      <c r="C76" s="31">
        <v>6</v>
      </c>
      <c r="D76" s="7">
        <v>16</v>
      </c>
      <c r="E76" s="32">
        <f t="shared" ref="E76" si="17">+IF(C76=0,"",C76/C$73)</f>
        <v>3.2858707557502738E-3</v>
      </c>
      <c r="F76" s="32">
        <f t="shared" ref="F76" si="18">+IF(D76=0,"",D76/D$73)</f>
        <v>5.2168242582328007E-3</v>
      </c>
      <c r="G76" s="33">
        <f t="shared" ref="G76" si="19">+IF(OR(AND(D76=0),(C76=0)),"0",((D76-C76)/C76))</f>
        <v>1.6666666666666667</v>
      </c>
      <c r="H76" s="25">
        <f t="shared" ref="H76" si="20">+IF(OR(AND(E76=""),(G76="")),"",E76*G76)</f>
        <v>5.4764512595837896E-3</v>
      </c>
    </row>
    <row r="77" spans="1:8" s="34" customFormat="1" ht="15" x14ac:dyDescent="0.2">
      <c r="A77" s="41"/>
      <c r="B77" s="30" t="s">
        <v>587</v>
      </c>
      <c r="C77" s="31">
        <v>21</v>
      </c>
      <c r="D77" s="7">
        <v>44</v>
      </c>
      <c r="E77" s="32">
        <f t="shared" si="13"/>
        <v>1.1500547645125958E-2</v>
      </c>
      <c r="F77" s="32">
        <f t="shared" si="14"/>
        <v>1.4346266710140202E-2</v>
      </c>
      <c r="G77" s="33">
        <f t="shared" si="15"/>
        <v>1.0952380952380953</v>
      </c>
      <c r="H77" s="25">
        <f t="shared" si="16"/>
        <v>1.2595837897042717E-2</v>
      </c>
    </row>
    <row r="78" spans="1:8" s="34" customFormat="1" ht="15" x14ac:dyDescent="0.2">
      <c r="A78" s="41"/>
      <c r="B78" s="30" t="s">
        <v>178</v>
      </c>
      <c r="C78" s="31">
        <v>127</v>
      </c>
      <c r="D78" s="7">
        <v>25</v>
      </c>
      <c r="E78" s="32">
        <f t="shared" si="13"/>
        <v>6.9550930996714125E-2</v>
      </c>
      <c r="F78" s="32">
        <f t="shared" si="14"/>
        <v>8.1512879034887509E-3</v>
      </c>
      <c r="G78" s="33">
        <f t="shared" si="15"/>
        <v>-0.80314960629921262</v>
      </c>
      <c r="H78" s="25">
        <f t="shared" si="16"/>
        <v>-5.5859802847754651E-2</v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0</v>
      </c>
      <c r="E79" s="32" t="str">
        <f t="shared" si="13"/>
        <v/>
      </c>
      <c r="F79" s="32" t="str">
        <f t="shared" si="14"/>
        <v/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2</v>
      </c>
      <c r="D80" s="7">
        <v>1</v>
      </c>
      <c r="E80" s="32">
        <f t="shared" ref="E80" si="21">+IF(C80=0,"",C80/C$73)</f>
        <v>1.0952902519167579E-3</v>
      </c>
      <c r="F80" s="32">
        <f t="shared" ref="F80" si="22">+IF(D80=0,"",D80/D$73)</f>
        <v>3.2605151613955004E-4</v>
      </c>
      <c r="G80" s="33">
        <f t="shared" ref="G80" si="23">+IF(OR(AND(D80=0),(C80=0)),"0",((D80-C80)/C80))</f>
        <v>-0.5</v>
      </c>
      <c r="H80" s="25">
        <f t="shared" ref="H80" si="24">+IF(OR(AND(E80=""),(G80="")),"",E80*G80)</f>
        <v>-5.4764512595837896E-4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1</v>
      </c>
      <c r="D82" s="7">
        <v>2</v>
      </c>
      <c r="E82" s="32">
        <f t="shared" si="13"/>
        <v>5.4764512595837896E-4</v>
      </c>
      <c r="F82" s="32">
        <f t="shared" si="14"/>
        <v>6.5210303227910009E-4</v>
      </c>
      <c r="G82" s="33">
        <f t="shared" si="15"/>
        <v>1</v>
      </c>
      <c r="H82" s="25">
        <f t="shared" si="16"/>
        <v>5.4764512595837896E-4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</v>
      </c>
      <c r="D85" s="7">
        <v>1</v>
      </c>
      <c r="E85" s="32">
        <f t="shared" si="13"/>
        <v>5.4764512595837896E-4</v>
      </c>
      <c r="F85" s="32">
        <f t="shared" si="14"/>
        <v>3.2605151613955004E-4</v>
      </c>
      <c r="G85" s="33">
        <f t="shared" si="15"/>
        <v>0</v>
      </c>
      <c r="H85" s="25">
        <f t="shared" si="16"/>
        <v>0</v>
      </c>
    </row>
    <row r="86" spans="1:8" s="34" customFormat="1" ht="15" x14ac:dyDescent="0.2">
      <c r="A86" s="41"/>
      <c r="B86" s="30" t="s">
        <v>17</v>
      </c>
      <c r="C86" s="31">
        <v>1</v>
      </c>
      <c r="D86" s="7">
        <v>0</v>
      </c>
      <c r="E86" s="32">
        <f t="shared" si="13"/>
        <v>5.4764512595837896E-4</v>
      </c>
      <c r="F86" s="32" t="str">
        <f t="shared" si="14"/>
        <v/>
      </c>
      <c r="G86" s="33" t="str">
        <f t="shared" si="15"/>
        <v>0</v>
      </c>
      <c r="H86" s="25">
        <f t="shared" si="16"/>
        <v>0</v>
      </c>
    </row>
    <row r="87" spans="1:8" s="34" customFormat="1" ht="15" x14ac:dyDescent="0.2">
      <c r="A87" s="41"/>
      <c r="B87" s="30" t="s">
        <v>183</v>
      </c>
      <c r="C87" s="31">
        <v>30</v>
      </c>
      <c r="D87" s="7">
        <v>1</v>
      </c>
      <c r="E87" s="32">
        <f t="shared" si="13"/>
        <v>1.642935377875137E-2</v>
      </c>
      <c r="F87" s="32">
        <f t="shared" si="14"/>
        <v>3.2605151613955004E-4</v>
      </c>
      <c r="G87" s="33">
        <f t="shared" si="15"/>
        <v>-0.96666666666666667</v>
      </c>
      <c r="H87" s="25">
        <f t="shared" si="16"/>
        <v>-1.5881708652792991E-2</v>
      </c>
    </row>
    <row r="88" spans="1:8" s="34" customFormat="1" ht="15" x14ac:dyDescent="0.2">
      <c r="A88" s="41"/>
      <c r="B88" s="30" t="s">
        <v>588</v>
      </c>
      <c r="C88" s="31">
        <v>2</v>
      </c>
      <c r="D88" s="7">
        <v>3</v>
      </c>
      <c r="E88" s="32">
        <f t="shared" ref="E88" si="25">+IF(C88=0,"",C88/C$73)</f>
        <v>1.0952902519167579E-3</v>
      </c>
      <c r="F88" s="32">
        <f t="shared" ref="F88" si="26">+IF(D88=0,"",D88/D$73)</f>
        <v>9.7815454841865008E-4</v>
      </c>
      <c r="G88" s="33">
        <f t="shared" ref="G88" si="27">+IF(OR(AND(D88=0),(C88=0)),"0",((D88-C88)/C88))</f>
        <v>0.5</v>
      </c>
      <c r="H88" s="25">
        <f t="shared" ref="H88" si="28">+IF(OR(AND(E88=""),(G88="")),"",E88*G88)</f>
        <v>5.4764512595837896E-4</v>
      </c>
    </row>
    <row r="89" spans="1:8" s="34" customFormat="1" ht="15" x14ac:dyDescent="0.2">
      <c r="A89" s="41"/>
      <c r="B89" s="30" t="s">
        <v>184</v>
      </c>
      <c r="C89" s="31">
        <v>46</v>
      </c>
      <c r="D89" s="7">
        <v>41</v>
      </c>
      <c r="E89" s="32">
        <f t="shared" si="13"/>
        <v>2.5191675794085433E-2</v>
      </c>
      <c r="F89" s="32">
        <f t="shared" si="14"/>
        <v>1.3368112161721553E-2</v>
      </c>
      <c r="G89" s="33">
        <f t="shared" si="15"/>
        <v>-0.10869565217391304</v>
      </c>
      <c r="H89" s="25">
        <f t="shared" si="16"/>
        <v>-2.7382256297918948E-3</v>
      </c>
    </row>
    <row r="90" spans="1:8" s="34" customFormat="1" ht="15" x14ac:dyDescent="0.2">
      <c r="A90" s="41"/>
      <c r="B90" s="30" t="s">
        <v>185</v>
      </c>
      <c r="C90" s="31">
        <v>3</v>
      </c>
      <c r="D90" s="7">
        <v>5</v>
      </c>
      <c r="E90" s="32">
        <f t="shared" si="13"/>
        <v>1.6429353778751369E-3</v>
      </c>
      <c r="F90" s="32">
        <f t="shared" si="14"/>
        <v>1.6302575806977503E-3</v>
      </c>
      <c r="G90" s="33">
        <f t="shared" si="15"/>
        <v>0.66666666666666663</v>
      </c>
      <c r="H90" s="25">
        <f t="shared" si="16"/>
        <v>1.0952902519167579E-3</v>
      </c>
    </row>
    <row r="91" spans="1:8" s="34" customFormat="1" ht="15" x14ac:dyDescent="0.2">
      <c r="A91" s="41"/>
      <c r="B91" s="30" t="s">
        <v>21</v>
      </c>
      <c r="C91" s="31">
        <v>1</v>
      </c>
      <c r="D91" s="7">
        <v>3</v>
      </c>
      <c r="E91" s="32">
        <f t="shared" si="13"/>
        <v>5.4764512595837896E-4</v>
      </c>
      <c r="F91" s="32">
        <f t="shared" si="14"/>
        <v>9.7815454841865008E-4</v>
      </c>
      <c r="G91" s="33">
        <f t="shared" si="15"/>
        <v>2</v>
      </c>
      <c r="H91" s="25">
        <f t="shared" si="16"/>
        <v>1.0952902519167579E-3</v>
      </c>
    </row>
    <row r="92" spans="1:8" s="34" customFormat="1" ht="15" x14ac:dyDescent="0.2">
      <c r="A92" s="41"/>
      <c r="B92" s="30" t="s">
        <v>438</v>
      </c>
      <c r="C92" s="31">
        <v>3</v>
      </c>
      <c r="D92" s="7">
        <v>2</v>
      </c>
      <c r="E92" s="32">
        <f t="shared" si="13"/>
        <v>1.6429353778751369E-3</v>
      </c>
      <c r="F92" s="32">
        <f t="shared" si="14"/>
        <v>6.5210303227910009E-4</v>
      </c>
      <c r="G92" s="33">
        <f t="shared" si="15"/>
        <v>-0.33333333333333331</v>
      </c>
      <c r="H92" s="25">
        <f t="shared" si="16"/>
        <v>-5.4764512595837896E-4</v>
      </c>
    </row>
    <row r="93" spans="1:8" s="34" customFormat="1" ht="15" x14ac:dyDescent="0.2">
      <c r="A93" s="41"/>
      <c r="B93" s="30" t="s">
        <v>186</v>
      </c>
      <c r="C93" s="31">
        <v>1</v>
      </c>
      <c r="D93" s="7">
        <v>0</v>
      </c>
      <c r="E93" s="32">
        <f t="shared" si="13"/>
        <v>5.4764512595837896E-4</v>
      </c>
      <c r="F93" s="32" t="str">
        <f t="shared" si="14"/>
        <v/>
      </c>
      <c r="G93" s="33" t="str">
        <f t="shared" si="15"/>
        <v>0</v>
      </c>
      <c r="H93" s="25">
        <f t="shared" si="16"/>
        <v>0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1</v>
      </c>
      <c r="E94" s="32" t="str">
        <f t="shared" ref="E94:E95" si="29">+IF(C94=0,"",C94/C$73)</f>
        <v/>
      </c>
      <c r="F94" s="32">
        <f t="shared" ref="F94:F95" si="30">+IF(D94=0,"",D94/D$73)</f>
        <v>3.2605151613955004E-4</v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5</v>
      </c>
      <c r="D95" s="7">
        <v>0</v>
      </c>
      <c r="E95" s="32">
        <f t="shared" si="29"/>
        <v>2.7382256297918948E-3</v>
      </c>
      <c r="F95" s="32" t="str">
        <f t="shared" si="30"/>
        <v/>
      </c>
      <c r="G95" s="33" t="str">
        <f t="shared" si="31"/>
        <v>0</v>
      </c>
      <c r="H95" s="25">
        <f t="shared" si="32"/>
        <v>0</v>
      </c>
    </row>
    <row r="96" spans="1:8" s="34" customFormat="1" ht="15" x14ac:dyDescent="0.2">
      <c r="A96" s="41"/>
      <c r="B96" s="30" t="s">
        <v>187</v>
      </c>
      <c r="C96" s="31">
        <v>14</v>
      </c>
      <c r="D96" s="7">
        <v>6</v>
      </c>
      <c r="E96" s="32">
        <f t="shared" si="13"/>
        <v>7.6670317634173054E-3</v>
      </c>
      <c r="F96" s="32">
        <f t="shared" si="14"/>
        <v>1.9563090968373002E-3</v>
      </c>
      <c r="G96" s="33">
        <f t="shared" si="15"/>
        <v>-0.5714285714285714</v>
      </c>
      <c r="H96" s="25">
        <f t="shared" si="16"/>
        <v>-4.3811610076670317E-3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30</v>
      </c>
      <c r="D100" s="7">
        <v>9</v>
      </c>
      <c r="E100" s="32">
        <f t="shared" si="13"/>
        <v>1.642935377875137E-2</v>
      </c>
      <c r="F100" s="32">
        <f t="shared" si="14"/>
        <v>2.9344636452559502E-3</v>
      </c>
      <c r="G100" s="33">
        <f t="shared" si="15"/>
        <v>-0.7</v>
      </c>
      <c r="H100" s="25">
        <f t="shared" si="16"/>
        <v>-1.1500547645125958E-2</v>
      </c>
    </row>
    <row r="101" spans="1:8" s="34" customFormat="1" ht="15" x14ac:dyDescent="0.2">
      <c r="A101" s="41"/>
      <c r="B101" s="30" t="s">
        <v>439</v>
      </c>
      <c r="C101" s="31">
        <v>6</v>
      </c>
      <c r="D101" s="7">
        <v>2</v>
      </c>
      <c r="E101" s="32">
        <f t="shared" si="13"/>
        <v>3.2858707557502738E-3</v>
      </c>
      <c r="F101" s="32">
        <f t="shared" si="14"/>
        <v>6.5210303227910009E-4</v>
      </c>
      <c r="G101" s="33">
        <f t="shared" si="15"/>
        <v>-0.66666666666666663</v>
      </c>
      <c r="H101" s="25">
        <f t="shared" si="16"/>
        <v>-2.1905805038335158E-3</v>
      </c>
    </row>
    <row r="102" spans="1:8" s="34" customFormat="1" ht="15" x14ac:dyDescent="0.2">
      <c r="A102" s="41"/>
      <c r="B102" s="30" t="s">
        <v>18</v>
      </c>
      <c r="C102" s="31">
        <v>15</v>
      </c>
      <c r="D102" s="7">
        <v>5</v>
      </c>
      <c r="E102" s="32">
        <f t="shared" si="13"/>
        <v>8.2146768893756848E-3</v>
      </c>
      <c r="F102" s="32">
        <f t="shared" si="14"/>
        <v>1.6302575806977503E-3</v>
      </c>
      <c r="G102" s="33">
        <f t="shared" si="15"/>
        <v>-0.66666666666666663</v>
      </c>
      <c r="H102" s="25">
        <f t="shared" si="16"/>
        <v>-5.4764512595837896E-3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4</v>
      </c>
      <c r="E105" s="32" t="str">
        <f t="shared" ref="E105" si="33">+IF(C105=0,"",C105/C$73)</f>
        <v/>
      </c>
      <c r="F105" s="32">
        <f t="shared" ref="F105" si="34">+IF(D105=0,"",D105/D$73)</f>
        <v>1.3042060645582002E-3</v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3</v>
      </c>
      <c r="D107" s="7">
        <v>3</v>
      </c>
      <c r="E107" s="32">
        <f t="shared" si="13"/>
        <v>1.6429353778751369E-3</v>
      </c>
      <c r="F107" s="32">
        <f t="shared" si="14"/>
        <v>9.7815454841865008E-4</v>
      </c>
      <c r="G107" s="33">
        <f t="shared" si="15"/>
        <v>0</v>
      </c>
      <c r="H107" s="25">
        <f t="shared" si="16"/>
        <v>0</v>
      </c>
    </row>
    <row r="108" spans="1:8" s="34" customFormat="1" ht="15" x14ac:dyDescent="0.2">
      <c r="A108" s="41"/>
      <c r="B108" s="30" t="s">
        <v>193</v>
      </c>
      <c r="C108" s="31">
        <v>2</v>
      </c>
      <c r="D108" s="7">
        <v>2</v>
      </c>
      <c r="E108" s="32">
        <f t="shared" si="13"/>
        <v>1.0952902519167579E-3</v>
      </c>
      <c r="F108" s="32">
        <f t="shared" si="14"/>
        <v>6.5210303227910009E-4</v>
      </c>
      <c r="G108" s="33">
        <f t="shared" si="15"/>
        <v>0</v>
      </c>
      <c r="H108" s="25">
        <f t="shared" si="16"/>
        <v>0</v>
      </c>
    </row>
    <row r="109" spans="1:8" s="34" customFormat="1" ht="15" x14ac:dyDescent="0.2">
      <c r="A109" s="41"/>
      <c r="B109" s="30" t="s">
        <v>194</v>
      </c>
      <c r="C109" s="31">
        <v>14</v>
      </c>
      <c r="D109" s="7">
        <v>11</v>
      </c>
      <c r="E109" s="32">
        <f t="shared" si="13"/>
        <v>7.6670317634173054E-3</v>
      </c>
      <c r="F109" s="32">
        <f t="shared" si="14"/>
        <v>3.5865666775350504E-3</v>
      </c>
      <c r="G109" s="33">
        <f t="shared" si="15"/>
        <v>-0.21428571428571427</v>
      </c>
      <c r="H109" s="25">
        <f t="shared" si="16"/>
        <v>-1.6429353778751369E-3</v>
      </c>
    </row>
    <row r="110" spans="1:8" s="34" customFormat="1" ht="15" x14ac:dyDescent="0.2">
      <c r="A110" s="41"/>
      <c r="B110" s="30" t="s">
        <v>195</v>
      </c>
      <c r="C110" s="31">
        <v>5</v>
      </c>
      <c r="D110" s="7">
        <v>1</v>
      </c>
      <c r="E110" s="32">
        <f t="shared" si="13"/>
        <v>2.7382256297918948E-3</v>
      </c>
      <c r="F110" s="32">
        <f t="shared" si="14"/>
        <v>3.2605151613955004E-4</v>
      </c>
      <c r="G110" s="33">
        <f t="shared" si="15"/>
        <v>-0.8</v>
      </c>
      <c r="H110" s="25">
        <f t="shared" si="16"/>
        <v>-2.1905805038335158E-3</v>
      </c>
    </row>
    <row r="111" spans="1:8" s="34" customFormat="1" ht="15" x14ac:dyDescent="0.2">
      <c r="A111" s="41"/>
      <c r="B111" s="30" t="s">
        <v>196</v>
      </c>
      <c r="C111" s="31">
        <v>8</v>
      </c>
      <c r="D111" s="7">
        <v>5</v>
      </c>
      <c r="E111" s="32">
        <f t="shared" si="13"/>
        <v>4.3811610076670317E-3</v>
      </c>
      <c r="F111" s="32">
        <f t="shared" si="14"/>
        <v>1.6302575806977503E-3</v>
      </c>
      <c r="G111" s="33">
        <f t="shared" si="15"/>
        <v>-0.375</v>
      </c>
      <c r="H111" s="25">
        <f t="shared" si="16"/>
        <v>-1.6429353778751369E-3</v>
      </c>
    </row>
    <row r="112" spans="1:8" s="34" customFormat="1" ht="15" x14ac:dyDescent="0.2">
      <c r="A112" s="41"/>
      <c r="B112" s="30" t="s">
        <v>197</v>
      </c>
      <c r="C112" s="31">
        <v>3</v>
      </c>
      <c r="D112" s="7">
        <v>1</v>
      </c>
      <c r="E112" s="32">
        <f t="shared" si="13"/>
        <v>1.6429353778751369E-3</v>
      </c>
      <c r="F112" s="32">
        <f t="shared" si="14"/>
        <v>3.2605151613955004E-4</v>
      </c>
      <c r="G112" s="33">
        <f t="shared" si="15"/>
        <v>-0.66666666666666663</v>
      </c>
      <c r="H112" s="25">
        <f t="shared" si="16"/>
        <v>-1.0952902519167579E-3</v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0</v>
      </c>
      <c r="E113" s="32" t="str">
        <f t="shared" si="13"/>
        <v/>
      </c>
      <c r="F113" s="32" t="str">
        <f t="shared" si="14"/>
        <v/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3</v>
      </c>
      <c r="D114" s="7">
        <v>2</v>
      </c>
      <c r="E114" s="32">
        <f t="shared" si="13"/>
        <v>1.6429353778751369E-3</v>
      </c>
      <c r="F114" s="32">
        <f t="shared" si="14"/>
        <v>6.5210303227910009E-4</v>
      </c>
      <c r="G114" s="33">
        <f t="shared" si="15"/>
        <v>-0.33333333333333331</v>
      </c>
      <c r="H114" s="25">
        <f t="shared" si="16"/>
        <v>-5.4764512595837896E-4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12</v>
      </c>
      <c r="D116" s="7">
        <v>2</v>
      </c>
      <c r="E116" s="32">
        <f t="shared" si="13"/>
        <v>6.5717415115005475E-3</v>
      </c>
      <c r="F116" s="32">
        <f t="shared" si="14"/>
        <v>6.5210303227910009E-4</v>
      </c>
      <c r="G116" s="33">
        <f t="shared" si="15"/>
        <v>-0.83333333333333337</v>
      </c>
      <c r="H116" s="25">
        <f t="shared" si="16"/>
        <v>-5.4764512595837896E-3</v>
      </c>
    </row>
    <row r="117" spans="1:8" s="34" customFormat="1" ht="15" x14ac:dyDescent="0.2">
      <c r="A117" s="41"/>
      <c r="B117" s="30" t="s">
        <v>24</v>
      </c>
      <c r="C117" s="31">
        <v>2</v>
      </c>
      <c r="D117" s="7">
        <v>2</v>
      </c>
      <c r="E117" s="32">
        <f t="shared" si="13"/>
        <v>1.0952902519167579E-3</v>
      </c>
      <c r="F117" s="32">
        <f t="shared" si="14"/>
        <v>6.5210303227910009E-4</v>
      </c>
      <c r="G117" s="33">
        <f t="shared" si="15"/>
        <v>0</v>
      </c>
      <c r="H117" s="25">
        <f t="shared" si="16"/>
        <v>0</v>
      </c>
    </row>
    <row r="118" spans="1:8" s="34" customFormat="1" ht="15" x14ac:dyDescent="0.2">
      <c r="A118" s="41"/>
      <c r="B118" s="30" t="s">
        <v>200</v>
      </c>
      <c r="C118" s="31">
        <v>26</v>
      </c>
      <c r="D118" s="7">
        <v>1</v>
      </c>
      <c r="E118" s="32">
        <f t="shared" si="13"/>
        <v>1.4238773274917854E-2</v>
      </c>
      <c r="F118" s="32">
        <f t="shared" si="14"/>
        <v>3.2605151613955004E-4</v>
      </c>
      <c r="G118" s="33">
        <f t="shared" si="15"/>
        <v>-0.96153846153846156</v>
      </c>
      <c r="H118" s="25">
        <f t="shared" si="16"/>
        <v>-1.3691128148959475E-2</v>
      </c>
    </row>
    <row r="119" spans="1:8" s="34" customFormat="1" ht="15" x14ac:dyDescent="0.2">
      <c r="A119" s="41"/>
      <c r="B119" s="30" t="s">
        <v>25</v>
      </c>
      <c r="C119" s="31">
        <v>4</v>
      </c>
      <c r="D119" s="7">
        <v>6</v>
      </c>
      <c r="E119" s="32">
        <f t="shared" si="13"/>
        <v>2.1905805038335158E-3</v>
      </c>
      <c r="F119" s="32">
        <f t="shared" si="14"/>
        <v>1.9563090968373002E-3</v>
      </c>
      <c r="G119" s="33">
        <f t="shared" si="15"/>
        <v>0.5</v>
      </c>
      <c r="H119" s="25">
        <f t="shared" si="16"/>
        <v>1.0952902519167579E-3</v>
      </c>
    </row>
    <row r="120" spans="1:8" s="34" customFormat="1" ht="15" x14ac:dyDescent="0.2">
      <c r="A120" s="41"/>
      <c r="B120" s="30" t="s">
        <v>23</v>
      </c>
      <c r="C120" s="31">
        <v>25</v>
      </c>
      <c r="D120" s="7">
        <v>1</v>
      </c>
      <c r="E120" s="32">
        <f t="shared" si="13"/>
        <v>1.3691128148959474E-2</v>
      </c>
      <c r="F120" s="32">
        <f t="shared" si="14"/>
        <v>3.2605151613955004E-4</v>
      </c>
      <c r="G120" s="33">
        <f t="shared" si="15"/>
        <v>-0.96</v>
      </c>
      <c r="H120" s="25">
        <f t="shared" si="16"/>
        <v>-1.3143483023001093E-2</v>
      </c>
    </row>
    <row r="121" spans="1:8" s="34" customFormat="1" ht="15" x14ac:dyDescent="0.2">
      <c r="A121" s="41"/>
      <c r="B121" s="30" t="s">
        <v>26</v>
      </c>
      <c r="C121" s="31">
        <v>2</v>
      </c>
      <c r="D121" s="7">
        <v>8</v>
      </c>
      <c r="E121" s="32">
        <f t="shared" si="13"/>
        <v>1.0952902519167579E-3</v>
      </c>
      <c r="F121" s="32">
        <f t="shared" si="14"/>
        <v>2.6084121291164004E-3</v>
      </c>
      <c r="G121" s="33">
        <f t="shared" si="15"/>
        <v>3</v>
      </c>
      <c r="H121" s="25">
        <f t="shared" si="16"/>
        <v>3.2858707557502738E-3</v>
      </c>
    </row>
    <row r="122" spans="1:8" s="34" customFormat="1" ht="15" x14ac:dyDescent="0.2">
      <c r="A122" s="41"/>
      <c r="B122" s="30" t="s">
        <v>201</v>
      </c>
      <c r="C122" s="31">
        <v>67</v>
      </c>
      <c r="D122" s="7">
        <v>5</v>
      </c>
      <c r="E122" s="32">
        <f t="shared" si="13"/>
        <v>3.6692223439211392E-2</v>
      </c>
      <c r="F122" s="32">
        <f t="shared" si="14"/>
        <v>1.6302575806977503E-3</v>
      </c>
      <c r="G122" s="33">
        <f t="shared" si="15"/>
        <v>-0.92537313432835822</v>
      </c>
      <c r="H122" s="25">
        <f t="shared" si="16"/>
        <v>-3.3953997809419496E-2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8</v>
      </c>
      <c r="D124" s="7">
        <v>8</v>
      </c>
      <c r="E124" s="32">
        <f t="shared" si="13"/>
        <v>4.3811610076670317E-3</v>
      </c>
      <c r="F124" s="32">
        <f t="shared" si="14"/>
        <v>2.6084121291164004E-3</v>
      </c>
      <c r="G124" s="33">
        <f t="shared" si="15"/>
        <v>0</v>
      </c>
      <c r="H124" s="25">
        <f t="shared" si="16"/>
        <v>0</v>
      </c>
    </row>
    <row r="125" spans="1:8" s="34" customFormat="1" ht="15" x14ac:dyDescent="0.2">
      <c r="A125" s="41"/>
      <c r="B125" s="30" t="s">
        <v>202</v>
      </c>
      <c r="C125" s="31">
        <v>4</v>
      </c>
      <c r="D125" s="7">
        <v>17</v>
      </c>
      <c r="E125" s="32">
        <f t="shared" si="13"/>
        <v>2.1905805038335158E-3</v>
      </c>
      <c r="F125" s="32">
        <f t="shared" si="14"/>
        <v>5.542875774372351E-3</v>
      </c>
      <c r="G125" s="33">
        <f t="shared" si="15"/>
        <v>3.25</v>
      </c>
      <c r="H125" s="25">
        <f t="shared" si="16"/>
        <v>7.119386637458926E-3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844</v>
      </c>
      <c r="D127" s="7">
        <v>744</v>
      </c>
      <c r="E127" s="32">
        <f t="shared" si="13"/>
        <v>0.46221248630887185</v>
      </c>
      <c r="F127" s="32">
        <f t="shared" si="14"/>
        <v>0.24258232800782523</v>
      </c>
      <c r="G127" s="33">
        <f t="shared" si="15"/>
        <v>-0.11848341232227488</v>
      </c>
      <c r="H127" s="25">
        <f t="shared" si="16"/>
        <v>-5.4764512595837901E-2</v>
      </c>
    </row>
    <row r="128" spans="1:8" s="34" customFormat="1" ht="15" x14ac:dyDescent="0.2">
      <c r="A128" s="41"/>
      <c r="B128" s="30" t="s">
        <v>203</v>
      </c>
      <c r="C128" s="31">
        <v>27</v>
      </c>
      <c r="D128" s="7">
        <v>17</v>
      </c>
      <c r="E128" s="32">
        <f t="shared" si="13"/>
        <v>1.4786418400876232E-2</v>
      </c>
      <c r="F128" s="32">
        <f t="shared" si="14"/>
        <v>5.542875774372351E-3</v>
      </c>
      <c r="G128" s="33">
        <f t="shared" si="15"/>
        <v>-0.37037037037037035</v>
      </c>
      <c r="H128" s="25">
        <f t="shared" si="16"/>
        <v>-5.4764512595837896E-3</v>
      </c>
    </row>
    <row r="129" spans="1:8" s="34" customFormat="1" ht="15" x14ac:dyDescent="0.2">
      <c r="A129" s="41"/>
      <c r="B129" s="30" t="s">
        <v>204</v>
      </c>
      <c r="C129" s="31">
        <v>28</v>
      </c>
      <c r="D129" s="7">
        <v>2</v>
      </c>
      <c r="E129" s="32">
        <f t="shared" si="13"/>
        <v>1.5334063526834611E-2</v>
      </c>
      <c r="F129" s="32">
        <f t="shared" si="14"/>
        <v>6.5210303227910009E-4</v>
      </c>
      <c r="G129" s="33">
        <f t="shared" si="15"/>
        <v>-0.9285714285714286</v>
      </c>
      <c r="H129" s="25">
        <f t="shared" si="16"/>
        <v>-1.4238773274917854E-2</v>
      </c>
    </row>
    <row r="130" spans="1:8" s="34" customFormat="1" ht="15" x14ac:dyDescent="0.2">
      <c r="A130" s="41"/>
      <c r="B130" s="30" t="s">
        <v>28</v>
      </c>
      <c r="C130" s="31">
        <v>6</v>
      </c>
      <c r="D130" s="7">
        <v>8</v>
      </c>
      <c r="E130" s="32">
        <f t="shared" si="13"/>
        <v>3.2858707557502738E-3</v>
      </c>
      <c r="F130" s="32">
        <f t="shared" si="14"/>
        <v>2.6084121291164004E-3</v>
      </c>
      <c r="G130" s="33">
        <f t="shared" si="15"/>
        <v>0.33333333333333331</v>
      </c>
      <c r="H130" s="25">
        <f t="shared" si="16"/>
        <v>1.0952902519167579E-3</v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14</v>
      </c>
      <c r="D132" s="7">
        <v>1</v>
      </c>
      <c r="E132" s="32">
        <f t="shared" ref="E132" si="37">+IF(C132=0,"",C132/C$73)</f>
        <v>7.6670317634173054E-3</v>
      </c>
      <c r="F132" s="32">
        <f t="shared" ref="F132" si="38">+IF(D132=0,"",D132/D$73)</f>
        <v>3.2605151613955004E-4</v>
      </c>
      <c r="G132" s="33">
        <f t="shared" ref="G132" si="39">+IF(OR(AND(D132=0),(C132=0)),"0",((D132-C132)/C132))</f>
        <v>-0.9285714285714286</v>
      </c>
      <c r="H132" s="25">
        <f t="shared" ref="H132" si="40">+IF(OR(AND(E132=""),(G132="")),"",E132*G132)</f>
        <v>-7.1193866374589269E-3</v>
      </c>
    </row>
    <row r="133" spans="1:8" s="34" customFormat="1" ht="15" x14ac:dyDescent="0.2">
      <c r="A133" s="41"/>
      <c r="B133" s="30" t="s">
        <v>30</v>
      </c>
      <c r="C133" s="31">
        <v>7</v>
      </c>
      <c r="D133" s="7">
        <v>2</v>
      </c>
      <c r="E133" s="32">
        <f t="shared" si="13"/>
        <v>3.8335158817086527E-3</v>
      </c>
      <c r="F133" s="32">
        <f t="shared" si="14"/>
        <v>6.5210303227910009E-4</v>
      </c>
      <c r="G133" s="33">
        <f t="shared" si="15"/>
        <v>-0.7142857142857143</v>
      </c>
      <c r="H133" s="25">
        <f t="shared" si="16"/>
        <v>-2.7382256297918948E-3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5</v>
      </c>
      <c r="D135" s="7">
        <v>0</v>
      </c>
      <c r="E135" s="32">
        <f t="shared" si="13"/>
        <v>2.7382256297918948E-3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6</v>
      </c>
      <c r="E138" s="32" t="str">
        <f t="shared" si="13"/>
        <v/>
      </c>
      <c r="F138" s="32">
        <f t="shared" si="14"/>
        <v>1.9563090968373002E-3</v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22</v>
      </c>
      <c r="D139" s="7">
        <v>6</v>
      </c>
      <c r="E139" s="32">
        <f t="shared" si="13"/>
        <v>1.2048192771084338E-2</v>
      </c>
      <c r="F139" s="32">
        <f t="shared" si="14"/>
        <v>1.9563090968373002E-3</v>
      </c>
      <c r="G139" s="33">
        <f t="shared" si="15"/>
        <v>-0.72727272727272729</v>
      </c>
      <c r="H139" s="25">
        <f t="shared" si="16"/>
        <v>-8.7623220153340651E-3</v>
      </c>
    </row>
    <row r="140" spans="1:8" s="34" customFormat="1" ht="30" x14ac:dyDescent="0.2">
      <c r="A140" s="41"/>
      <c r="B140" s="30" t="s">
        <v>209</v>
      </c>
      <c r="C140" s="31">
        <v>303</v>
      </c>
      <c r="D140" s="7">
        <v>1926</v>
      </c>
      <c r="E140" s="32">
        <f t="shared" si="13"/>
        <v>0.16593647316538881</v>
      </c>
      <c r="F140" s="32">
        <f t="shared" si="14"/>
        <v>0.62797522008477336</v>
      </c>
      <c r="G140" s="33">
        <f t="shared" si="15"/>
        <v>5.3564356435643568</v>
      </c>
      <c r="H140" s="25">
        <f t="shared" si="16"/>
        <v>0.88882803943044908</v>
      </c>
    </row>
    <row r="141" spans="1:8" s="34" customFormat="1" ht="30" x14ac:dyDescent="0.2">
      <c r="A141" s="41"/>
      <c r="B141" s="30" t="s">
        <v>210</v>
      </c>
      <c r="C141" s="31">
        <v>1</v>
      </c>
      <c r="D141" s="7">
        <v>0</v>
      </c>
      <c r="E141" s="32">
        <f t="shared" si="13"/>
        <v>5.4764512595837896E-4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3</v>
      </c>
      <c r="E143" s="32" t="str">
        <f t="shared" si="13"/>
        <v/>
      </c>
      <c r="F143" s="32">
        <f t="shared" si="14"/>
        <v>9.7815454841865008E-4</v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1</v>
      </c>
      <c r="E144" s="32" t="str">
        <f t="shared" si="13"/>
        <v/>
      </c>
      <c r="F144" s="32">
        <f t="shared" si="14"/>
        <v>3.2605151613955004E-4</v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0</v>
      </c>
      <c r="D148" s="7">
        <v>3</v>
      </c>
      <c r="E148" s="32" t="str">
        <f t="shared" si="49"/>
        <v/>
      </c>
      <c r="F148" s="32">
        <f t="shared" si="50"/>
        <v>9.7815454841865008E-4</v>
      </c>
      <c r="G148" s="33" t="str">
        <f t="shared" si="51"/>
        <v>0</v>
      </c>
      <c r="H148" s="25" t="str">
        <f t="shared" si="52"/>
        <v/>
      </c>
    </row>
    <row r="149" spans="1:8" s="34" customFormat="1" ht="15" x14ac:dyDescent="0.2">
      <c r="A149" s="41"/>
      <c r="B149" s="30" t="s">
        <v>211</v>
      </c>
      <c r="C149" s="31">
        <v>9</v>
      </c>
      <c r="D149" s="7">
        <v>0</v>
      </c>
      <c r="E149" s="32">
        <f t="shared" si="49"/>
        <v>4.9288061336254111E-3</v>
      </c>
      <c r="F149" s="32" t="str">
        <f t="shared" si="50"/>
        <v/>
      </c>
      <c r="G149" s="33" t="str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3</v>
      </c>
      <c r="D150" s="7">
        <v>12</v>
      </c>
      <c r="E150" s="32">
        <f t="shared" si="49"/>
        <v>1.6429353778751369E-3</v>
      </c>
      <c r="F150" s="32">
        <f t="shared" si="50"/>
        <v>3.9126181936746003E-3</v>
      </c>
      <c r="G150" s="33">
        <f t="shared" si="51"/>
        <v>3</v>
      </c>
      <c r="H150" s="25">
        <f t="shared" si="52"/>
        <v>4.9288061336254102E-3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1</v>
      </c>
      <c r="D153" s="7">
        <v>0</v>
      </c>
      <c r="E153" s="32">
        <f t="shared" si="49"/>
        <v>5.4764512595837896E-4</v>
      </c>
      <c r="F153" s="32" t="str">
        <f t="shared" si="50"/>
        <v/>
      </c>
      <c r="G153" s="33" t="str">
        <f t="shared" si="51"/>
        <v>0</v>
      </c>
      <c r="H153" s="25">
        <f t="shared" si="52"/>
        <v>0</v>
      </c>
    </row>
    <row r="154" spans="1:8" s="34" customFormat="1" ht="15" x14ac:dyDescent="0.2">
      <c r="A154" s="41"/>
      <c r="B154" s="30" t="s">
        <v>37</v>
      </c>
      <c r="C154" s="31">
        <v>1</v>
      </c>
      <c r="D154" s="7">
        <v>6</v>
      </c>
      <c r="E154" s="32">
        <f t="shared" si="49"/>
        <v>5.4764512595837896E-4</v>
      </c>
      <c r="F154" s="32">
        <f t="shared" si="50"/>
        <v>1.9563090968373002E-3</v>
      </c>
      <c r="G154" s="33">
        <f t="shared" si="51"/>
        <v>5</v>
      </c>
      <c r="H154" s="25">
        <f t="shared" si="52"/>
        <v>2.7382256297918948E-3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21</v>
      </c>
      <c r="D156" s="7">
        <v>14</v>
      </c>
      <c r="E156" s="32">
        <f t="shared" ref="E156:E159" si="53">+IF(C156=0,"",C156/C$73)</f>
        <v>1.1500547645125958E-2</v>
      </c>
      <c r="F156" s="32">
        <f t="shared" ref="F156:F159" si="54">+IF(D156=0,"",D156/D$73)</f>
        <v>4.5647212259537009E-3</v>
      </c>
      <c r="G156" s="33">
        <f t="shared" ref="G156:G159" si="55">+IF(OR(AND(D156=0),(C156=0)),"0",((D156-C156)/C156))</f>
        <v>-0.33333333333333331</v>
      </c>
      <c r="H156" s="25">
        <f t="shared" ref="H156:H159" si="56">+IF(OR(AND(E156=""),(G156="")),"",E156*G156)</f>
        <v>-3.8335158817086523E-3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1</v>
      </c>
      <c r="E158" s="32" t="str">
        <f t="shared" si="53"/>
        <v/>
      </c>
      <c r="F158" s="32">
        <f t="shared" si="54"/>
        <v>3.2605151613955004E-4</v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784</v>
      </c>
      <c r="D165" s="71">
        <f>SUM(D166:D327)</f>
        <v>733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-6.5051020408163268E-2</v>
      </c>
      <c r="H165" s="73">
        <f>+IF(OR(AND(E165=""),(G165="")),"",E165*G165)</f>
        <v>-6.5051020408163268E-2</v>
      </c>
    </row>
    <row r="166" spans="1:8" s="34" customFormat="1" ht="15" x14ac:dyDescent="0.2">
      <c r="A166" s="41"/>
      <c r="B166" s="43" t="s">
        <v>446</v>
      </c>
      <c r="C166" s="31">
        <v>10</v>
      </c>
      <c r="D166" s="7">
        <v>28</v>
      </c>
      <c r="E166" s="32">
        <f t="shared" si="57"/>
        <v>1.2755102040816327E-2</v>
      </c>
      <c r="F166" s="32">
        <f t="shared" si="58"/>
        <v>3.8199181446111868E-2</v>
      </c>
      <c r="G166" s="33">
        <f>+IF(OR(AND(D166=0),(C166=0)),"0",((D166-C166)/C166))</f>
        <v>1.8</v>
      </c>
      <c r="H166" s="25">
        <f>+IF(OR(AND(E166=""),(G166="")),"",E166*G166)</f>
        <v>2.2959183673469389E-2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5</v>
      </c>
      <c r="E167" s="32">
        <f t="shared" si="57"/>
        <v>1.2755102040816326E-3</v>
      </c>
      <c r="F167" s="32">
        <f t="shared" si="58"/>
        <v>6.8212824010914054E-3</v>
      </c>
      <c r="G167" s="33">
        <f t="shared" ref="G167:G237" si="59">+IF(OR(AND(D167=0),(C167=0)),"0",((D167-C167)/C167))</f>
        <v>4</v>
      </c>
      <c r="H167" s="25">
        <f t="shared" ref="H167:H237" si="60">+IF(OR(AND(E167=""),(G167="")),"",E167*G167)</f>
        <v>5.1020408163265302E-3</v>
      </c>
    </row>
    <row r="168" spans="1:8" s="34" customFormat="1" ht="30" x14ac:dyDescent="0.2">
      <c r="A168" s="41"/>
      <c r="B168" s="43" t="s">
        <v>447</v>
      </c>
      <c r="C168" s="31">
        <v>0</v>
      </c>
      <c r="D168" s="7">
        <v>3</v>
      </c>
      <c r="E168" s="32" t="str">
        <f t="shared" si="57"/>
        <v/>
      </c>
      <c r="F168" s="32">
        <f t="shared" si="58"/>
        <v>4.0927694406548429E-3</v>
      </c>
      <c r="G168" s="33" t="str">
        <f t="shared" si="59"/>
        <v>0</v>
      </c>
      <c r="H168" s="25" t="str">
        <f t="shared" si="60"/>
        <v/>
      </c>
    </row>
    <row r="169" spans="1:8" s="34" customFormat="1" ht="15" x14ac:dyDescent="0.2">
      <c r="A169" s="41"/>
      <c r="B169" s="43" t="s">
        <v>448</v>
      </c>
      <c r="C169" s="31">
        <v>1</v>
      </c>
      <c r="D169" s="7">
        <v>0</v>
      </c>
      <c r="E169" s="32">
        <f t="shared" si="57"/>
        <v>1.2755102040816326E-3</v>
      </c>
      <c r="F169" s="32" t="str">
        <f t="shared" si="58"/>
        <v/>
      </c>
      <c r="G169" s="33" t="str">
        <f t="shared" si="59"/>
        <v>0</v>
      </c>
      <c r="H169" s="25">
        <f t="shared" si="60"/>
        <v>0</v>
      </c>
    </row>
    <row r="170" spans="1:8" s="34" customFormat="1" ht="15" x14ac:dyDescent="0.2">
      <c r="A170" s="41"/>
      <c r="B170" s="43" t="s">
        <v>593</v>
      </c>
      <c r="C170" s="31">
        <v>9</v>
      </c>
      <c r="D170" s="7">
        <v>16</v>
      </c>
      <c r="E170" s="32">
        <f t="shared" si="57"/>
        <v>1.1479591836734694E-2</v>
      </c>
      <c r="F170" s="32">
        <f t="shared" si="58"/>
        <v>2.1828103683492497E-2</v>
      </c>
      <c r="G170" s="33">
        <f t="shared" si="59"/>
        <v>0.77777777777777779</v>
      </c>
      <c r="H170" s="25">
        <f t="shared" si="60"/>
        <v>8.9285714285714298E-3</v>
      </c>
    </row>
    <row r="171" spans="1:8" s="34" customFormat="1" ht="15" x14ac:dyDescent="0.2">
      <c r="A171" s="41"/>
      <c r="B171" s="43" t="s">
        <v>42</v>
      </c>
      <c r="C171" s="31">
        <v>57</v>
      </c>
      <c r="D171" s="7">
        <v>60</v>
      </c>
      <c r="E171" s="32">
        <f t="shared" si="57"/>
        <v>7.2704081632653059E-2</v>
      </c>
      <c r="F171" s="32">
        <f t="shared" si="58"/>
        <v>8.1855388813096869E-2</v>
      </c>
      <c r="G171" s="33">
        <f t="shared" si="59"/>
        <v>5.2631578947368418E-2</v>
      </c>
      <c r="H171" s="25">
        <f t="shared" si="60"/>
        <v>3.8265306122448974E-3</v>
      </c>
    </row>
    <row r="172" spans="1:8" s="34" customFormat="1" ht="15" x14ac:dyDescent="0.2">
      <c r="A172" s="41"/>
      <c r="B172" s="43" t="s">
        <v>594</v>
      </c>
      <c r="C172" s="31">
        <v>5</v>
      </c>
      <c r="D172" s="7">
        <v>1</v>
      </c>
      <c r="E172" s="32">
        <f t="shared" si="57"/>
        <v>6.3775510204081634E-3</v>
      </c>
      <c r="F172" s="32">
        <f t="shared" si="58"/>
        <v>1.364256480218281E-3</v>
      </c>
      <c r="G172" s="33">
        <f t="shared" si="59"/>
        <v>-0.8</v>
      </c>
      <c r="H172" s="25">
        <f t="shared" si="60"/>
        <v>-5.1020408163265311E-3</v>
      </c>
    </row>
    <row r="173" spans="1:8" s="34" customFormat="1" ht="15" x14ac:dyDescent="0.2">
      <c r="A173" s="41"/>
      <c r="B173" s="43" t="s">
        <v>595</v>
      </c>
      <c r="C173" s="31">
        <v>2</v>
      </c>
      <c r="D173" s="7">
        <v>0</v>
      </c>
      <c r="E173" s="32">
        <f t="shared" si="57"/>
        <v>2.5510204081632651E-3</v>
      </c>
      <c r="F173" s="32" t="str">
        <f t="shared" si="58"/>
        <v/>
      </c>
      <c r="G173" s="33" t="str">
        <f t="shared" si="59"/>
        <v>0</v>
      </c>
      <c r="H173" s="25">
        <f t="shared" si="60"/>
        <v>0</v>
      </c>
    </row>
    <row r="174" spans="1:8" s="34" customFormat="1" ht="15" x14ac:dyDescent="0.2">
      <c r="A174" s="41"/>
      <c r="B174" s="43" t="s">
        <v>596</v>
      </c>
      <c r="C174" s="31">
        <v>2</v>
      </c>
      <c r="D174" s="7">
        <v>2</v>
      </c>
      <c r="E174" s="32">
        <f t="shared" si="57"/>
        <v>2.5510204081632651E-3</v>
      </c>
      <c r="F174" s="32">
        <f t="shared" si="58"/>
        <v>2.7285129604365621E-3</v>
      </c>
      <c r="G174" s="33">
        <f t="shared" si="59"/>
        <v>0</v>
      </c>
      <c r="H174" s="25">
        <f t="shared" si="60"/>
        <v>0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2</v>
      </c>
      <c r="D177" s="7">
        <v>0</v>
      </c>
      <c r="E177" s="32">
        <f t="shared" si="57"/>
        <v>2.5510204081632651E-3</v>
      </c>
      <c r="F177" s="32" t="str">
        <f t="shared" si="58"/>
        <v/>
      </c>
      <c r="G177" s="33" t="str">
        <f t="shared" si="59"/>
        <v>0</v>
      </c>
      <c r="H177" s="25">
        <f t="shared" si="60"/>
        <v>0</v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1</v>
      </c>
      <c r="D179" s="7">
        <v>10</v>
      </c>
      <c r="E179" s="32">
        <f t="shared" ref="E179" si="61">+IF(C179=0,"",C179/C$165)</f>
        <v>1.2755102040816326E-3</v>
      </c>
      <c r="F179" s="32">
        <f t="shared" ref="F179" si="62">+IF(D179=0,"",D179/D$165)</f>
        <v>1.3642564802182811E-2</v>
      </c>
      <c r="G179" s="33">
        <f t="shared" ref="G179" si="63">+IF(OR(AND(D179=0),(C179=0)),"0",((D179-C179)/C179))</f>
        <v>9</v>
      </c>
      <c r="H179" s="25">
        <f t="shared" ref="H179" si="64">+IF(OR(AND(E179=""),(G179="")),"",E179*G179)</f>
        <v>1.1479591836734693E-2</v>
      </c>
    </row>
    <row r="180" spans="1:8" s="34" customFormat="1" ht="15" x14ac:dyDescent="0.2">
      <c r="A180" s="41"/>
      <c r="B180" s="43" t="s">
        <v>449</v>
      </c>
      <c r="C180" s="31">
        <v>4</v>
      </c>
      <c r="D180" s="7">
        <v>16</v>
      </c>
      <c r="E180" s="32">
        <f t="shared" ref="E180:F183" si="65">+IF(C180=0,"",C180/C$165)</f>
        <v>5.1020408163265302E-3</v>
      </c>
      <c r="F180" s="32">
        <f t="shared" si="65"/>
        <v>2.1828103683492497E-2</v>
      </c>
      <c r="G180" s="33">
        <f t="shared" si="59"/>
        <v>3</v>
      </c>
      <c r="H180" s="25">
        <f t="shared" si="60"/>
        <v>1.5306122448979591E-2</v>
      </c>
    </row>
    <row r="181" spans="1:8" s="34" customFormat="1" ht="15" x14ac:dyDescent="0.2">
      <c r="A181" s="41"/>
      <c r="B181" s="43" t="s">
        <v>597</v>
      </c>
      <c r="C181" s="31">
        <v>6</v>
      </c>
      <c r="D181" s="7">
        <v>67</v>
      </c>
      <c r="E181" s="32">
        <f t="shared" si="65"/>
        <v>7.6530612244897957E-3</v>
      </c>
      <c r="F181" s="32">
        <f t="shared" si="65"/>
        <v>9.1405184174624829E-2</v>
      </c>
      <c r="G181" s="33">
        <f t="shared" si="59"/>
        <v>10.166666666666666</v>
      </c>
      <c r="H181" s="25">
        <f t="shared" si="60"/>
        <v>7.7806122448979581E-2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1</v>
      </c>
      <c r="E184" s="32" t="str">
        <f t="shared" ref="E184:E185" si="66">+IF(C184=0,"",C184/C$165)</f>
        <v/>
      </c>
      <c r="F184" s="32">
        <f t="shared" ref="F184:F185" si="67">+IF(D184=0,"",D184/D$165)</f>
        <v>1.364256480218281E-3</v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1</v>
      </c>
      <c r="D186" s="7">
        <v>1</v>
      </c>
      <c r="E186" s="32">
        <f t="shared" ref="E186:F191" si="70">+IF(C186=0,"",C186/C$165)</f>
        <v>1.2755102040816326E-3</v>
      </c>
      <c r="F186" s="32">
        <f t="shared" si="70"/>
        <v>1.364256480218281E-3</v>
      </c>
      <c r="G186" s="33">
        <f t="shared" si="59"/>
        <v>0</v>
      </c>
      <c r="H186" s="25">
        <f t="shared" si="60"/>
        <v>0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2</v>
      </c>
      <c r="D191" s="7">
        <v>1</v>
      </c>
      <c r="E191" s="32">
        <f t="shared" si="70"/>
        <v>2.5510204081632651E-3</v>
      </c>
      <c r="F191" s="32">
        <f t="shared" si="70"/>
        <v>1.364256480218281E-3</v>
      </c>
      <c r="G191" s="33">
        <f t="shared" si="59"/>
        <v>-0.5</v>
      </c>
      <c r="H191" s="25">
        <f t="shared" si="60"/>
        <v>-1.2755102040816326E-3</v>
      </c>
    </row>
    <row r="192" spans="1:8" s="34" customFormat="1" ht="15" x14ac:dyDescent="0.2">
      <c r="A192" s="41"/>
      <c r="B192" s="43" t="s">
        <v>540</v>
      </c>
      <c r="C192" s="31">
        <v>1</v>
      </c>
      <c r="D192" s="7">
        <v>0</v>
      </c>
      <c r="E192" s="32">
        <f t="shared" ref="E192" si="73">+IF(C192=0,"",C192/C$165)</f>
        <v>1.2755102040816326E-3</v>
      </c>
      <c r="F192" s="32" t="str">
        <f t="shared" ref="F192" si="74">+IF(D192=0,"",D192/D$165)</f>
        <v/>
      </c>
      <c r="G192" s="33" t="str">
        <f t="shared" ref="G192" si="75">+IF(OR(AND(D192=0),(C192=0)),"0",((D192-C192)/C192))</f>
        <v>0</v>
      </c>
      <c r="H192" s="25">
        <f t="shared" ref="H192" si="76">+IF(OR(AND(E192=""),(G192="")),"",E192*G192)</f>
        <v>0</v>
      </c>
    </row>
    <row r="193" spans="1:8" s="34" customFormat="1" ht="15" x14ac:dyDescent="0.2">
      <c r="A193" s="41"/>
      <c r="B193" s="43" t="s">
        <v>219</v>
      </c>
      <c r="C193" s="31">
        <v>34</v>
      </c>
      <c r="D193" s="7">
        <v>16</v>
      </c>
      <c r="E193" s="32">
        <f t="shared" ref="E193:F199" si="77">+IF(C193=0,"",C193/C$165)</f>
        <v>4.336734693877551E-2</v>
      </c>
      <c r="F193" s="32">
        <f t="shared" si="77"/>
        <v>2.1828103683492497E-2</v>
      </c>
      <c r="G193" s="33">
        <f t="shared" si="59"/>
        <v>-0.52941176470588236</v>
      </c>
      <c r="H193" s="25">
        <f t="shared" si="60"/>
        <v>-2.2959183673469389E-2</v>
      </c>
    </row>
    <row r="194" spans="1:8" s="34" customFormat="1" ht="15" x14ac:dyDescent="0.2">
      <c r="A194" s="41"/>
      <c r="B194" s="43" t="s">
        <v>220</v>
      </c>
      <c r="C194" s="31">
        <v>17</v>
      </c>
      <c r="D194" s="7">
        <v>5</v>
      </c>
      <c r="E194" s="32">
        <f t="shared" si="77"/>
        <v>2.1683673469387755E-2</v>
      </c>
      <c r="F194" s="32">
        <f t="shared" si="77"/>
        <v>6.8212824010914054E-3</v>
      </c>
      <c r="G194" s="33">
        <f t="shared" si="59"/>
        <v>-0.70588235294117652</v>
      </c>
      <c r="H194" s="25">
        <f t="shared" si="60"/>
        <v>-1.5306122448979593E-2</v>
      </c>
    </row>
    <row r="195" spans="1:8" s="34" customFormat="1" ht="15" x14ac:dyDescent="0.2">
      <c r="A195" s="41"/>
      <c r="B195" s="43" t="s">
        <v>221</v>
      </c>
      <c r="C195" s="31">
        <v>9</v>
      </c>
      <c r="D195" s="7">
        <v>14</v>
      </c>
      <c r="E195" s="32">
        <f t="shared" si="77"/>
        <v>1.1479591836734694E-2</v>
      </c>
      <c r="F195" s="32">
        <f t="shared" si="77"/>
        <v>1.9099590723055934E-2</v>
      </c>
      <c r="G195" s="33">
        <f t="shared" si="59"/>
        <v>0.55555555555555558</v>
      </c>
      <c r="H195" s="25">
        <f t="shared" si="60"/>
        <v>6.3775510204081643E-3</v>
      </c>
    </row>
    <row r="196" spans="1:8" s="34" customFormat="1" ht="15" x14ac:dyDescent="0.2">
      <c r="A196" s="41"/>
      <c r="B196" s="43" t="s">
        <v>222</v>
      </c>
      <c r="C196" s="31">
        <v>9</v>
      </c>
      <c r="D196" s="7">
        <v>3</v>
      </c>
      <c r="E196" s="32">
        <f t="shared" si="77"/>
        <v>1.1479591836734694E-2</v>
      </c>
      <c r="F196" s="32">
        <f t="shared" si="77"/>
        <v>4.0927694406548429E-3</v>
      </c>
      <c r="G196" s="33">
        <f t="shared" si="59"/>
        <v>-0.66666666666666663</v>
      </c>
      <c r="H196" s="25">
        <f t="shared" si="60"/>
        <v>-7.6530612244897957E-3</v>
      </c>
    </row>
    <row r="197" spans="1:8" s="34" customFormat="1" ht="15" x14ac:dyDescent="0.2">
      <c r="A197" s="41"/>
      <c r="B197" s="43" t="s">
        <v>451</v>
      </c>
      <c r="C197" s="31">
        <v>7</v>
      </c>
      <c r="D197" s="7">
        <v>4</v>
      </c>
      <c r="E197" s="32">
        <f t="shared" si="77"/>
        <v>8.9285714285714281E-3</v>
      </c>
      <c r="F197" s="32">
        <f t="shared" si="77"/>
        <v>5.4570259208731242E-3</v>
      </c>
      <c r="G197" s="33">
        <f t="shared" si="59"/>
        <v>-0.42857142857142855</v>
      </c>
      <c r="H197" s="25">
        <f t="shared" si="60"/>
        <v>-3.8265306122448974E-3</v>
      </c>
    </row>
    <row r="198" spans="1:8" s="34" customFormat="1" ht="15" x14ac:dyDescent="0.2">
      <c r="A198" s="41"/>
      <c r="B198" s="43" t="s">
        <v>452</v>
      </c>
      <c r="C198" s="31">
        <v>0</v>
      </c>
      <c r="D198" s="7">
        <v>0</v>
      </c>
      <c r="E198" s="32" t="str">
        <f t="shared" si="77"/>
        <v/>
      </c>
      <c r="F198" s="32" t="str">
        <f t="shared" si="77"/>
        <v/>
      </c>
      <c r="G198" s="33" t="str">
        <f t="shared" si="59"/>
        <v>0</v>
      </c>
      <c r="H198" s="25" t="str">
        <f t="shared" si="60"/>
        <v/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1</v>
      </c>
      <c r="D200" s="7">
        <v>9</v>
      </c>
      <c r="E200" s="32">
        <f t="shared" ref="E200" si="78">+IF(C200=0,"",C200/C$165)</f>
        <v>1.2755102040816326E-3</v>
      </c>
      <c r="F200" s="32">
        <f t="shared" ref="F200" si="79">+IF(D200=0,"",D200/D$165)</f>
        <v>1.227830832196453E-2</v>
      </c>
      <c r="G200" s="33">
        <f t="shared" ref="G200" si="80">+IF(OR(AND(D200=0),(C200=0)),"0",((D200-C200)/C200))</f>
        <v>8</v>
      </c>
      <c r="H200" s="25">
        <f t="shared" ref="H200" si="81">+IF(OR(AND(E200=""),(G200="")),"",E200*G200)</f>
        <v>1.020408163265306E-2</v>
      </c>
    </row>
    <row r="201" spans="1:8" s="34" customFormat="1" ht="15" x14ac:dyDescent="0.2">
      <c r="A201" s="41"/>
      <c r="B201" s="43" t="s">
        <v>224</v>
      </c>
      <c r="C201" s="31">
        <v>7</v>
      </c>
      <c r="D201" s="7">
        <v>5</v>
      </c>
      <c r="E201" s="32">
        <f t="shared" ref="E201:F208" si="82">+IF(C201=0,"",C201/C$165)</f>
        <v>8.9285714285714281E-3</v>
      </c>
      <c r="F201" s="32">
        <f t="shared" si="82"/>
        <v>6.8212824010914054E-3</v>
      </c>
      <c r="G201" s="33">
        <f t="shared" si="59"/>
        <v>-0.2857142857142857</v>
      </c>
      <c r="H201" s="25">
        <f t="shared" si="60"/>
        <v>-2.5510204081632651E-3</v>
      </c>
    </row>
    <row r="202" spans="1:8" s="34" customFormat="1" ht="15" x14ac:dyDescent="0.2">
      <c r="A202" s="41"/>
      <c r="B202" s="43" t="s">
        <v>225</v>
      </c>
      <c r="C202" s="31">
        <v>11</v>
      </c>
      <c r="D202" s="7">
        <v>18</v>
      </c>
      <c r="E202" s="32">
        <f t="shared" si="82"/>
        <v>1.4030612244897959E-2</v>
      </c>
      <c r="F202" s="32">
        <f t="shared" si="82"/>
        <v>2.4556616643929059E-2</v>
      </c>
      <c r="G202" s="33">
        <f t="shared" si="59"/>
        <v>0.63636363636363635</v>
      </c>
      <c r="H202" s="25">
        <f t="shared" si="60"/>
        <v>8.9285714285714281E-3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1</v>
      </c>
      <c r="D204" s="7">
        <v>0</v>
      </c>
      <c r="E204" s="32">
        <f t="shared" si="82"/>
        <v>1.2755102040816326E-3</v>
      </c>
      <c r="F204" s="32" t="str">
        <f t="shared" si="82"/>
        <v/>
      </c>
      <c r="G204" s="33" t="str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68</v>
      </c>
      <c r="D205" s="7">
        <v>57</v>
      </c>
      <c r="E205" s="32">
        <f t="shared" si="82"/>
        <v>8.673469387755102E-2</v>
      </c>
      <c r="F205" s="32">
        <f t="shared" si="82"/>
        <v>7.7762619372442013E-2</v>
      </c>
      <c r="G205" s="33">
        <f t="shared" si="59"/>
        <v>-0.16176470588235295</v>
      </c>
      <c r="H205" s="25">
        <f t="shared" si="60"/>
        <v>-1.4030612244897959E-2</v>
      </c>
    </row>
    <row r="206" spans="1:8" s="34" customFormat="1" ht="15" x14ac:dyDescent="0.2">
      <c r="A206" s="41"/>
      <c r="B206" s="43" t="s">
        <v>227</v>
      </c>
      <c r="C206" s="31">
        <v>26</v>
      </c>
      <c r="D206" s="7">
        <v>22</v>
      </c>
      <c r="E206" s="32">
        <f t="shared" si="82"/>
        <v>3.3163265306122451E-2</v>
      </c>
      <c r="F206" s="32">
        <f t="shared" si="82"/>
        <v>3.0013642564802184E-2</v>
      </c>
      <c r="G206" s="33">
        <f t="shared" si="59"/>
        <v>-0.15384615384615385</v>
      </c>
      <c r="H206" s="25">
        <f t="shared" si="60"/>
        <v>-5.1020408163265311E-3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2</v>
      </c>
      <c r="E213" s="32" t="str">
        <f t="shared" si="87"/>
        <v/>
      </c>
      <c r="F213" s="32">
        <f t="shared" si="88"/>
        <v>2.7285129604365621E-3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1</v>
      </c>
      <c r="D215" s="7">
        <v>0</v>
      </c>
      <c r="E215" s="32">
        <f t="shared" si="87"/>
        <v>1.2755102040816326E-3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57</v>
      </c>
      <c r="D216" s="7">
        <v>22</v>
      </c>
      <c r="E216" s="32">
        <f t="shared" si="87"/>
        <v>7.2704081632653059E-2</v>
      </c>
      <c r="F216" s="32">
        <f t="shared" si="88"/>
        <v>3.0013642564802184E-2</v>
      </c>
      <c r="G216" s="33">
        <f t="shared" si="59"/>
        <v>-0.61403508771929827</v>
      </c>
      <c r="H216" s="25">
        <f t="shared" si="60"/>
        <v>-4.4642857142857144E-2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1</v>
      </c>
      <c r="D218" s="7">
        <v>1</v>
      </c>
      <c r="E218" s="32">
        <f t="shared" si="87"/>
        <v>1.2755102040816326E-3</v>
      </c>
      <c r="F218" s="32">
        <f t="shared" si="88"/>
        <v>1.364256480218281E-3</v>
      </c>
      <c r="G218" s="33">
        <f t="shared" si="59"/>
        <v>0</v>
      </c>
      <c r="H218" s="25">
        <f t="shared" si="60"/>
        <v>0</v>
      </c>
    </row>
    <row r="219" spans="1:8" s="34" customFormat="1" ht="15" x14ac:dyDescent="0.2">
      <c r="A219" s="41"/>
      <c r="B219" s="43" t="s">
        <v>235</v>
      </c>
      <c r="C219" s="31">
        <v>1</v>
      </c>
      <c r="D219" s="7">
        <v>1</v>
      </c>
      <c r="E219" s="32">
        <f t="shared" si="87"/>
        <v>1.2755102040816326E-3</v>
      </c>
      <c r="F219" s="32">
        <f t="shared" si="88"/>
        <v>1.364256480218281E-3</v>
      </c>
      <c r="G219" s="33">
        <f t="shared" si="59"/>
        <v>0</v>
      </c>
      <c r="H219" s="25">
        <f t="shared" si="60"/>
        <v>0</v>
      </c>
    </row>
    <row r="220" spans="1:8" s="34" customFormat="1" ht="15" x14ac:dyDescent="0.2">
      <c r="A220" s="41"/>
      <c r="B220" s="43" t="s">
        <v>598</v>
      </c>
      <c r="C220" s="31">
        <v>2</v>
      </c>
      <c r="D220" s="7">
        <v>0</v>
      </c>
      <c r="E220" s="32">
        <f t="shared" si="87"/>
        <v>2.5510204081632651E-3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1</v>
      </c>
      <c r="E221" s="32" t="str">
        <f t="shared" si="87"/>
        <v/>
      </c>
      <c r="F221" s="32">
        <f t="shared" si="88"/>
        <v>1.364256480218281E-3</v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1</v>
      </c>
      <c r="D224" s="7">
        <v>0</v>
      </c>
      <c r="E224" s="32">
        <f t="shared" si="87"/>
        <v>1.2755102040816326E-3</v>
      </c>
      <c r="F224" s="32" t="str">
        <f t="shared" si="88"/>
        <v/>
      </c>
      <c r="G224" s="33" t="str">
        <f t="shared" si="59"/>
        <v>0</v>
      </c>
      <c r="H224" s="25">
        <f t="shared" si="60"/>
        <v>0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15</v>
      </c>
      <c r="D227" s="7">
        <v>7</v>
      </c>
      <c r="E227" s="32">
        <f t="shared" si="87"/>
        <v>1.913265306122449E-2</v>
      </c>
      <c r="F227" s="32">
        <f t="shared" si="88"/>
        <v>9.5497953615279671E-3</v>
      </c>
      <c r="G227" s="33">
        <f t="shared" si="59"/>
        <v>-0.53333333333333333</v>
      </c>
      <c r="H227" s="25">
        <f t="shared" si="60"/>
        <v>-1.0204081632653062E-2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6</v>
      </c>
      <c r="D229" s="7">
        <v>11</v>
      </c>
      <c r="E229" s="32">
        <f t="shared" si="87"/>
        <v>7.6530612244897957E-3</v>
      </c>
      <c r="F229" s="32">
        <f t="shared" si="88"/>
        <v>1.5006821282401092E-2</v>
      </c>
      <c r="G229" s="33">
        <f t="shared" si="59"/>
        <v>0.83333333333333337</v>
      </c>
      <c r="H229" s="25">
        <f t="shared" si="60"/>
        <v>6.3775510204081634E-3</v>
      </c>
    </row>
    <row r="230" spans="1:8" s="34" customFormat="1" ht="15" x14ac:dyDescent="0.2">
      <c r="A230" s="41"/>
      <c r="B230" s="43" t="s">
        <v>55</v>
      </c>
      <c r="C230" s="31">
        <v>6</v>
      </c>
      <c r="D230" s="7">
        <v>12</v>
      </c>
      <c r="E230" s="32">
        <f t="shared" si="87"/>
        <v>7.6530612244897957E-3</v>
      </c>
      <c r="F230" s="32">
        <f t="shared" si="88"/>
        <v>1.6371077762619372E-2</v>
      </c>
      <c r="G230" s="33">
        <f t="shared" si="59"/>
        <v>1</v>
      </c>
      <c r="H230" s="25">
        <f t="shared" si="60"/>
        <v>7.6530612244897957E-3</v>
      </c>
    </row>
    <row r="231" spans="1:8" s="34" customFormat="1" ht="30" x14ac:dyDescent="0.2">
      <c r="A231" s="41"/>
      <c r="B231" s="43" t="s">
        <v>457</v>
      </c>
      <c r="C231" s="31">
        <v>29</v>
      </c>
      <c r="D231" s="7">
        <v>0</v>
      </c>
      <c r="E231" s="32">
        <f t="shared" si="87"/>
        <v>3.6989795918367346E-2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5</v>
      </c>
      <c r="D232" s="7">
        <v>20</v>
      </c>
      <c r="E232" s="32">
        <f t="shared" si="87"/>
        <v>6.3775510204081634E-3</v>
      </c>
      <c r="F232" s="32">
        <f t="shared" si="88"/>
        <v>2.7285129604365622E-2</v>
      </c>
      <c r="G232" s="33">
        <f t="shared" si="59"/>
        <v>3</v>
      </c>
      <c r="H232" s="25">
        <f t="shared" si="60"/>
        <v>1.913265306122449E-2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1</v>
      </c>
      <c r="D235" s="7">
        <v>0</v>
      </c>
      <c r="E235" s="32">
        <f t="shared" si="87"/>
        <v>1.2755102040816326E-3</v>
      </c>
      <c r="F235" s="32" t="str">
        <f t="shared" si="88"/>
        <v/>
      </c>
      <c r="G235" s="33" t="str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20</v>
      </c>
      <c r="E245" s="32" t="str">
        <f t="shared" si="87"/>
        <v/>
      </c>
      <c r="F245" s="32">
        <f t="shared" si="88"/>
        <v>2.7285129604365622E-2</v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6</v>
      </c>
      <c r="D247" s="7">
        <v>2</v>
      </c>
      <c r="E247" s="32">
        <f t="shared" si="87"/>
        <v>7.6530612244897957E-3</v>
      </c>
      <c r="F247" s="32">
        <f t="shared" si="88"/>
        <v>2.7285129604365621E-3</v>
      </c>
      <c r="G247" s="33">
        <f t="shared" si="91"/>
        <v>-0.66666666666666663</v>
      </c>
      <c r="H247" s="25">
        <f t="shared" si="92"/>
        <v>-5.1020408163265302E-3</v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1</v>
      </c>
      <c r="E251" s="32" t="str">
        <f t="shared" si="87"/>
        <v/>
      </c>
      <c r="F251" s="32">
        <f t="shared" si="88"/>
        <v>1.364256480218281E-3</v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1</v>
      </c>
      <c r="E252" s="32" t="str">
        <f t="shared" si="87"/>
        <v/>
      </c>
      <c r="F252" s="32">
        <f t="shared" si="88"/>
        <v>1.364256480218281E-3</v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8</v>
      </c>
      <c r="D256" s="7">
        <v>9</v>
      </c>
      <c r="E256" s="32">
        <f t="shared" si="97"/>
        <v>1.020408163265306E-2</v>
      </c>
      <c r="F256" s="32">
        <f t="shared" si="97"/>
        <v>1.227830832196453E-2</v>
      </c>
      <c r="G256" s="33">
        <f t="shared" si="91"/>
        <v>0.125</v>
      </c>
      <c r="H256" s="25">
        <f t="shared" si="92"/>
        <v>1.2755102040816326E-3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19</v>
      </c>
      <c r="D263" s="7">
        <v>6</v>
      </c>
      <c r="E263" s="32">
        <f t="shared" si="98"/>
        <v>2.423469387755102E-2</v>
      </c>
      <c r="F263" s="32">
        <f t="shared" si="99"/>
        <v>8.1855388813096858E-3</v>
      </c>
      <c r="G263" s="33">
        <f t="shared" si="100"/>
        <v>-0.68421052631578949</v>
      </c>
      <c r="H263" s="25">
        <f t="shared" si="101"/>
        <v>-1.6581632653061226E-2</v>
      </c>
    </row>
    <row r="264" spans="1:8" s="34" customFormat="1" ht="15" x14ac:dyDescent="0.2">
      <c r="A264" s="41"/>
      <c r="B264" s="43" t="s">
        <v>60</v>
      </c>
      <c r="C264" s="31">
        <v>22</v>
      </c>
      <c r="D264" s="7">
        <v>6</v>
      </c>
      <c r="E264" s="32">
        <f t="shared" ref="E264:F268" si="102">+IF(C264=0,"",C264/C$165)</f>
        <v>2.8061224489795918E-2</v>
      </c>
      <c r="F264" s="32">
        <f t="shared" si="102"/>
        <v>8.1855388813096858E-3</v>
      </c>
      <c r="G264" s="33">
        <f t="shared" si="91"/>
        <v>-0.72727272727272729</v>
      </c>
      <c r="H264" s="25">
        <f t="shared" si="92"/>
        <v>-2.0408163265306124E-2</v>
      </c>
    </row>
    <row r="265" spans="1:8" s="34" customFormat="1" ht="15" x14ac:dyDescent="0.2">
      <c r="A265" s="41"/>
      <c r="B265" s="43" t="s">
        <v>65</v>
      </c>
      <c r="C265" s="31">
        <v>19</v>
      </c>
      <c r="D265" s="7">
        <v>24</v>
      </c>
      <c r="E265" s="32">
        <f t="shared" si="102"/>
        <v>2.423469387755102E-2</v>
      </c>
      <c r="F265" s="32">
        <f t="shared" si="102"/>
        <v>3.2742155525238743E-2</v>
      </c>
      <c r="G265" s="33">
        <f t="shared" si="91"/>
        <v>0.26315789473684209</v>
      </c>
      <c r="H265" s="25">
        <f t="shared" si="92"/>
        <v>6.3775510204081625E-3</v>
      </c>
    </row>
    <row r="266" spans="1:8" s="34" customFormat="1" ht="15" x14ac:dyDescent="0.2">
      <c r="A266" s="41"/>
      <c r="B266" s="43" t="s">
        <v>61</v>
      </c>
      <c r="C266" s="31">
        <v>10</v>
      </c>
      <c r="D266" s="7">
        <v>5</v>
      </c>
      <c r="E266" s="32">
        <f t="shared" si="102"/>
        <v>1.2755102040816327E-2</v>
      </c>
      <c r="F266" s="32">
        <f t="shared" si="102"/>
        <v>6.8212824010914054E-3</v>
      </c>
      <c r="G266" s="33">
        <f t="shared" si="91"/>
        <v>-0.5</v>
      </c>
      <c r="H266" s="25">
        <f t="shared" si="92"/>
        <v>-6.3775510204081634E-3</v>
      </c>
    </row>
    <row r="267" spans="1:8" s="34" customFormat="1" ht="15" x14ac:dyDescent="0.2">
      <c r="A267" s="41"/>
      <c r="B267" s="43" t="s">
        <v>247</v>
      </c>
      <c r="C267" s="31">
        <v>4</v>
      </c>
      <c r="D267" s="7">
        <v>3</v>
      </c>
      <c r="E267" s="32">
        <f t="shared" si="102"/>
        <v>5.1020408163265302E-3</v>
      </c>
      <c r="F267" s="32">
        <f t="shared" si="102"/>
        <v>4.0927694406548429E-3</v>
      </c>
      <c r="G267" s="33">
        <f t="shared" si="91"/>
        <v>-0.25</v>
      </c>
      <c r="H267" s="25">
        <f t="shared" si="92"/>
        <v>-1.2755102040816326E-3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1</v>
      </c>
      <c r="D269" s="7">
        <v>3</v>
      </c>
      <c r="E269" s="32">
        <f t="shared" ref="E269" si="103">+IF(C269=0,"",C269/C$165)</f>
        <v>1.2755102040816326E-3</v>
      </c>
      <c r="F269" s="32">
        <f t="shared" ref="F269" si="104">+IF(D269=0,"",D269/D$165)</f>
        <v>4.0927694406548429E-3</v>
      </c>
      <c r="G269" s="33">
        <f t="shared" ref="G269" si="105">+IF(OR(AND(D269=0),(C269=0)),"0",((D269-C269)/C269))</f>
        <v>2</v>
      </c>
      <c r="H269" s="25">
        <f t="shared" ref="H269" si="106">+IF(OR(AND(E269=""),(G269="")),"",E269*G269)</f>
        <v>2.5510204081632651E-3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30</v>
      </c>
      <c r="D272" s="7">
        <v>3</v>
      </c>
      <c r="E272" s="32">
        <f t="shared" si="107"/>
        <v>3.826530612244898E-2</v>
      </c>
      <c r="F272" s="32">
        <f t="shared" si="107"/>
        <v>4.0927694406548429E-3</v>
      </c>
      <c r="G272" s="33">
        <f t="shared" si="91"/>
        <v>-0.9</v>
      </c>
      <c r="H272" s="25">
        <f t="shared" si="92"/>
        <v>-3.4438775510204085E-2</v>
      </c>
    </row>
    <row r="273" spans="1:8" s="34" customFormat="1" ht="15" x14ac:dyDescent="0.2">
      <c r="A273" s="41"/>
      <c r="B273" s="43" t="s">
        <v>64</v>
      </c>
      <c r="C273" s="31">
        <v>19</v>
      </c>
      <c r="D273" s="7">
        <v>11</v>
      </c>
      <c r="E273" s="32">
        <f t="shared" si="107"/>
        <v>2.423469387755102E-2</v>
      </c>
      <c r="F273" s="32">
        <f t="shared" si="107"/>
        <v>1.5006821282401092E-2</v>
      </c>
      <c r="G273" s="33">
        <f t="shared" si="91"/>
        <v>-0.42105263157894735</v>
      </c>
      <c r="H273" s="25">
        <f t="shared" si="92"/>
        <v>-1.020408163265306E-2</v>
      </c>
    </row>
    <row r="274" spans="1:8" s="34" customFormat="1" ht="15" x14ac:dyDescent="0.2">
      <c r="A274" s="41"/>
      <c r="B274" s="43" t="s">
        <v>248</v>
      </c>
      <c r="C274" s="31">
        <v>2</v>
      </c>
      <c r="D274" s="7">
        <v>3</v>
      </c>
      <c r="E274" s="32">
        <f t="shared" si="107"/>
        <v>2.5510204081632651E-3</v>
      </c>
      <c r="F274" s="32">
        <f t="shared" si="107"/>
        <v>4.0927694406548429E-3</v>
      </c>
      <c r="G274" s="33">
        <f t="shared" si="91"/>
        <v>0.5</v>
      </c>
      <c r="H274" s="25">
        <f t="shared" si="92"/>
        <v>1.2755102040816326E-3</v>
      </c>
    </row>
    <row r="275" spans="1:8" s="34" customFormat="1" ht="15" x14ac:dyDescent="0.2">
      <c r="A275" s="41"/>
      <c r="B275" s="43" t="s">
        <v>470</v>
      </c>
      <c r="C275" s="31">
        <v>64</v>
      </c>
      <c r="D275" s="7">
        <v>74</v>
      </c>
      <c r="E275" s="32">
        <f t="shared" si="107"/>
        <v>8.1632653061224483E-2</v>
      </c>
      <c r="F275" s="32">
        <f t="shared" si="107"/>
        <v>0.1009549795361528</v>
      </c>
      <c r="G275" s="33">
        <f t="shared" si="91"/>
        <v>0.15625</v>
      </c>
      <c r="H275" s="25">
        <f t="shared" si="92"/>
        <v>1.2755102040816325E-2</v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0</v>
      </c>
      <c r="E276" s="32" t="str">
        <f t="shared" si="107"/>
        <v/>
      </c>
      <c r="F276" s="32" t="str">
        <f t="shared" si="107"/>
        <v/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3</v>
      </c>
      <c r="E277" s="32" t="str">
        <f t="shared" ref="E277:E278" si="108">+IF(C277=0,"",C277/C$165)</f>
        <v/>
      </c>
      <c r="F277" s="32">
        <f t="shared" ref="F277:F278" si="109">+IF(D277=0,"",D277/D$165)</f>
        <v>4.0927694406548429E-3</v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18</v>
      </c>
      <c r="D279" s="7">
        <v>21</v>
      </c>
      <c r="E279" s="32">
        <f>+IF(C279=0,"",C279/C$165)</f>
        <v>2.2959183673469389E-2</v>
      </c>
      <c r="F279" s="32">
        <f>+IF(D279=0,"",D279/D$165)</f>
        <v>2.8649386084583901E-2</v>
      </c>
      <c r="G279" s="33">
        <f t="shared" si="91"/>
        <v>0.16666666666666666</v>
      </c>
      <c r="H279" s="25">
        <f t="shared" si="92"/>
        <v>3.8265306122448979E-3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3</v>
      </c>
      <c r="E282" s="32" t="str">
        <f t="shared" si="112"/>
        <v/>
      </c>
      <c r="F282" s="32">
        <f t="shared" si="113"/>
        <v>4.0927694406548429E-3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1</v>
      </c>
      <c r="D283" s="7">
        <v>0</v>
      </c>
      <c r="E283" s="32">
        <f t="shared" si="112"/>
        <v>1.2755102040816326E-3</v>
      </c>
      <c r="F283" s="32" t="str">
        <f t="shared" si="113"/>
        <v/>
      </c>
      <c r="G283" s="33" t="str">
        <f t="shared" si="114"/>
        <v>0</v>
      </c>
      <c r="H283" s="25">
        <f t="shared" si="115"/>
        <v>0</v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1</v>
      </c>
      <c r="E285" s="32" t="str">
        <f t="shared" si="116"/>
        <v/>
      </c>
      <c r="F285" s="32">
        <f t="shared" si="117"/>
        <v>1.364256480218281E-3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3</v>
      </c>
      <c r="D287" s="7">
        <v>1</v>
      </c>
      <c r="E287" s="32">
        <f>+IF(C287=0,"",C287/C$165)</f>
        <v>3.8265306122448979E-3</v>
      </c>
      <c r="F287" s="32">
        <f>+IF(D287=0,"",D287/D$165)</f>
        <v>1.364256480218281E-3</v>
      </c>
      <c r="G287" s="33">
        <f t="shared" si="91"/>
        <v>-0.66666666666666663</v>
      </c>
      <c r="H287" s="25">
        <f t="shared" si="92"/>
        <v>-2.5510204081632651E-3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2</v>
      </c>
      <c r="D289" s="7">
        <v>1</v>
      </c>
      <c r="E289" s="32">
        <f t="shared" ref="E289:E311" si="124">+IF(C289=0,"",C289/C$165)</f>
        <v>2.5510204081632651E-3</v>
      </c>
      <c r="F289" s="32">
        <f t="shared" ref="F289:F311" si="125">+IF(D289=0,"",D289/D$165)</f>
        <v>1.364256480218281E-3</v>
      </c>
      <c r="G289" s="33">
        <f t="shared" si="91"/>
        <v>-0.5</v>
      </c>
      <c r="H289" s="25">
        <f t="shared" si="92"/>
        <v>-1.2755102040816326E-3</v>
      </c>
    </row>
    <row r="290" spans="1:8" s="34" customFormat="1" ht="15" x14ac:dyDescent="0.2">
      <c r="A290" s="41"/>
      <c r="B290" s="43" t="s">
        <v>474</v>
      </c>
      <c r="C290" s="31">
        <v>1</v>
      </c>
      <c r="D290" s="7">
        <v>7</v>
      </c>
      <c r="E290" s="32">
        <f t="shared" si="124"/>
        <v>1.2755102040816326E-3</v>
      </c>
      <c r="F290" s="32">
        <f t="shared" si="125"/>
        <v>9.5497953615279671E-3</v>
      </c>
      <c r="G290" s="33">
        <f t="shared" si="91"/>
        <v>6</v>
      </c>
      <c r="H290" s="25">
        <f t="shared" si="92"/>
        <v>7.6530612244897957E-3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37</v>
      </c>
      <c r="D292" s="7">
        <v>29</v>
      </c>
      <c r="E292" s="32">
        <f t="shared" si="124"/>
        <v>4.7193877551020405E-2</v>
      </c>
      <c r="F292" s="32">
        <f t="shared" si="125"/>
        <v>3.9563437926330151E-2</v>
      </c>
      <c r="G292" s="33">
        <f t="shared" si="91"/>
        <v>-0.21621621621621623</v>
      </c>
      <c r="H292" s="25">
        <f t="shared" si="92"/>
        <v>-1.020408163265306E-2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2</v>
      </c>
      <c r="D294" s="7">
        <v>0</v>
      </c>
      <c r="E294" s="32">
        <f t="shared" si="124"/>
        <v>2.5510204081632651E-3</v>
      </c>
      <c r="F294" s="32" t="str">
        <f t="shared" si="125"/>
        <v/>
      </c>
      <c r="G294" s="33" t="str">
        <f t="shared" si="91"/>
        <v>0</v>
      </c>
      <c r="H294" s="25">
        <f t="shared" si="92"/>
        <v>0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1</v>
      </c>
      <c r="D297" s="7">
        <v>0</v>
      </c>
      <c r="E297" s="32">
        <f t="shared" si="124"/>
        <v>1.2755102040816326E-3</v>
      </c>
      <c r="F297" s="32" t="str">
        <f t="shared" si="125"/>
        <v/>
      </c>
      <c r="G297" s="33" t="str">
        <f t="shared" si="91"/>
        <v>0</v>
      </c>
      <c r="H297" s="25">
        <f t="shared" si="92"/>
        <v>0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1</v>
      </c>
      <c r="D299" s="7">
        <v>0</v>
      </c>
      <c r="E299" s="32">
        <f t="shared" si="124"/>
        <v>1.2755102040816326E-3</v>
      </c>
      <c r="F299" s="32" t="str">
        <f t="shared" si="125"/>
        <v/>
      </c>
      <c r="G299" s="33" t="str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1</v>
      </c>
      <c r="D300" s="7">
        <v>0</v>
      </c>
      <c r="E300" s="32">
        <f t="shared" si="124"/>
        <v>1.2755102040816326E-3</v>
      </c>
      <c r="F300" s="32" t="str">
        <f t="shared" si="125"/>
        <v/>
      </c>
      <c r="G300" s="33" t="str">
        <f t="shared" si="91"/>
        <v>0</v>
      </c>
      <c r="H300" s="25">
        <f t="shared" si="92"/>
        <v>0</v>
      </c>
    </row>
    <row r="301" spans="1:8" s="34" customFormat="1" ht="15" x14ac:dyDescent="0.2">
      <c r="A301" s="41"/>
      <c r="B301" s="43" t="s">
        <v>481</v>
      </c>
      <c r="C301" s="31">
        <v>1</v>
      </c>
      <c r="D301" s="7">
        <v>1</v>
      </c>
      <c r="E301" s="32">
        <f t="shared" si="124"/>
        <v>1.2755102040816326E-3</v>
      </c>
      <c r="F301" s="32">
        <f t="shared" si="125"/>
        <v>1.364256480218281E-3</v>
      </c>
      <c r="G301" s="33">
        <f t="shared" si="91"/>
        <v>0</v>
      </c>
      <c r="H301" s="25">
        <f t="shared" si="92"/>
        <v>0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36</v>
      </c>
      <c r="D303" s="7">
        <v>19</v>
      </c>
      <c r="E303" s="32">
        <f t="shared" si="124"/>
        <v>4.5918367346938778E-2</v>
      </c>
      <c r="F303" s="32">
        <f t="shared" si="125"/>
        <v>2.5920873124147339E-2</v>
      </c>
      <c r="G303" s="33">
        <f t="shared" si="91"/>
        <v>-0.47222222222222221</v>
      </c>
      <c r="H303" s="25">
        <f t="shared" si="92"/>
        <v>-2.1683673469387755E-2</v>
      </c>
    </row>
    <row r="304" spans="1:8" s="34" customFormat="1" ht="15" x14ac:dyDescent="0.2">
      <c r="A304" s="41"/>
      <c r="B304" s="43" t="s">
        <v>251</v>
      </c>
      <c r="C304" s="31">
        <v>19</v>
      </c>
      <c r="D304" s="7">
        <v>12</v>
      </c>
      <c r="E304" s="32">
        <f t="shared" si="124"/>
        <v>2.423469387755102E-2</v>
      </c>
      <c r="F304" s="32">
        <f t="shared" si="125"/>
        <v>1.6371077762619372E-2</v>
      </c>
      <c r="G304" s="33">
        <f t="shared" si="91"/>
        <v>-0.36842105263157893</v>
      </c>
      <c r="H304" s="25">
        <f t="shared" si="92"/>
        <v>-8.9285714285714281E-3</v>
      </c>
    </row>
    <row r="305" spans="1:8" s="34" customFormat="1" ht="30" x14ac:dyDescent="0.2">
      <c r="A305" s="41"/>
      <c r="B305" s="43" t="s">
        <v>252</v>
      </c>
      <c r="C305" s="31">
        <v>20</v>
      </c>
      <c r="D305" s="7">
        <v>8</v>
      </c>
      <c r="E305" s="32">
        <f t="shared" si="124"/>
        <v>2.5510204081632654E-2</v>
      </c>
      <c r="F305" s="32">
        <f t="shared" si="125"/>
        <v>1.0914051841746248E-2</v>
      </c>
      <c r="G305" s="33">
        <f t="shared" si="91"/>
        <v>-0.6</v>
      </c>
      <c r="H305" s="25">
        <f t="shared" si="92"/>
        <v>-1.5306122448979591E-2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10</v>
      </c>
      <c r="D308" s="7">
        <v>2</v>
      </c>
      <c r="E308" s="32">
        <f t="shared" si="124"/>
        <v>1.2755102040816327E-2</v>
      </c>
      <c r="F308" s="32">
        <f t="shared" si="125"/>
        <v>2.7285129604365621E-3</v>
      </c>
      <c r="G308" s="33">
        <f t="shared" si="91"/>
        <v>-0.8</v>
      </c>
      <c r="H308" s="25">
        <f t="shared" si="92"/>
        <v>-1.0204081632653062E-2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1</v>
      </c>
      <c r="E309" s="32" t="str">
        <f t="shared" si="124"/>
        <v/>
      </c>
      <c r="F309" s="32">
        <f t="shared" si="125"/>
        <v>1.364256480218281E-3</v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1</v>
      </c>
      <c r="E311" s="32" t="str">
        <f t="shared" si="124"/>
        <v/>
      </c>
      <c r="F311" s="32">
        <f t="shared" si="125"/>
        <v>1.364256480218281E-3</v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3</v>
      </c>
      <c r="D312" s="7">
        <v>10</v>
      </c>
      <c r="E312" s="32">
        <f t="shared" ref="E312" si="126">+IF(C312=0,"",C312/C$165)</f>
        <v>3.8265306122448979E-3</v>
      </c>
      <c r="F312" s="32">
        <f t="shared" ref="F312" si="127">+IF(D312=0,"",D312/D$165)</f>
        <v>1.3642564802182811E-2</v>
      </c>
      <c r="G312" s="33">
        <f t="shared" ref="G312" si="128">+IF(OR(AND(D312=0),(C312=0)),"0",((D312-C312)/C312))</f>
        <v>2.3333333333333335</v>
      </c>
      <c r="H312" s="25">
        <f t="shared" ref="H312" si="129">+IF(OR(AND(E312=""),(G312="")),"",E312*G312)</f>
        <v>8.9285714285714281E-3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5</v>
      </c>
      <c r="D325" s="7">
        <v>1</v>
      </c>
      <c r="E325" s="32">
        <f t="shared" ref="E325:E327" si="135">+IF(C325=0,"",C325/C$165)</f>
        <v>6.3775510204081634E-3</v>
      </c>
      <c r="F325" s="32">
        <f t="shared" ref="F325:F327" si="136">+IF(D325=0,"",D325/D$165)</f>
        <v>1.364256480218281E-3</v>
      </c>
      <c r="G325" s="33">
        <f t="shared" ref="G325:G327" si="137">+IF(OR(AND(D325=0),(C325=0)),"0",((D325-C325)/C325))</f>
        <v>-0.8</v>
      </c>
      <c r="H325" s="25">
        <f t="shared" ref="H325:H327" si="138">+IF(OR(AND(E325=""),(G325="")),"",E325*G325)</f>
        <v>-5.1020408163265311E-3</v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4458</v>
      </c>
      <c r="D333" s="71">
        <f>SUM(D334:D547)</f>
        <v>4444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-3.1404217137729925E-3</v>
      </c>
      <c r="H333" s="73">
        <f>+IF(OR(AND(E333=""),(G333="")),"",E333*G333)</f>
        <v>-3.1404217137729925E-3</v>
      </c>
    </row>
    <row r="334" spans="1:8" s="34" customFormat="1" ht="15" x14ac:dyDescent="0.2">
      <c r="A334" s="41"/>
      <c r="B334" s="30" t="s">
        <v>75</v>
      </c>
      <c r="C334" s="31">
        <v>74</v>
      </c>
      <c r="D334" s="7">
        <v>46</v>
      </c>
      <c r="E334" s="32">
        <f t="shared" si="139"/>
        <v>1.6599371915657246E-2</v>
      </c>
      <c r="F334" s="32">
        <f t="shared" si="140"/>
        <v>1.0351035103510351E-2</v>
      </c>
      <c r="G334" s="33">
        <f>+IF(OR(AND(D334=0),(C334=0)),"0",((D334-C334)/C334))</f>
        <v>-0.3783783783783784</v>
      </c>
      <c r="H334" s="25">
        <f>+IF(OR(AND(E334=""),(G334="")),"",E334*G334)</f>
        <v>-6.2808434275459851E-3</v>
      </c>
    </row>
    <row r="335" spans="1:8" s="34" customFormat="1" ht="15" x14ac:dyDescent="0.2">
      <c r="A335" s="41"/>
      <c r="B335" s="30" t="s">
        <v>79</v>
      </c>
      <c r="C335" s="31">
        <v>13</v>
      </c>
      <c r="D335" s="7">
        <v>31</v>
      </c>
      <c r="E335" s="32">
        <f t="shared" si="139"/>
        <v>2.9161058770749214E-3</v>
      </c>
      <c r="F335" s="32">
        <f t="shared" si="140"/>
        <v>6.9756975697569754E-3</v>
      </c>
      <c r="G335" s="33">
        <f t="shared" ref="G335:G400" si="141">+IF(OR(AND(D335=0),(C335=0)),"0",((D335-C335)/C335))</f>
        <v>1.3846153846153846</v>
      </c>
      <c r="H335" s="25">
        <f t="shared" ref="H335:H400" si="142">+IF(OR(AND(E335=""),(G335="")),"",E335*G335)</f>
        <v>4.0376850605652759E-3</v>
      </c>
    </row>
    <row r="336" spans="1:8" s="34" customFormat="1" ht="15" x14ac:dyDescent="0.2">
      <c r="A336" s="41"/>
      <c r="B336" s="30" t="s">
        <v>71</v>
      </c>
      <c r="C336" s="31">
        <v>0</v>
      </c>
      <c r="D336" s="7">
        <v>1</v>
      </c>
      <c r="E336" s="32" t="str">
        <f t="shared" si="139"/>
        <v/>
      </c>
      <c r="F336" s="32">
        <f t="shared" si="140"/>
        <v>2.2502250225022501E-4</v>
      </c>
      <c r="G336" s="33" t="str">
        <f t="shared" si="141"/>
        <v>0</v>
      </c>
      <c r="H336" s="25" t="str">
        <f t="shared" si="142"/>
        <v/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90</v>
      </c>
      <c r="D339" s="7">
        <v>98</v>
      </c>
      <c r="E339" s="32">
        <f t="shared" si="139"/>
        <v>2.0188425302826378E-2</v>
      </c>
      <c r="F339" s="32">
        <f t="shared" si="140"/>
        <v>2.2052205220522054E-2</v>
      </c>
      <c r="G339" s="33">
        <f t="shared" si="141"/>
        <v>8.8888888888888892E-2</v>
      </c>
      <c r="H339" s="25">
        <f t="shared" si="142"/>
        <v>1.794526693584567E-3</v>
      </c>
    </row>
    <row r="340" spans="1:8" s="34" customFormat="1" ht="15" x14ac:dyDescent="0.2">
      <c r="A340" s="41"/>
      <c r="B340" s="30" t="s">
        <v>82</v>
      </c>
      <c r="C340" s="31">
        <v>3</v>
      </c>
      <c r="D340" s="7">
        <v>17</v>
      </c>
      <c r="E340" s="32">
        <f t="shared" si="139"/>
        <v>6.7294751009421266E-4</v>
      </c>
      <c r="F340" s="32">
        <f t="shared" si="140"/>
        <v>3.8253825382538252E-3</v>
      </c>
      <c r="G340" s="33">
        <f t="shared" si="141"/>
        <v>4.666666666666667</v>
      </c>
      <c r="H340" s="25">
        <f t="shared" si="142"/>
        <v>3.1404217137729925E-3</v>
      </c>
    </row>
    <row r="341" spans="1:8" s="34" customFormat="1" ht="15" x14ac:dyDescent="0.2">
      <c r="A341" s="41"/>
      <c r="B341" s="30" t="s">
        <v>600</v>
      </c>
      <c r="C341" s="31">
        <v>1</v>
      </c>
      <c r="D341" s="7">
        <v>11</v>
      </c>
      <c r="E341" s="32">
        <f t="shared" si="139"/>
        <v>2.2431583669807088E-4</v>
      </c>
      <c r="F341" s="32">
        <f t="shared" si="140"/>
        <v>2.4752475247524753E-3</v>
      </c>
      <c r="G341" s="33">
        <f t="shared" si="141"/>
        <v>10</v>
      </c>
      <c r="H341" s="25">
        <f t="shared" si="142"/>
        <v>2.2431583669807087E-3</v>
      </c>
    </row>
    <row r="342" spans="1:8" s="34" customFormat="1" ht="15" x14ac:dyDescent="0.2">
      <c r="A342" s="41"/>
      <c r="B342" s="30" t="s">
        <v>81</v>
      </c>
      <c r="C342" s="31">
        <v>19</v>
      </c>
      <c r="D342" s="7">
        <v>24</v>
      </c>
      <c r="E342" s="32">
        <f t="shared" si="139"/>
        <v>4.2620008972633471E-3</v>
      </c>
      <c r="F342" s="32">
        <f t="shared" si="140"/>
        <v>5.4005400540054005E-3</v>
      </c>
      <c r="G342" s="33">
        <f t="shared" si="141"/>
        <v>0.26315789473684209</v>
      </c>
      <c r="H342" s="25">
        <f t="shared" si="142"/>
        <v>1.1215791834903544E-3</v>
      </c>
    </row>
    <row r="343" spans="1:8" s="34" customFormat="1" ht="15" x14ac:dyDescent="0.2">
      <c r="A343" s="41"/>
      <c r="B343" s="30" t="s">
        <v>256</v>
      </c>
      <c r="C343" s="31">
        <v>6</v>
      </c>
      <c r="D343" s="7">
        <v>3</v>
      </c>
      <c r="E343" s="32">
        <f t="shared" si="139"/>
        <v>1.3458950201884253E-3</v>
      </c>
      <c r="F343" s="32">
        <f t="shared" si="140"/>
        <v>6.7506750675067507E-4</v>
      </c>
      <c r="G343" s="33">
        <f t="shared" si="141"/>
        <v>-0.5</v>
      </c>
      <c r="H343" s="25">
        <f t="shared" si="142"/>
        <v>-6.7294751009421266E-4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183</v>
      </c>
      <c r="D345" s="7">
        <v>53</v>
      </c>
      <c r="E345" s="32">
        <f t="shared" si="139"/>
        <v>4.1049798115746973E-2</v>
      </c>
      <c r="F345" s="32">
        <f t="shared" si="140"/>
        <v>1.1926192619261927E-2</v>
      </c>
      <c r="G345" s="33">
        <f t="shared" si="141"/>
        <v>-0.7103825136612022</v>
      </c>
      <c r="H345" s="25">
        <f t="shared" si="142"/>
        <v>-2.9161058770749215E-2</v>
      </c>
    </row>
    <row r="346" spans="1:8" s="34" customFormat="1" ht="15" x14ac:dyDescent="0.2">
      <c r="A346" s="41"/>
      <c r="B346" s="30" t="s">
        <v>601</v>
      </c>
      <c r="C346" s="31">
        <v>7</v>
      </c>
      <c r="D346" s="7">
        <v>13</v>
      </c>
      <c r="E346" s="32">
        <f t="shared" si="139"/>
        <v>1.5702108568864963E-3</v>
      </c>
      <c r="F346" s="32">
        <f t="shared" si="140"/>
        <v>2.9252925292529252E-3</v>
      </c>
      <c r="G346" s="33">
        <f t="shared" si="141"/>
        <v>0.8571428571428571</v>
      </c>
      <c r="H346" s="25">
        <f t="shared" si="142"/>
        <v>1.3458950201884253E-3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6</v>
      </c>
      <c r="D348" s="7">
        <v>6</v>
      </c>
      <c r="E348" s="32">
        <f t="shared" si="139"/>
        <v>1.3458950201884253E-3</v>
      </c>
      <c r="F348" s="32">
        <f t="shared" si="140"/>
        <v>1.3501350135013501E-3</v>
      </c>
      <c r="G348" s="33">
        <f t="shared" si="141"/>
        <v>0</v>
      </c>
      <c r="H348" s="25">
        <f t="shared" si="142"/>
        <v>0</v>
      </c>
    </row>
    <row r="349" spans="1:8" s="34" customFormat="1" ht="15" x14ac:dyDescent="0.2">
      <c r="A349" s="41"/>
      <c r="B349" s="30" t="s">
        <v>77</v>
      </c>
      <c r="C349" s="31">
        <v>4</v>
      </c>
      <c r="D349" s="7">
        <v>6</v>
      </c>
      <c r="E349" s="32">
        <f t="shared" si="139"/>
        <v>8.9726334679228351E-4</v>
      </c>
      <c r="F349" s="32">
        <f t="shared" si="140"/>
        <v>1.3501350135013501E-3</v>
      </c>
      <c r="G349" s="33">
        <f t="shared" si="141"/>
        <v>0.5</v>
      </c>
      <c r="H349" s="25">
        <f t="shared" si="142"/>
        <v>4.4863167339614175E-4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2</v>
      </c>
      <c r="E350" s="32" t="str">
        <f t="shared" si="139"/>
        <v/>
      </c>
      <c r="F350" s="32">
        <f t="shared" si="140"/>
        <v>4.5004500450045003E-4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1</v>
      </c>
      <c r="D352" s="7">
        <v>0</v>
      </c>
      <c r="E352" s="32">
        <f t="shared" si="139"/>
        <v>2.2431583669807088E-4</v>
      </c>
      <c r="F352" s="32" t="str">
        <f t="shared" si="140"/>
        <v/>
      </c>
      <c r="G352" s="33" t="str">
        <f t="shared" si="141"/>
        <v>0</v>
      </c>
      <c r="H352" s="25">
        <f t="shared" si="142"/>
        <v>0</v>
      </c>
    </row>
    <row r="353" spans="1:8" s="34" customFormat="1" ht="15" x14ac:dyDescent="0.2">
      <c r="A353" s="41"/>
      <c r="B353" s="30" t="s">
        <v>258</v>
      </c>
      <c r="C353" s="31">
        <v>449</v>
      </c>
      <c r="D353" s="7">
        <v>149</v>
      </c>
      <c r="E353" s="32">
        <f t="shared" si="139"/>
        <v>0.10071781067743382</v>
      </c>
      <c r="F353" s="32">
        <f t="shared" si="140"/>
        <v>3.3528352835283527E-2</v>
      </c>
      <c r="G353" s="33">
        <f t="shared" si="141"/>
        <v>-0.66815144766146994</v>
      </c>
      <c r="H353" s="25">
        <f t="shared" si="142"/>
        <v>-6.7294751009421269E-2</v>
      </c>
    </row>
    <row r="354" spans="1:8" s="34" customFormat="1" ht="15" x14ac:dyDescent="0.2">
      <c r="A354" s="41"/>
      <c r="B354" s="30" t="s">
        <v>259</v>
      </c>
      <c r="C354" s="31">
        <v>6</v>
      </c>
      <c r="D354" s="7">
        <v>1</v>
      </c>
      <c r="E354" s="32">
        <f t="shared" si="139"/>
        <v>1.3458950201884253E-3</v>
      </c>
      <c r="F354" s="32">
        <f t="shared" si="140"/>
        <v>2.2502250225022501E-4</v>
      </c>
      <c r="G354" s="33">
        <f t="shared" si="141"/>
        <v>-0.83333333333333337</v>
      </c>
      <c r="H354" s="25">
        <f t="shared" si="142"/>
        <v>-1.1215791834903546E-3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35</v>
      </c>
      <c r="D356" s="7">
        <v>44</v>
      </c>
      <c r="E356" s="32">
        <f t="shared" si="139"/>
        <v>7.8510542844324807E-3</v>
      </c>
      <c r="F356" s="32">
        <f t="shared" si="140"/>
        <v>9.9009900990099011E-3</v>
      </c>
      <c r="G356" s="33">
        <f t="shared" si="141"/>
        <v>0.25714285714285712</v>
      </c>
      <c r="H356" s="25">
        <f t="shared" si="142"/>
        <v>2.0188425302826375E-3</v>
      </c>
    </row>
    <row r="357" spans="1:8" s="34" customFormat="1" ht="15" x14ac:dyDescent="0.2">
      <c r="A357" s="41"/>
      <c r="B357" s="30" t="s">
        <v>602</v>
      </c>
      <c r="C357" s="31">
        <v>125</v>
      </c>
      <c r="D357" s="7">
        <v>113</v>
      </c>
      <c r="E357" s="32">
        <f t="shared" si="139"/>
        <v>2.8039479587258862E-2</v>
      </c>
      <c r="F357" s="32">
        <f t="shared" si="140"/>
        <v>2.5427542754275428E-2</v>
      </c>
      <c r="G357" s="33">
        <f t="shared" si="141"/>
        <v>-9.6000000000000002E-2</v>
      </c>
      <c r="H357" s="25">
        <f t="shared" si="142"/>
        <v>-2.6917900403768506E-3</v>
      </c>
    </row>
    <row r="358" spans="1:8" s="34" customFormat="1" ht="15" x14ac:dyDescent="0.2">
      <c r="A358" s="41"/>
      <c r="B358" s="30" t="s">
        <v>87</v>
      </c>
      <c r="C358" s="31">
        <v>6</v>
      </c>
      <c r="D358" s="7">
        <v>23</v>
      </c>
      <c r="E358" s="32">
        <f t="shared" si="139"/>
        <v>1.3458950201884253E-3</v>
      </c>
      <c r="F358" s="32">
        <f t="shared" si="140"/>
        <v>5.1755175517551755E-3</v>
      </c>
      <c r="G358" s="33">
        <f t="shared" si="141"/>
        <v>2.8333333333333335</v>
      </c>
      <c r="H358" s="25">
        <f t="shared" si="142"/>
        <v>3.8133692238672052E-3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6</v>
      </c>
      <c r="D360" s="7">
        <v>2</v>
      </c>
      <c r="E360" s="32">
        <f t="shared" si="139"/>
        <v>1.3458950201884253E-3</v>
      </c>
      <c r="F360" s="32">
        <f t="shared" si="140"/>
        <v>4.5004500450045003E-4</v>
      </c>
      <c r="G360" s="33">
        <f t="shared" si="141"/>
        <v>-0.66666666666666663</v>
      </c>
      <c r="H360" s="25">
        <f t="shared" si="142"/>
        <v>-8.9726334679228351E-4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1</v>
      </c>
      <c r="E361" s="32" t="str">
        <f t="shared" si="139"/>
        <v/>
      </c>
      <c r="F361" s="32">
        <f t="shared" si="140"/>
        <v>2.2502250225022501E-4</v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0</v>
      </c>
      <c r="E362" s="32" t="str">
        <f t="shared" si="139"/>
        <v/>
      </c>
      <c r="F362" s="32" t="str">
        <f t="shared" si="140"/>
        <v/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12</v>
      </c>
      <c r="D363" s="7">
        <v>2</v>
      </c>
      <c r="E363" s="32">
        <f t="shared" si="139"/>
        <v>2.6917900403768506E-3</v>
      </c>
      <c r="F363" s="32">
        <f t="shared" si="140"/>
        <v>4.5004500450045003E-4</v>
      </c>
      <c r="G363" s="33">
        <f t="shared" si="141"/>
        <v>-0.83333333333333337</v>
      </c>
      <c r="H363" s="25">
        <f t="shared" si="142"/>
        <v>-2.2431583669807091E-3</v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0</v>
      </c>
      <c r="E364" s="32" t="str">
        <f t="shared" si="139"/>
        <v/>
      </c>
      <c r="F364" s="32" t="str">
        <f t="shared" si="140"/>
        <v/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48</v>
      </c>
      <c r="D365" s="7">
        <v>57</v>
      </c>
      <c r="E365" s="32">
        <f t="shared" ref="E365:E387" si="145">+IF(C365=0,"",C365/C$333)</f>
        <v>1.0767160161507403E-2</v>
      </c>
      <c r="F365" s="32">
        <f t="shared" ref="F365:F387" si="146">+IF(D365=0,"",D365/D$333)</f>
        <v>1.2826282628262827E-2</v>
      </c>
      <c r="G365" s="33">
        <f t="shared" si="141"/>
        <v>0.1875</v>
      </c>
      <c r="H365" s="25">
        <f t="shared" si="142"/>
        <v>2.018842530282638E-3</v>
      </c>
    </row>
    <row r="366" spans="1:8" s="34" customFormat="1" ht="15" x14ac:dyDescent="0.2">
      <c r="A366" s="41"/>
      <c r="B366" s="30" t="s">
        <v>501</v>
      </c>
      <c r="C366" s="31">
        <v>2</v>
      </c>
      <c r="D366" s="7">
        <v>6</v>
      </c>
      <c r="E366" s="32">
        <f t="shared" si="145"/>
        <v>4.4863167339614175E-4</v>
      </c>
      <c r="F366" s="32">
        <f t="shared" si="146"/>
        <v>1.3501350135013501E-3</v>
      </c>
      <c r="G366" s="33">
        <f t="shared" si="141"/>
        <v>2</v>
      </c>
      <c r="H366" s="25">
        <f t="shared" si="142"/>
        <v>8.9726334679228351E-4</v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1</v>
      </c>
      <c r="E367" s="32" t="str">
        <f t="shared" si="145"/>
        <v/>
      </c>
      <c r="F367" s="32">
        <f t="shared" si="146"/>
        <v>2.2502250225022501E-4</v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2</v>
      </c>
      <c r="D368" s="7">
        <v>0</v>
      </c>
      <c r="E368" s="32">
        <f t="shared" si="145"/>
        <v>4.4863167339614175E-4</v>
      </c>
      <c r="F368" s="32" t="str">
        <f t="shared" si="146"/>
        <v/>
      </c>
      <c r="G368" s="33" t="str">
        <f t="shared" si="141"/>
        <v>0</v>
      </c>
      <c r="H368" s="25">
        <f t="shared" si="142"/>
        <v>0</v>
      </c>
    </row>
    <row r="369" spans="1:8" s="34" customFormat="1" ht="15" x14ac:dyDescent="0.2">
      <c r="A369" s="41"/>
      <c r="B369" s="30" t="s">
        <v>262</v>
      </c>
      <c r="C369" s="31">
        <v>11</v>
      </c>
      <c r="D369" s="7">
        <v>5</v>
      </c>
      <c r="E369" s="32">
        <f t="shared" si="145"/>
        <v>2.4674742036787799E-3</v>
      </c>
      <c r="F369" s="32">
        <f t="shared" si="146"/>
        <v>1.1251125112511251E-3</v>
      </c>
      <c r="G369" s="33">
        <f t="shared" si="141"/>
        <v>-0.54545454545454541</v>
      </c>
      <c r="H369" s="25">
        <f t="shared" si="142"/>
        <v>-1.3458950201884253E-3</v>
      </c>
    </row>
    <row r="370" spans="1:8" s="34" customFormat="1" ht="15" x14ac:dyDescent="0.2">
      <c r="A370" s="41"/>
      <c r="B370" s="30" t="s">
        <v>503</v>
      </c>
      <c r="C370" s="31">
        <v>3</v>
      </c>
      <c r="D370" s="7">
        <v>0</v>
      </c>
      <c r="E370" s="32">
        <f t="shared" si="145"/>
        <v>6.7294751009421266E-4</v>
      </c>
      <c r="F370" s="32" t="str">
        <f t="shared" si="146"/>
        <v/>
      </c>
      <c r="G370" s="33" t="str">
        <f t="shared" si="141"/>
        <v>0</v>
      </c>
      <c r="H370" s="25">
        <f t="shared" si="142"/>
        <v>0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11</v>
      </c>
      <c r="E371" s="32" t="str">
        <f t="shared" si="145"/>
        <v/>
      </c>
      <c r="F371" s="32">
        <f t="shared" si="146"/>
        <v>2.4752475247524753E-3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740</v>
      </c>
      <c r="D372" s="7">
        <v>530</v>
      </c>
      <c r="E372" s="32">
        <f t="shared" si="145"/>
        <v>0.16599371915657246</v>
      </c>
      <c r="F372" s="32">
        <f t="shared" si="146"/>
        <v>0.11926192619261926</v>
      </c>
      <c r="G372" s="33">
        <f t="shared" si="141"/>
        <v>-0.28378378378378377</v>
      </c>
      <c r="H372" s="25">
        <f t="shared" si="142"/>
        <v>-4.7106325706594884E-2</v>
      </c>
    </row>
    <row r="373" spans="1:8" s="34" customFormat="1" ht="15" x14ac:dyDescent="0.2">
      <c r="A373" s="41"/>
      <c r="B373" s="30" t="s">
        <v>95</v>
      </c>
      <c r="C373" s="31">
        <v>41</v>
      </c>
      <c r="D373" s="7">
        <v>126</v>
      </c>
      <c r="E373" s="32">
        <f t="shared" si="145"/>
        <v>9.196949304620906E-3</v>
      </c>
      <c r="F373" s="32">
        <f t="shared" si="146"/>
        <v>2.8352835283528353E-2</v>
      </c>
      <c r="G373" s="33">
        <f t="shared" si="141"/>
        <v>2.0731707317073171</v>
      </c>
      <c r="H373" s="25">
        <f t="shared" si="142"/>
        <v>1.9066846119336026E-2</v>
      </c>
    </row>
    <row r="374" spans="1:8" s="34" customFormat="1" ht="15" x14ac:dyDescent="0.2">
      <c r="A374" s="41"/>
      <c r="B374" s="30" t="s">
        <v>88</v>
      </c>
      <c r="C374" s="31">
        <v>82</v>
      </c>
      <c r="D374" s="7">
        <v>190</v>
      </c>
      <c r="E374" s="32">
        <f t="shared" si="145"/>
        <v>1.8393898609241812E-2</v>
      </c>
      <c r="F374" s="32">
        <f t="shared" si="146"/>
        <v>4.2754275427542753E-2</v>
      </c>
      <c r="G374" s="33">
        <f t="shared" si="141"/>
        <v>1.3170731707317074</v>
      </c>
      <c r="H374" s="25">
        <f t="shared" si="142"/>
        <v>2.4226110363391656E-2</v>
      </c>
    </row>
    <row r="375" spans="1:8" s="34" customFormat="1" ht="15" x14ac:dyDescent="0.2">
      <c r="A375" s="41"/>
      <c r="B375" s="30" t="s">
        <v>94</v>
      </c>
      <c r="C375" s="31">
        <v>137</v>
      </c>
      <c r="D375" s="7">
        <v>130</v>
      </c>
      <c r="E375" s="32">
        <f t="shared" si="145"/>
        <v>3.0731269627635713E-2</v>
      </c>
      <c r="F375" s="32">
        <f t="shared" si="146"/>
        <v>2.9252925292529253E-2</v>
      </c>
      <c r="G375" s="33">
        <f t="shared" si="141"/>
        <v>-5.1094890510948905E-2</v>
      </c>
      <c r="H375" s="25">
        <f t="shared" si="142"/>
        <v>-1.5702108568864963E-3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12</v>
      </c>
      <c r="D377" s="7">
        <v>0</v>
      </c>
      <c r="E377" s="32">
        <f t="shared" si="145"/>
        <v>2.6917900403768506E-3</v>
      </c>
      <c r="F377" s="32" t="str">
        <f t="shared" si="146"/>
        <v/>
      </c>
      <c r="G377" s="33" t="str">
        <f t="shared" si="141"/>
        <v>0</v>
      </c>
      <c r="H377" s="25">
        <f t="shared" si="142"/>
        <v>0</v>
      </c>
    </row>
    <row r="378" spans="1:8" s="34" customFormat="1" ht="30" x14ac:dyDescent="0.2">
      <c r="A378" s="41"/>
      <c r="B378" s="30" t="s">
        <v>263</v>
      </c>
      <c r="C378" s="31">
        <v>1</v>
      </c>
      <c r="D378" s="7">
        <v>0</v>
      </c>
      <c r="E378" s="32">
        <f t="shared" si="145"/>
        <v>2.2431583669807088E-4</v>
      </c>
      <c r="F378" s="32" t="str">
        <f t="shared" si="146"/>
        <v/>
      </c>
      <c r="G378" s="33" t="str">
        <f t="shared" si="141"/>
        <v>0</v>
      </c>
      <c r="H378" s="25">
        <f t="shared" si="142"/>
        <v>0</v>
      </c>
    </row>
    <row r="379" spans="1:8" s="34" customFormat="1" ht="15" x14ac:dyDescent="0.2">
      <c r="A379" s="41"/>
      <c r="B379" s="30" t="s">
        <v>264</v>
      </c>
      <c r="C379" s="31">
        <v>35</v>
      </c>
      <c r="D379" s="7">
        <v>12</v>
      </c>
      <c r="E379" s="32">
        <f t="shared" si="145"/>
        <v>7.8510542844324807E-3</v>
      </c>
      <c r="F379" s="32">
        <f t="shared" si="146"/>
        <v>2.7002700270027003E-3</v>
      </c>
      <c r="G379" s="33">
        <f t="shared" si="141"/>
        <v>-0.65714285714285714</v>
      </c>
      <c r="H379" s="25">
        <f t="shared" si="142"/>
        <v>-5.1592642440556301E-3</v>
      </c>
    </row>
    <row r="380" spans="1:8" s="34" customFormat="1" ht="15" x14ac:dyDescent="0.2">
      <c r="A380" s="41"/>
      <c r="B380" s="30" t="s">
        <v>603</v>
      </c>
      <c r="C380" s="31">
        <v>8</v>
      </c>
      <c r="D380" s="7">
        <v>0</v>
      </c>
      <c r="E380" s="32">
        <f t="shared" si="145"/>
        <v>1.794526693584567E-3</v>
      </c>
      <c r="F380" s="32" t="str">
        <f t="shared" si="146"/>
        <v/>
      </c>
      <c r="G380" s="33" t="str">
        <f t="shared" si="141"/>
        <v>0</v>
      </c>
      <c r="H380" s="25">
        <f t="shared" si="142"/>
        <v>0</v>
      </c>
    </row>
    <row r="381" spans="1:8" s="34" customFormat="1" ht="15" x14ac:dyDescent="0.2">
      <c r="A381" s="41"/>
      <c r="B381" s="30" t="s">
        <v>604</v>
      </c>
      <c r="C381" s="31">
        <v>10</v>
      </c>
      <c r="D381" s="7">
        <v>50</v>
      </c>
      <c r="E381" s="32">
        <f t="shared" si="145"/>
        <v>2.2431583669807087E-3</v>
      </c>
      <c r="F381" s="32">
        <f t="shared" si="146"/>
        <v>1.1251125112511251E-2</v>
      </c>
      <c r="G381" s="33">
        <f t="shared" si="141"/>
        <v>4</v>
      </c>
      <c r="H381" s="25">
        <f t="shared" si="142"/>
        <v>8.9726334679228349E-3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51</v>
      </c>
      <c r="D383" s="7">
        <v>7</v>
      </c>
      <c r="E383" s="32">
        <f t="shared" si="145"/>
        <v>1.1440107671601614E-2</v>
      </c>
      <c r="F383" s="32">
        <f t="shared" si="146"/>
        <v>1.5751575157515751E-3</v>
      </c>
      <c r="G383" s="33">
        <f t="shared" si="141"/>
        <v>-0.86274509803921573</v>
      </c>
      <c r="H383" s="25">
        <f t="shared" si="142"/>
        <v>-9.8698968147151196E-3</v>
      </c>
    </row>
    <row r="384" spans="1:8" s="34" customFormat="1" ht="15" x14ac:dyDescent="0.2">
      <c r="A384" s="41"/>
      <c r="B384" s="30" t="s">
        <v>96</v>
      </c>
      <c r="C384" s="31">
        <v>24</v>
      </c>
      <c r="D384" s="7">
        <v>12</v>
      </c>
      <c r="E384" s="32">
        <f t="shared" si="145"/>
        <v>5.3835800807537013E-3</v>
      </c>
      <c r="F384" s="32">
        <f t="shared" si="146"/>
        <v>2.7002700270027003E-3</v>
      </c>
      <c r="G384" s="33">
        <f t="shared" si="141"/>
        <v>-0.5</v>
      </c>
      <c r="H384" s="25">
        <f t="shared" si="142"/>
        <v>-2.6917900403768506E-3</v>
      </c>
    </row>
    <row r="385" spans="1:8" s="34" customFormat="1" ht="15" x14ac:dyDescent="0.2">
      <c r="A385" s="41"/>
      <c r="B385" s="30" t="s">
        <v>266</v>
      </c>
      <c r="C385" s="31">
        <v>135</v>
      </c>
      <c r="D385" s="7">
        <v>63</v>
      </c>
      <c r="E385" s="32">
        <f t="shared" si="145"/>
        <v>3.028263795423957E-2</v>
      </c>
      <c r="F385" s="32">
        <f t="shared" si="146"/>
        <v>1.4176417641764177E-2</v>
      </c>
      <c r="G385" s="33">
        <f t="shared" si="141"/>
        <v>-0.53333333333333333</v>
      </c>
      <c r="H385" s="25">
        <f t="shared" si="142"/>
        <v>-1.6150740242261104E-2</v>
      </c>
    </row>
    <row r="386" spans="1:8" s="34" customFormat="1" ht="15" x14ac:dyDescent="0.2">
      <c r="A386" s="41"/>
      <c r="B386" s="30" t="s">
        <v>605</v>
      </c>
      <c r="C386" s="31">
        <v>9</v>
      </c>
      <c r="D386" s="7">
        <v>6</v>
      </c>
      <c r="E386" s="32">
        <f t="shared" si="145"/>
        <v>2.018842530282638E-3</v>
      </c>
      <c r="F386" s="32">
        <f t="shared" si="146"/>
        <v>1.3501350135013501E-3</v>
      </c>
      <c r="G386" s="33">
        <f t="shared" si="141"/>
        <v>-0.33333333333333331</v>
      </c>
      <c r="H386" s="25">
        <f t="shared" si="142"/>
        <v>-6.7294751009421266E-4</v>
      </c>
    </row>
    <row r="387" spans="1:8" s="34" customFormat="1" ht="15" x14ac:dyDescent="0.2">
      <c r="A387" s="41"/>
      <c r="B387" s="30" t="s">
        <v>90</v>
      </c>
      <c r="C387" s="31">
        <v>58</v>
      </c>
      <c r="D387" s="7">
        <v>46</v>
      </c>
      <c r="E387" s="32">
        <f t="shared" si="145"/>
        <v>1.3010318528488111E-2</v>
      </c>
      <c r="F387" s="32">
        <f t="shared" si="146"/>
        <v>1.0351035103510351E-2</v>
      </c>
      <c r="G387" s="33">
        <f t="shared" si="141"/>
        <v>-0.20689655172413793</v>
      </c>
      <c r="H387" s="25">
        <f t="shared" si="142"/>
        <v>-2.6917900403768506E-3</v>
      </c>
    </row>
    <row r="388" spans="1:8" s="34" customFormat="1" ht="15" x14ac:dyDescent="0.2">
      <c r="A388" s="41"/>
      <c r="B388" s="30" t="s">
        <v>559</v>
      </c>
      <c r="C388" s="31">
        <v>9</v>
      </c>
      <c r="D388" s="7">
        <v>16</v>
      </c>
      <c r="E388" s="32">
        <f t="shared" ref="E388" si="149">+IF(C388=0,"",C388/C$333)</f>
        <v>2.018842530282638E-3</v>
      </c>
      <c r="F388" s="32">
        <f t="shared" ref="F388" si="150">+IF(D388=0,"",D388/D$333)</f>
        <v>3.6003600360036002E-3</v>
      </c>
      <c r="G388" s="33">
        <f t="shared" ref="G388" si="151">+IF(OR(AND(D388=0),(C388=0)),"0",((D388-C388)/C388))</f>
        <v>0.77777777777777779</v>
      </c>
      <c r="H388" s="25">
        <f t="shared" ref="H388" si="152">+IF(OR(AND(E388=""),(G388="")),"",E388*G388)</f>
        <v>1.5702108568864963E-3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1</v>
      </c>
      <c r="E391" s="32" t="str">
        <f t="shared" si="153"/>
        <v/>
      </c>
      <c r="F391" s="32">
        <f t="shared" si="154"/>
        <v>2.2502250225022501E-4</v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302</v>
      </c>
      <c r="D395" s="7">
        <v>907</v>
      </c>
      <c r="E395" s="32">
        <f t="shared" si="153"/>
        <v>6.7743382682817405E-2</v>
      </c>
      <c r="F395" s="32">
        <f t="shared" si="154"/>
        <v>0.20409540954095409</v>
      </c>
      <c r="G395" s="33">
        <f t="shared" si="141"/>
        <v>2.0033112582781456</v>
      </c>
      <c r="H395" s="25">
        <f t="shared" si="142"/>
        <v>0.13571108120233288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11</v>
      </c>
      <c r="D398" s="7">
        <v>0</v>
      </c>
      <c r="E398" s="32">
        <f t="shared" si="153"/>
        <v>2.4674742036787799E-3</v>
      </c>
      <c r="F398" s="32" t="str">
        <f t="shared" si="154"/>
        <v/>
      </c>
      <c r="G398" s="33" t="str">
        <f t="shared" si="141"/>
        <v>0</v>
      </c>
      <c r="H398" s="25">
        <f t="shared" si="142"/>
        <v>0</v>
      </c>
    </row>
    <row r="399" spans="1:8" s="34" customFormat="1" ht="15" x14ac:dyDescent="0.2">
      <c r="A399" s="41"/>
      <c r="B399" s="30" t="s">
        <v>507</v>
      </c>
      <c r="C399" s="31">
        <v>34</v>
      </c>
      <c r="D399" s="7">
        <v>17</v>
      </c>
      <c r="E399" s="32">
        <f t="shared" si="153"/>
        <v>7.6267384477344104E-3</v>
      </c>
      <c r="F399" s="32">
        <f t="shared" si="154"/>
        <v>3.8253825382538252E-3</v>
      </c>
      <c r="G399" s="33">
        <f t="shared" si="141"/>
        <v>-0.5</v>
      </c>
      <c r="H399" s="25">
        <f t="shared" si="142"/>
        <v>-3.8133692238672052E-3</v>
      </c>
    </row>
    <row r="400" spans="1:8" s="34" customFormat="1" ht="15" x14ac:dyDescent="0.2">
      <c r="A400" s="41"/>
      <c r="B400" s="30" t="s">
        <v>91</v>
      </c>
      <c r="C400" s="31">
        <v>6</v>
      </c>
      <c r="D400" s="7">
        <v>0</v>
      </c>
      <c r="E400" s="32">
        <f t="shared" si="153"/>
        <v>1.3458950201884253E-3</v>
      </c>
      <c r="F400" s="32" t="str">
        <f t="shared" si="154"/>
        <v/>
      </c>
      <c r="G400" s="33" t="str">
        <f t="shared" si="141"/>
        <v>0</v>
      </c>
      <c r="H400" s="25">
        <f t="shared" si="142"/>
        <v>0</v>
      </c>
    </row>
    <row r="401" spans="1:8" s="34" customFormat="1" ht="15" x14ac:dyDescent="0.2">
      <c r="A401" s="41"/>
      <c r="B401" s="30" t="s">
        <v>607</v>
      </c>
      <c r="C401" s="31">
        <v>2</v>
      </c>
      <c r="D401" s="7">
        <v>0</v>
      </c>
      <c r="E401" s="32">
        <f t="shared" ref="E401:E473" si="155">+IF(C401=0,"",C401/C$333)</f>
        <v>4.4863167339614175E-4</v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>
        <f t="shared" ref="H401:H473" si="158">+IF(OR(AND(E401=""),(G401="")),"",E401*G401)</f>
        <v>0</v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4</v>
      </c>
      <c r="D403" s="7">
        <v>12</v>
      </c>
      <c r="E403" s="32">
        <f t="shared" ref="E403:E405" si="159">+IF(C403=0,"",C403/C$333)</f>
        <v>8.9726334679228351E-4</v>
      </c>
      <c r="F403" s="32">
        <f t="shared" ref="F403:F405" si="160">+IF(D403=0,"",D403/D$333)</f>
        <v>2.7002700270027003E-3</v>
      </c>
      <c r="G403" s="33">
        <f t="shared" ref="G403:G405" si="161">+IF(OR(AND(D403=0),(C403=0)),"0",((D403-C403)/C403))</f>
        <v>2</v>
      </c>
      <c r="H403" s="25">
        <f t="shared" ref="H403:H405" si="162">+IF(OR(AND(E403=""),(G403="")),"",E403*G403)</f>
        <v>1.794526693584567E-3</v>
      </c>
    </row>
    <row r="404" spans="1:8" s="34" customFormat="1" ht="15" x14ac:dyDescent="0.2">
      <c r="A404" s="41"/>
      <c r="B404" s="30" t="s">
        <v>561</v>
      </c>
      <c r="C404" s="31">
        <v>2</v>
      </c>
      <c r="D404" s="7">
        <v>3</v>
      </c>
      <c r="E404" s="32">
        <f t="shared" si="159"/>
        <v>4.4863167339614175E-4</v>
      </c>
      <c r="F404" s="32">
        <f t="shared" si="160"/>
        <v>6.7506750675067507E-4</v>
      </c>
      <c r="G404" s="33">
        <f t="shared" si="161"/>
        <v>0.5</v>
      </c>
      <c r="H404" s="25">
        <f t="shared" si="162"/>
        <v>2.2431583669807088E-4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0</v>
      </c>
      <c r="D407" s="7">
        <v>4</v>
      </c>
      <c r="E407" s="32" t="str">
        <f t="shared" si="155"/>
        <v/>
      </c>
      <c r="F407" s="32">
        <f t="shared" si="156"/>
        <v>9.0009000900090005E-4</v>
      </c>
      <c r="G407" s="33" t="str">
        <f t="shared" si="157"/>
        <v>0</v>
      </c>
      <c r="H407" s="25" t="str">
        <f t="shared" si="158"/>
        <v/>
      </c>
    </row>
    <row r="408" spans="1:8" s="34" customFormat="1" ht="15" x14ac:dyDescent="0.2">
      <c r="A408" s="41"/>
      <c r="B408" s="30" t="s">
        <v>508</v>
      </c>
      <c r="C408" s="31">
        <v>6</v>
      </c>
      <c r="D408" s="7">
        <v>2</v>
      </c>
      <c r="E408" s="32">
        <f t="shared" si="155"/>
        <v>1.3458950201884253E-3</v>
      </c>
      <c r="F408" s="32">
        <f t="shared" si="156"/>
        <v>4.5004500450045003E-4</v>
      </c>
      <c r="G408" s="33">
        <f t="shared" si="157"/>
        <v>-0.66666666666666663</v>
      </c>
      <c r="H408" s="25">
        <f t="shared" si="158"/>
        <v>-8.9726334679228351E-4</v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4</v>
      </c>
      <c r="E409" s="32" t="str">
        <f t="shared" si="155"/>
        <v/>
      </c>
      <c r="F409" s="32">
        <f t="shared" si="156"/>
        <v>9.0009000900090005E-4</v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2</v>
      </c>
      <c r="D414" s="7">
        <v>8</v>
      </c>
      <c r="E414" s="32">
        <f t="shared" si="155"/>
        <v>4.4863167339614175E-4</v>
      </c>
      <c r="F414" s="32">
        <f t="shared" si="156"/>
        <v>1.8001800180018001E-3</v>
      </c>
      <c r="G414" s="33">
        <f t="shared" si="157"/>
        <v>3</v>
      </c>
      <c r="H414" s="25">
        <f t="shared" si="158"/>
        <v>1.3458950201884253E-3</v>
      </c>
    </row>
    <row r="415" spans="1:8" s="34" customFormat="1" ht="15" x14ac:dyDescent="0.2">
      <c r="A415" s="41"/>
      <c r="B415" s="30" t="s">
        <v>100</v>
      </c>
      <c r="C415" s="31">
        <v>112</v>
      </c>
      <c r="D415" s="7">
        <v>86</v>
      </c>
      <c r="E415" s="32">
        <f t="shared" si="155"/>
        <v>2.512337371018394E-2</v>
      </c>
      <c r="F415" s="32">
        <f t="shared" si="156"/>
        <v>1.9351935193519351E-2</v>
      </c>
      <c r="G415" s="33">
        <f t="shared" si="157"/>
        <v>-0.23214285714285715</v>
      </c>
      <c r="H415" s="25">
        <f t="shared" si="158"/>
        <v>-5.8322117541498436E-3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51</v>
      </c>
      <c r="D417" s="7">
        <v>13</v>
      </c>
      <c r="E417" s="32">
        <f t="shared" si="155"/>
        <v>1.1440107671601614E-2</v>
      </c>
      <c r="F417" s="32">
        <f t="shared" si="156"/>
        <v>2.9252925292529252E-3</v>
      </c>
      <c r="G417" s="33">
        <f t="shared" si="157"/>
        <v>-0.74509803921568629</v>
      </c>
      <c r="H417" s="25">
        <f t="shared" si="158"/>
        <v>-8.5240017945266925E-3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1</v>
      </c>
      <c r="E418" s="32" t="str">
        <f t="shared" si="155"/>
        <v/>
      </c>
      <c r="F418" s="32">
        <f t="shared" si="156"/>
        <v>2.2502250225022501E-4</v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1</v>
      </c>
      <c r="E425" s="32" t="str">
        <f t="shared" si="155"/>
        <v/>
      </c>
      <c r="F425" s="32">
        <f t="shared" si="156"/>
        <v>2.2502250225022501E-4</v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1</v>
      </c>
      <c r="D427" s="7">
        <v>2</v>
      </c>
      <c r="E427" s="32">
        <f t="shared" si="155"/>
        <v>2.2431583669807088E-4</v>
      </c>
      <c r="F427" s="32">
        <f t="shared" si="156"/>
        <v>4.5004500450045003E-4</v>
      </c>
      <c r="G427" s="33">
        <f t="shared" si="157"/>
        <v>1</v>
      </c>
      <c r="H427" s="25">
        <f t="shared" si="158"/>
        <v>2.2431583669807088E-4</v>
      </c>
    </row>
    <row r="428" spans="1:8" s="34" customFormat="1" ht="15" x14ac:dyDescent="0.2">
      <c r="A428" s="41"/>
      <c r="B428" s="30" t="s">
        <v>114</v>
      </c>
      <c r="C428" s="31">
        <v>53</v>
      </c>
      <c r="D428" s="7">
        <v>14</v>
      </c>
      <c r="E428" s="32">
        <f t="shared" si="155"/>
        <v>1.1888739344997757E-2</v>
      </c>
      <c r="F428" s="32">
        <f t="shared" si="156"/>
        <v>3.1503150315031502E-3</v>
      </c>
      <c r="G428" s="33">
        <f t="shared" si="157"/>
        <v>-0.73584905660377353</v>
      </c>
      <c r="H428" s="25">
        <f t="shared" si="158"/>
        <v>-8.7483176312247637E-3</v>
      </c>
    </row>
    <row r="429" spans="1:8" s="34" customFormat="1" ht="15" x14ac:dyDescent="0.2">
      <c r="A429" s="41"/>
      <c r="B429" s="30" t="s">
        <v>280</v>
      </c>
      <c r="C429" s="31">
        <v>0</v>
      </c>
      <c r="D429" s="7">
        <v>6</v>
      </c>
      <c r="E429" s="32" t="str">
        <f t="shared" si="155"/>
        <v/>
      </c>
      <c r="F429" s="32">
        <f t="shared" si="156"/>
        <v>1.3501350135013501E-3</v>
      </c>
      <c r="G429" s="33" t="str">
        <f t="shared" si="157"/>
        <v>0</v>
      </c>
      <c r="H429" s="25" t="str">
        <f t="shared" si="158"/>
        <v/>
      </c>
    </row>
    <row r="430" spans="1:8" s="34" customFormat="1" ht="15" x14ac:dyDescent="0.2">
      <c r="A430" s="41"/>
      <c r="B430" s="30" t="s">
        <v>511</v>
      </c>
      <c r="C430" s="31">
        <v>11</v>
      </c>
      <c r="D430" s="7">
        <v>11</v>
      </c>
      <c r="E430" s="32">
        <f t="shared" si="155"/>
        <v>2.4674742036787799E-3</v>
      </c>
      <c r="F430" s="32">
        <f t="shared" si="156"/>
        <v>2.4752475247524753E-3</v>
      </c>
      <c r="G430" s="33">
        <f t="shared" si="157"/>
        <v>0</v>
      </c>
      <c r="H430" s="25">
        <f t="shared" si="158"/>
        <v>0</v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0</v>
      </c>
      <c r="E431" s="32" t="str">
        <f t="shared" si="155"/>
        <v/>
      </c>
      <c r="F431" s="32" t="str">
        <f t="shared" si="156"/>
        <v/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12</v>
      </c>
      <c r="D432" s="7">
        <v>0</v>
      </c>
      <c r="E432" s="32">
        <f t="shared" si="155"/>
        <v>2.6917900403768506E-3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41"/>
      <c r="B433" s="30" t="s">
        <v>110</v>
      </c>
      <c r="C433" s="31">
        <v>28</v>
      </c>
      <c r="D433" s="7">
        <v>12</v>
      </c>
      <c r="E433" s="32">
        <f t="shared" si="155"/>
        <v>6.2808434275459851E-3</v>
      </c>
      <c r="F433" s="32">
        <f t="shared" si="156"/>
        <v>2.7002700270027003E-3</v>
      </c>
      <c r="G433" s="33">
        <f t="shared" si="157"/>
        <v>-0.5714285714285714</v>
      </c>
      <c r="H433" s="25">
        <f t="shared" si="158"/>
        <v>-3.589053387169134E-3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3</v>
      </c>
      <c r="D435" s="7">
        <v>22</v>
      </c>
      <c r="E435" s="32">
        <f t="shared" si="155"/>
        <v>6.7294751009421266E-4</v>
      </c>
      <c r="F435" s="32">
        <f t="shared" si="156"/>
        <v>4.9504950495049506E-3</v>
      </c>
      <c r="G435" s="33">
        <f t="shared" si="157"/>
        <v>6.333333333333333</v>
      </c>
      <c r="H435" s="25">
        <f t="shared" si="158"/>
        <v>4.2620008972633463E-3</v>
      </c>
    </row>
    <row r="436" spans="1:8" s="34" customFormat="1" ht="15" x14ac:dyDescent="0.2">
      <c r="A436" s="41"/>
      <c r="B436" s="30" t="s">
        <v>431</v>
      </c>
      <c r="C436" s="31">
        <v>13</v>
      </c>
      <c r="D436" s="7">
        <v>0</v>
      </c>
      <c r="E436" s="32">
        <f t="shared" si="155"/>
        <v>2.9161058770749214E-3</v>
      </c>
      <c r="F436" s="32" t="str">
        <f t="shared" si="156"/>
        <v/>
      </c>
      <c r="G436" s="33" t="str">
        <f t="shared" si="157"/>
        <v>0</v>
      </c>
      <c r="H436" s="25">
        <f t="shared" si="158"/>
        <v>0</v>
      </c>
    </row>
    <row r="437" spans="1:8" s="34" customFormat="1" ht="15" x14ac:dyDescent="0.2">
      <c r="A437" s="41"/>
      <c r="B437" s="30" t="s">
        <v>109</v>
      </c>
      <c r="C437" s="31">
        <v>22</v>
      </c>
      <c r="D437" s="7">
        <v>18</v>
      </c>
      <c r="E437" s="32">
        <f t="shared" si="155"/>
        <v>4.9349484073575598E-3</v>
      </c>
      <c r="F437" s="32">
        <f t="shared" si="156"/>
        <v>4.0504050405040506E-3</v>
      </c>
      <c r="G437" s="33">
        <f t="shared" si="157"/>
        <v>-0.18181818181818182</v>
      </c>
      <c r="H437" s="25">
        <f t="shared" si="158"/>
        <v>-8.9726334679228362E-4</v>
      </c>
    </row>
    <row r="438" spans="1:8" s="34" customFormat="1" ht="15" x14ac:dyDescent="0.2">
      <c r="A438" s="41"/>
      <c r="B438" s="30" t="s">
        <v>282</v>
      </c>
      <c r="C438" s="31">
        <v>50</v>
      </c>
      <c r="D438" s="7">
        <v>0</v>
      </c>
      <c r="E438" s="32">
        <f t="shared" si="155"/>
        <v>1.1215791834903545E-2</v>
      </c>
      <c r="F438" s="32" t="str">
        <f t="shared" si="156"/>
        <v/>
      </c>
      <c r="G438" s="33" t="str">
        <f t="shared" si="157"/>
        <v>0</v>
      </c>
      <c r="H438" s="25">
        <f t="shared" si="158"/>
        <v>0</v>
      </c>
    </row>
    <row r="439" spans="1:8" s="34" customFormat="1" ht="15" x14ac:dyDescent="0.2">
      <c r="A439" s="41"/>
      <c r="B439" s="30" t="s">
        <v>108</v>
      </c>
      <c r="C439" s="31">
        <v>92</v>
      </c>
      <c r="D439" s="7">
        <v>11</v>
      </c>
      <c r="E439" s="32">
        <f t="shared" si="155"/>
        <v>2.063705697622252E-2</v>
      </c>
      <c r="F439" s="32">
        <f t="shared" si="156"/>
        <v>2.4752475247524753E-3</v>
      </c>
      <c r="G439" s="33">
        <f t="shared" si="157"/>
        <v>-0.88043478260869568</v>
      </c>
      <c r="H439" s="25">
        <f t="shared" si="158"/>
        <v>-1.8169582772543741E-2</v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0</v>
      </c>
      <c r="E440" s="32" t="str">
        <f t="shared" si="155"/>
        <v/>
      </c>
      <c r="F440" s="32" t="str">
        <f t="shared" si="156"/>
        <v/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16</v>
      </c>
      <c r="D441" s="7">
        <v>8</v>
      </c>
      <c r="E441" s="32">
        <f t="shared" si="155"/>
        <v>3.589053387169134E-3</v>
      </c>
      <c r="F441" s="32">
        <f t="shared" si="156"/>
        <v>1.8001800180018001E-3</v>
      </c>
      <c r="G441" s="33">
        <f t="shared" si="157"/>
        <v>-0.5</v>
      </c>
      <c r="H441" s="25">
        <f t="shared" si="158"/>
        <v>-1.794526693584567E-3</v>
      </c>
    </row>
    <row r="442" spans="1:8" s="34" customFormat="1" ht="15" x14ac:dyDescent="0.2">
      <c r="A442" s="41"/>
      <c r="B442" s="30" t="s">
        <v>105</v>
      </c>
      <c r="C442" s="31">
        <v>4</v>
      </c>
      <c r="D442" s="7">
        <v>5</v>
      </c>
      <c r="E442" s="32">
        <f t="shared" si="155"/>
        <v>8.9726334679228351E-4</v>
      </c>
      <c r="F442" s="32">
        <f t="shared" si="156"/>
        <v>1.1251125112511251E-3</v>
      </c>
      <c r="G442" s="33">
        <f t="shared" si="157"/>
        <v>0.25</v>
      </c>
      <c r="H442" s="25">
        <f t="shared" si="158"/>
        <v>2.2431583669807088E-4</v>
      </c>
    </row>
    <row r="443" spans="1:8" s="34" customFormat="1" ht="15" x14ac:dyDescent="0.2">
      <c r="A443" s="41"/>
      <c r="B443" s="30" t="s">
        <v>283</v>
      </c>
      <c r="C443" s="31">
        <v>554</v>
      </c>
      <c r="D443" s="7">
        <v>326</v>
      </c>
      <c r="E443" s="32">
        <f t="shared" si="155"/>
        <v>0.12427097353073127</v>
      </c>
      <c r="F443" s="32">
        <f t="shared" si="156"/>
        <v>7.3357335733573351E-2</v>
      </c>
      <c r="G443" s="33">
        <f t="shared" si="157"/>
        <v>-0.41155234657039713</v>
      </c>
      <c r="H443" s="25">
        <f t="shared" si="158"/>
        <v>-5.1144010767160165E-2</v>
      </c>
    </row>
    <row r="444" spans="1:8" s="34" customFormat="1" ht="15" x14ac:dyDescent="0.2">
      <c r="A444" s="41"/>
      <c r="B444" s="30" t="s">
        <v>514</v>
      </c>
      <c r="C444" s="31">
        <v>10</v>
      </c>
      <c r="D444" s="7">
        <v>0</v>
      </c>
      <c r="E444" s="32">
        <f t="shared" si="155"/>
        <v>2.2431583669807087E-3</v>
      </c>
      <c r="F444" s="32" t="str">
        <f t="shared" si="156"/>
        <v/>
      </c>
      <c r="G444" s="33" t="str">
        <f t="shared" si="157"/>
        <v>0</v>
      </c>
      <c r="H444" s="25">
        <f t="shared" si="158"/>
        <v>0</v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4</v>
      </c>
      <c r="E445" s="32" t="str">
        <f t="shared" si="155"/>
        <v/>
      </c>
      <c r="F445" s="32">
        <f t="shared" si="156"/>
        <v>9.0009000900090005E-4</v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1</v>
      </c>
      <c r="E447" s="32" t="str">
        <f t="shared" si="155"/>
        <v/>
      </c>
      <c r="F447" s="32">
        <f t="shared" si="156"/>
        <v>2.2502250225022501E-4</v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31</v>
      </c>
      <c r="D448" s="7">
        <v>16</v>
      </c>
      <c r="E448" s="32">
        <f t="shared" si="155"/>
        <v>6.9537909376401977E-3</v>
      </c>
      <c r="F448" s="32">
        <f t="shared" si="156"/>
        <v>3.6003600360036002E-3</v>
      </c>
      <c r="G448" s="33">
        <f t="shared" si="157"/>
        <v>-0.4838709677419355</v>
      </c>
      <c r="H448" s="25">
        <f t="shared" si="158"/>
        <v>-3.3647375504710637E-3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10</v>
      </c>
      <c r="D451" s="7">
        <v>9</v>
      </c>
      <c r="E451" s="32">
        <f t="shared" si="155"/>
        <v>2.2431583669807087E-3</v>
      </c>
      <c r="F451" s="32">
        <f t="shared" si="156"/>
        <v>2.0252025202520253E-3</v>
      </c>
      <c r="G451" s="33">
        <f t="shared" si="157"/>
        <v>-0.1</v>
      </c>
      <c r="H451" s="25">
        <f t="shared" si="158"/>
        <v>-2.2431583669807088E-4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1</v>
      </c>
      <c r="E452" s="32" t="str">
        <f t="shared" si="155"/>
        <v/>
      </c>
      <c r="F452" s="32">
        <f t="shared" si="156"/>
        <v>2.2502250225022501E-4</v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1</v>
      </c>
      <c r="D453" s="7">
        <v>0</v>
      </c>
      <c r="E453" s="32">
        <f t="shared" si="155"/>
        <v>2.2431583669807088E-4</v>
      </c>
      <c r="F453" s="32" t="str">
        <f t="shared" si="156"/>
        <v/>
      </c>
      <c r="G453" s="33" t="str">
        <f t="shared" si="157"/>
        <v>0</v>
      </c>
      <c r="H453" s="25">
        <f t="shared" si="158"/>
        <v>0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0</v>
      </c>
      <c r="E455" s="32" t="str">
        <f t="shared" si="155"/>
        <v/>
      </c>
      <c r="F455" s="32" t="str">
        <f t="shared" si="156"/>
        <v/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14</v>
      </c>
      <c r="D456" s="7">
        <v>20</v>
      </c>
      <c r="E456" s="32">
        <f t="shared" si="155"/>
        <v>3.1404217137729925E-3</v>
      </c>
      <c r="F456" s="32">
        <f t="shared" si="156"/>
        <v>4.5004500450045006E-3</v>
      </c>
      <c r="G456" s="33">
        <f t="shared" si="157"/>
        <v>0.42857142857142855</v>
      </c>
      <c r="H456" s="25">
        <f t="shared" si="158"/>
        <v>1.3458950201884253E-3</v>
      </c>
    </row>
    <row r="457" spans="1:8" s="34" customFormat="1" ht="15" x14ac:dyDescent="0.2">
      <c r="A457" s="41"/>
      <c r="B457" s="30" t="s">
        <v>288</v>
      </c>
      <c r="C457" s="31">
        <v>0</v>
      </c>
      <c r="D457" s="7">
        <v>2</v>
      </c>
      <c r="E457" s="32" t="str">
        <f t="shared" si="155"/>
        <v/>
      </c>
      <c r="F457" s="32">
        <f t="shared" si="156"/>
        <v>4.5004500450045003E-4</v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41"/>
      <c r="B458" s="30" t="s">
        <v>289</v>
      </c>
      <c r="C458" s="31">
        <v>17</v>
      </c>
      <c r="D458" s="7">
        <v>5</v>
      </c>
      <c r="E458" s="32">
        <f t="shared" si="155"/>
        <v>3.8133692238672052E-3</v>
      </c>
      <c r="F458" s="32">
        <f t="shared" si="156"/>
        <v>1.1251125112511251E-3</v>
      </c>
      <c r="G458" s="33">
        <f t="shared" si="157"/>
        <v>-0.70588235294117652</v>
      </c>
      <c r="H458" s="25">
        <f t="shared" si="158"/>
        <v>-2.6917900403768511E-3</v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1</v>
      </c>
      <c r="E459" s="32" t="str">
        <f t="shared" si="155"/>
        <v/>
      </c>
      <c r="F459" s="32">
        <f t="shared" si="156"/>
        <v>2.2502250225022501E-4</v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2</v>
      </c>
      <c r="D460" s="7">
        <v>2</v>
      </c>
      <c r="E460" s="32">
        <f t="shared" si="155"/>
        <v>4.4863167339614175E-4</v>
      </c>
      <c r="F460" s="32">
        <f t="shared" si="156"/>
        <v>4.5004500450045003E-4</v>
      </c>
      <c r="G460" s="33">
        <f t="shared" si="157"/>
        <v>0</v>
      </c>
      <c r="H460" s="25">
        <f t="shared" si="158"/>
        <v>0</v>
      </c>
    </row>
    <row r="461" spans="1:8" s="34" customFormat="1" ht="15" x14ac:dyDescent="0.2">
      <c r="A461" s="41"/>
      <c r="B461" s="30" t="s">
        <v>291</v>
      </c>
      <c r="C461" s="31">
        <v>3</v>
      </c>
      <c r="D461" s="7">
        <v>5</v>
      </c>
      <c r="E461" s="32">
        <f t="shared" si="155"/>
        <v>6.7294751009421266E-4</v>
      </c>
      <c r="F461" s="32">
        <f t="shared" si="156"/>
        <v>1.1251125112511251E-3</v>
      </c>
      <c r="G461" s="33">
        <f t="shared" si="157"/>
        <v>0.66666666666666663</v>
      </c>
      <c r="H461" s="25">
        <f t="shared" si="158"/>
        <v>4.4863167339614175E-4</v>
      </c>
    </row>
    <row r="462" spans="1:8" s="34" customFormat="1" ht="15" x14ac:dyDescent="0.2">
      <c r="A462" s="41"/>
      <c r="B462" s="30" t="s">
        <v>517</v>
      </c>
      <c r="C462" s="31">
        <v>7</v>
      </c>
      <c r="D462" s="7">
        <v>3</v>
      </c>
      <c r="E462" s="32">
        <f t="shared" si="155"/>
        <v>1.5702108568864963E-3</v>
      </c>
      <c r="F462" s="32">
        <f t="shared" si="156"/>
        <v>6.7506750675067507E-4</v>
      </c>
      <c r="G462" s="33">
        <f t="shared" si="157"/>
        <v>-0.5714285714285714</v>
      </c>
      <c r="H462" s="25">
        <f t="shared" si="158"/>
        <v>-8.9726334679228351E-4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63</v>
      </c>
      <c r="E469" s="32" t="str">
        <f t="shared" si="155"/>
        <v/>
      </c>
      <c r="F469" s="32">
        <f t="shared" si="156"/>
        <v>1.4176417641764177E-2</v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5</v>
      </c>
      <c r="D470" s="7">
        <v>1</v>
      </c>
      <c r="E470" s="32">
        <f t="shared" si="155"/>
        <v>1.1215791834903544E-3</v>
      </c>
      <c r="F470" s="32">
        <f t="shared" si="156"/>
        <v>2.2502250225022501E-4</v>
      </c>
      <c r="G470" s="33">
        <f t="shared" si="157"/>
        <v>-0.8</v>
      </c>
      <c r="H470" s="25">
        <f t="shared" si="158"/>
        <v>-8.9726334679228351E-4</v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2</v>
      </c>
      <c r="D472" s="7">
        <v>0</v>
      </c>
      <c r="E472" s="32">
        <f t="shared" si="155"/>
        <v>4.4863167339614175E-4</v>
      </c>
      <c r="F472" s="32" t="str">
        <f t="shared" si="156"/>
        <v/>
      </c>
      <c r="G472" s="33" t="str">
        <f t="shared" si="157"/>
        <v>0</v>
      </c>
      <c r="H472" s="25">
        <f t="shared" si="158"/>
        <v>0</v>
      </c>
    </row>
    <row r="473" spans="1:8" s="34" customFormat="1" ht="15" x14ac:dyDescent="0.2">
      <c r="A473" s="41"/>
      <c r="B473" s="30" t="s">
        <v>299</v>
      </c>
      <c r="C473" s="31">
        <v>1</v>
      </c>
      <c r="D473" s="7">
        <v>0</v>
      </c>
      <c r="E473" s="32">
        <f t="shared" si="155"/>
        <v>2.2431583669807088E-4</v>
      </c>
      <c r="F473" s="32" t="str">
        <f t="shared" si="156"/>
        <v/>
      </c>
      <c r="G473" s="33" t="str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2</v>
      </c>
      <c r="D480" s="7">
        <v>0</v>
      </c>
      <c r="E480" s="32">
        <f t="shared" si="175"/>
        <v>4.4863167339614175E-4</v>
      </c>
      <c r="F480" s="32" t="str">
        <f t="shared" si="176"/>
        <v/>
      </c>
      <c r="G480" s="33" t="str">
        <f t="shared" si="177"/>
        <v>0</v>
      </c>
      <c r="H480" s="25">
        <f t="shared" si="178"/>
        <v>0</v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8</v>
      </c>
      <c r="D482" s="7">
        <v>58</v>
      </c>
      <c r="E482" s="32">
        <f t="shared" si="175"/>
        <v>1.794526693584567E-3</v>
      </c>
      <c r="F482" s="32">
        <f t="shared" si="176"/>
        <v>1.3051305130513051E-2</v>
      </c>
      <c r="G482" s="33">
        <f t="shared" si="177"/>
        <v>6.25</v>
      </c>
      <c r="H482" s="25">
        <f t="shared" si="178"/>
        <v>1.1215791834903543E-2</v>
      </c>
    </row>
    <row r="483" spans="1:8" s="34" customFormat="1" ht="15" x14ac:dyDescent="0.2">
      <c r="A483" s="41"/>
      <c r="B483" s="30" t="s">
        <v>124</v>
      </c>
      <c r="C483" s="31">
        <v>14</v>
      </c>
      <c r="D483" s="7">
        <v>3</v>
      </c>
      <c r="E483" s="32">
        <f t="shared" si="175"/>
        <v>3.1404217137729925E-3</v>
      </c>
      <c r="F483" s="32">
        <f t="shared" si="176"/>
        <v>6.7506750675067507E-4</v>
      </c>
      <c r="G483" s="33">
        <f t="shared" si="177"/>
        <v>-0.7857142857142857</v>
      </c>
      <c r="H483" s="25">
        <f t="shared" si="178"/>
        <v>-2.4674742036787799E-3</v>
      </c>
    </row>
    <row r="484" spans="1:8" s="34" customFormat="1" ht="30" x14ac:dyDescent="0.2">
      <c r="A484" s="41"/>
      <c r="B484" s="30" t="s">
        <v>305</v>
      </c>
      <c r="C484" s="31">
        <v>3</v>
      </c>
      <c r="D484" s="7">
        <v>1</v>
      </c>
      <c r="E484" s="32">
        <f t="shared" si="175"/>
        <v>6.7294751009421266E-4</v>
      </c>
      <c r="F484" s="32">
        <f t="shared" si="176"/>
        <v>2.2502250225022501E-4</v>
      </c>
      <c r="G484" s="33">
        <f t="shared" si="177"/>
        <v>-0.66666666666666663</v>
      </c>
      <c r="H484" s="25">
        <f t="shared" si="178"/>
        <v>-4.4863167339614175E-4</v>
      </c>
    </row>
    <row r="485" spans="1:8" s="34" customFormat="1" ht="15" x14ac:dyDescent="0.2">
      <c r="A485" s="41"/>
      <c r="B485" s="30" t="s">
        <v>126</v>
      </c>
      <c r="C485" s="31">
        <v>10</v>
      </c>
      <c r="D485" s="7">
        <v>0</v>
      </c>
      <c r="E485" s="32">
        <f t="shared" si="175"/>
        <v>2.2431583669807087E-3</v>
      </c>
      <c r="F485" s="32" t="str">
        <f t="shared" si="176"/>
        <v/>
      </c>
      <c r="G485" s="33" t="str">
        <f t="shared" si="177"/>
        <v>0</v>
      </c>
      <c r="H485" s="25">
        <f t="shared" si="178"/>
        <v>0</v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109</v>
      </c>
      <c r="D487" s="7">
        <v>53</v>
      </c>
      <c r="E487" s="32">
        <f t="shared" si="175"/>
        <v>2.4450426200089727E-2</v>
      </c>
      <c r="F487" s="32">
        <f t="shared" si="176"/>
        <v>1.1926192619261927E-2</v>
      </c>
      <c r="G487" s="33">
        <f t="shared" si="177"/>
        <v>-0.51376146788990829</v>
      </c>
      <c r="H487" s="25">
        <f t="shared" si="178"/>
        <v>-1.256168685509197E-2</v>
      </c>
    </row>
    <row r="488" spans="1:8" s="34" customFormat="1" ht="15" x14ac:dyDescent="0.2">
      <c r="A488" s="41"/>
      <c r="B488" s="30" t="s">
        <v>119</v>
      </c>
      <c r="C488" s="31">
        <v>36</v>
      </c>
      <c r="D488" s="7">
        <v>71</v>
      </c>
      <c r="E488" s="32">
        <f t="shared" si="175"/>
        <v>8.0753701211305519E-3</v>
      </c>
      <c r="F488" s="32">
        <f t="shared" si="176"/>
        <v>1.5976597659765977E-2</v>
      </c>
      <c r="G488" s="33">
        <f t="shared" si="177"/>
        <v>0.97222222222222221</v>
      </c>
      <c r="H488" s="25">
        <f t="shared" si="178"/>
        <v>7.8510542844324807E-3</v>
      </c>
    </row>
    <row r="489" spans="1:8" s="34" customFormat="1" ht="30" x14ac:dyDescent="0.2">
      <c r="A489" s="41"/>
      <c r="B489" s="30" t="s">
        <v>520</v>
      </c>
      <c r="C489" s="31">
        <v>3</v>
      </c>
      <c r="D489" s="7">
        <v>29</v>
      </c>
      <c r="E489" s="32">
        <f t="shared" si="175"/>
        <v>6.7294751009421266E-4</v>
      </c>
      <c r="F489" s="32">
        <f t="shared" si="176"/>
        <v>6.5256525652565255E-3</v>
      </c>
      <c r="G489" s="33">
        <f t="shared" si="177"/>
        <v>8.6666666666666661</v>
      </c>
      <c r="H489" s="25">
        <f t="shared" si="178"/>
        <v>5.8322117541498427E-3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1</v>
      </c>
      <c r="E493" s="32" t="str">
        <f t="shared" si="175"/>
        <v/>
      </c>
      <c r="F493" s="32">
        <f t="shared" si="176"/>
        <v>2.2502250225022501E-4</v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1</v>
      </c>
      <c r="D494" s="7">
        <v>0</v>
      </c>
      <c r="E494" s="32">
        <f t="shared" si="175"/>
        <v>2.2431583669807088E-4</v>
      </c>
      <c r="F494" s="32" t="str">
        <f t="shared" si="176"/>
        <v/>
      </c>
      <c r="G494" s="33" t="str">
        <f t="shared" si="177"/>
        <v>0</v>
      </c>
      <c r="H494" s="25">
        <f t="shared" si="178"/>
        <v>0</v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1</v>
      </c>
      <c r="D501" s="7">
        <v>1</v>
      </c>
      <c r="E501" s="32">
        <f t="shared" si="175"/>
        <v>2.2431583669807088E-4</v>
      </c>
      <c r="F501" s="32">
        <f t="shared" si="176"/>
        <v>2.2502250225022501E-4</v>
      </c>
      <c r="G501" s="33">
        <f t="shared" si="177"/>
        <v>0</v>
      </c>
      <c r="H501" s="25">
        <f t="shared" si="178"/>
        <v>0</v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1</v>
      </c>
      <c r="D504" s="7">
        <v>1</v>
      </c>
      <c r="E504" s="32">
        <f t="shared" si="175"/>
        <v>2.2431583669807088E-4</v>
      </c>
      <c r="F504" s="32">
        <f t="shared" si="176"/>
        <v>2.2502250225022501E-4</v>
      </c>
      <c r="G504" s="33">
        <f t="shared" si="177"/>
        <v>0</v>
      </c>
      <c r="H504" s="25">
        <f t="shared" si="178"/>
        <v>0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4</v>
      </c>
      <c r="D506" s="7">
        <v>3</v>
      </c>
      <c r="E506" s="32">
        <f t="shared" ref="E506" si="179">+IF(C506=0,"",C506/C$333)</f>
        <v>8.9726334679228351E-4</v>
      </c>
      <c r="F506" s="32">
        <f t="shared" ref="F506" si="180">+IF(D506=0,"",D506/D$333)</f>
        <v>6.7506750675067507E-4</v>
      </c>
      <c r="G506" s="33">
        <f t="shared" ref="G506" si="181">+IF(OR(AND(D506=0),(C506=0)),"0",((D506-C506)/C506))</f>
        <v>-0.25</v>
      </c>
      <c r="H506" s="25">
        <f t="shared" ref="H506" si="182">+IF(OR(AND(E506=""),(G506="")),"",E506*G506)</f>
        <v>-2.2431583669807088E-4</v>
      </c>
    </row>
    <row r="507" spans="1:8" s="34" customFormat="1" ht="15" x14ac:dyDescent="0.2">
      <c r="A507" s="41"/>
      <c r="B507" s="30" t="s">
        <v>137</v>
      </c>
      <c r="C507" s="31">
        <v>61</v>
      </c>
      <c r="D507" s="7">
        <v>47</v>
      </c>
      <c r="E507" s="32">
        <f t="shared" ref="E507:E532" si="183">+IF(C507=0,"",C507/C$333)</f>
        <v>1.3683266038582324E-2</v>
      </c>
      <c r="F507" s="32">
        <f t="shared" ref="F507:F532" si="184">+IF(D507=0,"",D507/D$333)</f>
        <v>1.0576057605760575E-2</v>
      </c>
      <c r="G507" s="33">
        <f t="shared" si="177"/>
        <v>-0.22950819672131148</v>
      </c>
      <c r="H507" s="25">
        <f t="shared" si="178"/>
        <v>-3.1404217137729925E-3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25</v>
      </c>
      <c r="D510" s="7">
        <v>8</v>
      </c>
      <c r="E510" s="32">
        <f t="shared" si="183"/>
        <v>5.6078959174517724E-3</v>
      </c>
      <c r="F510" s="32">
        <f t="shared" si="184"/>
        <v>1.8001800180018001E-3</v>
      </c>
      <c r="G510" s="33">
        <f t="shared" si="177"/>
        <v>-0.68</v>
      </c>
      <c r="H510" s="25">
        <f t="shared" si="178"/>
        <v>-3.8133692238672056E-3</v>
      </c>
    </row>
    <row r="511" spans="1:8" s="34" customFormat="1" ht="15" x14ac:dyDescent="0.2">
      <c r="A511" s="41"/>
      <c r="B511" s="30" t="s">
        <v>349</v>
      </c>
      <c r="C511" s="31">
        <v>3</v>
      </c>
      <c r="D511" s="7">
        <v>1</v>
      </c>
      <c r="E511" s="32">
        <f t="shared" si="183"/>
        <v>6.7294751009421266E-4</v>
      </c>
      <c r="F511" s="32">
        <f t="shared" si="184"/>
        <v>2.2502250225022501E-4</v>
      </c>
      <c r="G511" s="33">
        <f t="shared" si="177"/>
        <v>-0.66666666666666663</v>
      </c>
      <c r="H511" s="25">
        <f t="shared" si="178"/>
        <v>-4.4863167339614175E-4</v>
      </c>
    </row>
    <row r="512" spans="1:8" s="34" customFormat="1" ht="15" x14ac:dyDescent="0.2">
      <c r="A512" s="41"/>
      <c r="B512" s="30" t="s">
        <v>525</v>
      </c>
      <c r="C512" s="31">
        <v>1</v>
      </c>
      <c r="D512" s="7">
        <v>1</v>
      </c>
      <c r="E512" s="32">
        <f t="shared" si="183"/>
        <v>2.2431583669807088E-4</v>
      </c>
      <c r="F512" s="32">
        <f t="shared" si="184"/>
        <v>2.2502250225022501E-4</v>
      </c>
      <c r="G512" s="33">
        <f t="shared" si="177"/>
        <v>0</v>
      </c>
      <c r="H512" s="25">
        <f t="shared" si="178"/>
        <v>0</v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2</v>
      </c>
      <c r="E513" s="32" t="str">
        <f t="shared" si="183"/>
        <v/>
      </c>
      <c r="F513" s="32">
        <f t="shared" si="184"/>
        <v>4.5004500450045003E-4</v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4</v>
      </c>
      <c r="D514" s="7">
        <v>5</v>
      </c>
      <c r="E514" s="32">
        <f t="shared" si="183"/>
        <v>8.9726334679228351E-4</v>
      </c>
      <c r="F514" s="32">
        <f t="shared" si="184"/>
        <v>1.1251125112511251E-3</v>
      </c>
      <c r="G514" s="33">
        <f t="shared" si="177"/>
        <v>0.25</v>
      </c>
      <c r="H514" s="25">
        <f t="shared" si="178"/>
        <v>2.2431583669807088E-4</v>
      </c>
    </row>
    <row r="515" spans="1:8" s="34" customFormat="1" ht="15" x14ac:dyDescent="0.2">
      <c r="A515" s="41"/>
      <c r="B515" s="30" t="s">
        <v>143</v>
      </c>
      <c r="C515" s="31">
        <v>1</v>
      </c>
      <c r="D515" s="7">
        <v>2</v>
      </c>
      <c r="E515" s="32">
        <f t="shared" si="183"/>
        <v>2.2431583669807088E-4</v>
      </c>
      <c r="F515" s="32">
        <f t="shared" si="184"/>
        <v>4.5004500450045003E-4</v>
      </c>
      <c r="G515" s="33">
        <f t="shared" si="177"/>
        <v>1</v>
      </c>
      <c r="H515" s="25">
        <f t="shared" si="178"/>
        <v>2.2431583669807088E-4</v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1</v>
      </c>
      <c r="E517" s="32" t="str">
        <f t="shared" si="183"/>
        <v/>
      </c>
      <c r="F517" s="32">
        <f t="shared" si="184"/>
        <v>2.2502250225022501E-4</v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1</v>
      </c>
      <c r="D518" s="7">
        <v>0</v>
      </c>
      <c r="E518" s="32">
        <f t="shared" si="183"/>
        <v>2.2431583669807088E-4</v>
      </c>
      <c r="F518" s="32" t="str">
        <f t="shared" si="184"/>
        <v/>
      </c>
      <c r="G518" s="33" t="str">
        <f t="shared" si="177"/>
        <v>0</v>
      </c>
      <c r="H518" s="25">
        <f t="shared" si="178"/>
        <v>0</v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51</v>
      </c>
      <c r="D520" s="7">
        <v>0</v>
      </c>
      <c r="E520" s="32">
        <f t="shared" si="183"/>
        <v>1.1440107671601614E-2</v>
      </c>
      <c r="F520" s="32" t="str">
        <f t="shared" si="184"/>
        <v/>
      </c>
      <c r="G520" s="33" t="str">
        <f t="shared" si="177"/>
        <v>0</v>
      </c>
      <c r="H520" s="25">
        <f t="shared" si="178"/>
        <v>0</v>
      </c>
    </row>
    <row r="521" spans="1:8" s="34" customFormat="1" ht="15" x14ac:dyDescent="0.2">
      <c r="A521" s="41"/>
      <c r="B521" s="30" t="s">
        <v>318</v>
      </c>
      <c r="C521" s="31">
        <v>1</v>
      </c>
      <c r="D521" s="7">
        <v>0</v>
      </c>
      <c r="E521" s="32">
        <f t="shared" si="183"/>
        <v>2.2431583669807088E-4</v>
      </c>
      <c r="F521" s="32" t="str">
        <f t="shared" si="184"/>
        <v/>
      </c>
      <c r="G521" s="33" t="str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5</v>
      </c>
      <c r="D522" s="7">
        <v>0</v>
      </c>
      <c r="E522" s="32">
        <f t="shared" si="183"/>
        <v>1.1215791834903544E-3</v>
      </c>
      <c r="F522" s="32" t="str">
        <f t="shared" si="184"/>
        <v/>
      </c>
      <c r="G522" s="33" t="str">
        <f t="shared" si="177"/>
        <v>0</v>
      </c>
      <c r="H522" s="25">
        <f t="shared" si="178"/>
        <v>0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33</v>
      </c>
      <c r="D525" s="7">
        <v>21</v>
      </c>
      <c r="E525" s="32">
        <f t="shared" si="183"/>
        <v>7.4024226110363392E-3</v>
      </c>
      <c r="F525" s="32">
        <f t="shared" si="184"/>
        <v>4.7254725472547256E-3</v>
      </c>
      <c r="G525" s="33">
        <f t="shared" si="177"/>
        <v>-0.36363636363636365</v>
      </c>
      <c r="H525" s="25">
        <f t="shared" si="178"/>
        <v>-2.6917900403768506E-3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1</v>
      </c>
      <c r="D527" s="7">
        <v>1</v>
      </c>
      <c r="E527" s="32">
        <f t="shared" si="183"/>
        <v>2.2431583669807088E-4</v>
      </c>
      <c r="F527" s="32">
        <f t="shared" si="184"/>
        <v>2.2502250225022501E-4</v>
      </c>
      <c r="G527" s="33">
        <f t="shared" si="177"/>
        <v>0</v>
      </c>
      <c r="H527" s="25">
        <f t="shared" si="178"/>
        <v>0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46</v>
      </c>
      <c r="D530" s="7">
        <v>61</v>
      </c>
      <c r="E530" s="32">
        <f t="shared" si="183"/>
        <v>1.031852848811126E-2</v>
      </c>
      <c r="F530" s="32">
        <f t="shared" si="184"/>
        <v>1.3726372637263727E-2</v>
      </c>
      <c r="G530" s="33">
        <f t="shared" si="177"/>
        <v>0.32608695652173914</v>
      </c>
      <c r="H530" s="25">
        <f t="shared" si="178"/>
        <v>3.3647375504710633E-3</v>
      </c>
    </row>
    <row r="531" spans="1:8" s="34" customFormat="1" ht="30" x14ac:dyDescent="0.2">
      <c r="A531" s="41"/>
      <c r="B531" s="30" t="s">
        <v>144</v>
      </c>
      <c r="C531" s="31">
        <v>19</v>
      </c>
      <c r="D531" s="7">
        <v>384</v>
      </c>
      <c r="E531" s="32">
        <f t="shared" si="183"/>
        <v>4.2620008972633471E-3</v>
      </c>
      <c r="F531" s="32">
        <f t="shared" si="184"/>
        <v>8.6408640864086408E-2</v>
      </c>
      <c r="G531" s="33">
        <f t="shared" si="177"/>
        <v>19.210526315789473</v>
      </c>
      <c r="H531" s="25">
        <f t="shared" si="178"/>
        <v>8.1875280394795871E-2</v>
      </c>
    </row>
    <row r="532" spans="1:8" s="34" customFormat="1" ht="15" x14ac:dyDescent="0.2">
      <c r="A532" s="41"/>
      <c r="B532" s="30" t="s">
        <v>324</v>
      </c>
      <c r="C532" s="31">
        <v>31</v>
      </c>
      <c r="D532" s="7">
        <v>76</v>
      </c>
      <c r="E532" s="32">
        <f t="shared" si="183"/>
        <v>6.9537909376401977E-3</v>
      </c>
      <c r="F532" s="32">
        <f t="shared" si="184"/>
        <v>1.7101710171017102E-2</v>
      </c>
      <c r="G532" s="33">
        <f t="shared" si="177"/>
        <v>1.4516129032258065</v>
      </c>
      <c r="H532" s="25">
        <f t="shared" si="178"/>
        <v>1.0094212651413191E-2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20</v>
      </c>
      <c r="E533" s="32" t="str">
        <f t="shared" ref="E533" si="185">+IF(C533=0,"",C533/C$333)</f>
        <v/>
      </c>
      <c r="F533" s="32">
        <f t="shared" ref="F533" si="186">+IF(D533=0,"",D533/D$333)</f>
        <v>4.5004500450045006E-3</v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13</v>
      </c>
      <c r="D539" s="7">
        <v>41</v>
      </c>
      <c r="E539" s="32">
        <f t="shared" si="189"/>
        <v>2.9161058770749214E-3</v>
      </c>
      <c r="F539" s="32">
        <f t="shared" si="190"/>
        <v>9.2259225922592253E-3</v>
      </c>
      <c r="G539" s="33">
        <f t="shared" si="191"/>
        <v>2.1538461538461537</v>
      </c>
      <c r="H539" s="25">
        <f t="shared" si="192"/>
        <v>6.2808434275459842E-3</v>
      </c>
    </row>
    <row r="540" spans="1:8" s="34" customFormat="1" ht="15" x14ac:dyDescent="0.2">
      <c r="A540" s="41"/>
      <c r="B540" s="30" t="s">
        <v>528</v>
      </c>
      <c r="C540" s="31">
        <v>2</v>
      </c>
      <c r="D540" s="7">
        <v>2</v>
      </c>
      <c r="E540" s="32">
        <f t="shared" si="189"/>
        <v>4.4863167339614175E-4</v>
      </c>
      <c r="F540" s="32">
        <f t="shared" si="190"/>
        <v>4.5004500450045003E-4</v>
      </c>
      <c r="G540" s="33">
        <f t="shared" si="191"/>
        <v>0</v>
      </c>
      <c r="H540" s="25">
        <f t="shared" si="192"/>
        <v>0</v>
      </c>
    </row>
    <row r="541" spans="1:8" s="34" customFormat="1" ht="15" x14ac:dyDescent="0.2">
      <c r="A541" s="41"/>
      <c r="B541" s="30" t="s">
        <v>327</v>
      </c>
      <c r="C541" s="31">
        <v>5</v>
      </c>
      <c r="D541" s="7">
        <v>9</v>
      </c>
      <c r="E541" s="32">
        <f t="shared" si="189"/>
        <v>1.1215791834903544E-3</v>
      </c>
      <c r="F541" s="32">
        <f t="shared" si="190"/>
        <v>2.0252025202520253E-3</v>
      </c>
      <c r="G541" s="33">
        <f t="shared" si="191"/>
        <v>0.8</v>
      </c>
      <c r="H541" s="25">
        <f t="shared" si="192"/>
        <v>8.9726334679228351E-4</v>
      </c>
    </row>
    <row r="542" spans="1:8" s="34" customFormat="1" ht="15" x14ac:dyDescent="0.2">
      <c r="A542" s="41"/>
      <c r="B542" s="30" t="s">
        <v>328</v>
      </c>
      <c r="C542" s="31">
        <v>1</v>
      </c>
      <c r="D542" s="7">
        <v>0</v>
      </c>
      <c r="E542" s="32">
        <f t="shared" si="189"/>
        <v>2.2431583669807088E-4</v>
      </c>
      <c r="F542" s="32" t="str">
        <f t="shared" si="190"/>
        <v/>
      </c>
      <c r="G542" s="33" t="str">
        <f t="shared" si="191"/>
        <v>0</v>
      </c>
      <c r="H542" s="25">
        <f t="shared" si="192"/>
        <v>0</v>
      </c>
    </row>
    <row r="543" spans="1:8" s="34" customFormat="1" ht="15" x14ac:dyDescent="0.2">
      <c r="A543" s="41"/>
      <c r="B543" s="30" t="s">
        <v>329</v>
      </c>
      <c r="C543" s="31">
        <v>1</v>
      </c>
      <c r="D543" s="7">
        <v>0</v>
      </c>
      <c r="E543" s="32">
        <f t="shared" si="189"/>
        <v>2.2431583669807088E-4</v>
      </c>
      <c r="F543" s="32" t="str">
        <f t="shared" si="190"/>
        <v/>
      </c>
      <c r="G543" s="33" t="str">
        <f t="shared" si="191"/>
        <v>0</v>
      </c>
      <c r="H543" s="25">
        <f t="shared" si="192"/>
        <v>0</v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3</v>
      </c>
      <c r="D545" s="7">
        <v>0</v>
      </c>
      <c r="E545" s="32">
        <f t="shared" si="189"/>
        <v>6.7294751009421266E-4</v>
      </c>
      <c r="F545" s="32" t="str">
        <f t="shared" si="190"/>
        <v/>
      </c>
      <c r="G545" s="33" t="str">
        <f t="shared" si="191"/>
        <v>0</v>
      </c>
      <c r="H545" s="25">
        <f t="shared" si="192"/>
        <v>0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4151</v>
      </c>
      <c r="D553" s="71">
        <f>SUM(D554:D579)</f>
        <v>2224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-0.46422548783425682</v>
      </c>
      <c r="H553" s="73">
        <f>+IF(OR(AND(E553=""),(G553="")),"",E553*G553)</f>
        <v>-0.46422548783425682</v>
      </c>
    </row>
    <row r="554" spans="1:8" s="34" customFormat="1" ht="15" x14ac:dyDescent="0.2">
      <c r="A554" s="41"/>
      <c r="B554" s="30" t="s">
        <v>332</v>
      </c>
      <c r="C554" s="31">
        <v>6</v>
      </c>
      <c r="D554" s="7">
        <v>10</v>
      </c>
      <c r="E554" s="32">
        <f t="shared" si="193"/>
        <v>1.445434834979523E-3</v>
      </c>
      <c r="F554" s="32">
        <f t="shared" si="194"/>
        <v>4.4964028776978415E-3</v>
      </c>
      <c r="G554" s="33">
        <f>+IF(OR(AND(D554=0),(C554=0)),"0",((D554-C554)/C554))</f>
        <v>0.66666666666666663</v>
      </c>
      <c r="H554" s="25">
        <f>+IF(OR(AND(E554=""),(G554="")),"",E554*G554)</f>
        <v>9.6362322331968201E-4</v>
      </c>
    </row>
    <row r="555" spans="1:8" s="34" customFormat="1" ht="15" x14ac:dyDescent="0.2">
      <c r="A555" s="41"/>
      <c r="B555" s="30" t="s">
        <v>147</v>
      </c>
      <c r="C555" s="31">
        <v>258</v>
      </c>
      <c r="D555" s="7">
        <v>108</v>
      </c>
      <c r="E555" s="32">
        <f t="shared" si="193"/>
        <v>6.2153697904119488E-2</v>
      </c>
      <c r="F555" s="32">
        <f t="shared" si="194"/>
        <v>4.8561151079136694E-2</v>
      </c>
      <c r="G555" s="33">
        <f t="shared" ref="G555:G579" si="195">+IF(OR(AND(D555=0),(C555=0)),"0",((D555-C555)/C555))</f>
        <v>-0.58139534883720934</v>
      </c>
      <c r="H555" s="25">
        <f t="shared" ref="H555:H579" si="196">+IF(OR(AND(E555=""),(G555="")),"",E555*G555)</f>
        <v>-3.613587087448808E-2</v>
      </c>
    </row>
    <row r="556" spans="1:8" s="34" customFormat="1" ht="15" x14ac:dyDescent="0.2">
      <c r="A556" s="41"/>
      <c r="B556" s="30" t="s">
        <v>608</v>
      </c>
      <c r="C556" s="31">
        <v>392</v>
      </c>
      <c r="D556" s="7">
        <v>272</v>
      </c>
      <c r="E556" s="32">
        <f t="shared" si="193"/>
        <v>9.4435075885328831E-2</v>
      </c>
      <c r="F556" s="32">
        <f t="shared" si="194"/>
        <v>0.1223021582733813</v>
      </c>
      <c r="G556" s="33">
        <f t="shared" si="195"/>
        <v>-0.30612244897959184</v>
      </c>
      <c r="H556" s="25">
        <f t="shared" si="196"/>
        <v>-2.890869669959046E-2</v>
      </c>
    </row>
    <row r="557" spans="1:8" s="34" customFormat="1" ht="15" x14ac:dyDescent="0.2">
      <c r="A557" s="41"/>
      <c r="B557" s="30" t="s">
        <v>333</v>
      </c>
      <c r="C557" s="31">
        <v>119</v>
      </c>
      <c r="D557" s="7">
        <v>218</v>
      </c>
      <c r="E557" s="32">
        <f t="shared" si="193"/>
        <v>2.866779089376054E-2</v>
      </c>
      <c r="F557" s="32">
        <f t="shared" si="194"/>
        <v>9.8021582733812951E-2</v>
      </c>
      <c r="G557" s="33">
        <f t="shared" si="195"/>
        <v>0.83193277310924374</v>
      </c>
      <c r="H557" s="25">
        <f t="shared" si="196"/>
        <v>2.3849674777162131E-2</v>
      </c>
    </row>
    <row r="558" spans="1:8" s="34" customFormat="1" ht="15" x14ac:dyDescent="0.2">
      <c r="A558" s="41"/>
      <c r="B558" s="30" t="s">
        <v>148</v>
      </c>
      <c r="C558" s="31">
        <v>11</v>
      </c>
      <c r="D558" s="7">
        <v>24</v>
      </c>
      <c r="E558" s="32">
        <f t="shared" si="193"/>
        <v>2.6499638641291254E-3</v>
      </c>
      <c r="F558" s="32">
        <f t="shared" si="194"/>
        <v>1.0791366906474821E-2</v>
      </c>
      <c r="G558" s="33">
        <f t="shared" si="195"/>
        <v>1.1818181818181819</v>
      </c>
      <c r="H558" s="25">
        <f t="shared" si="196"/>
        <v>3.1317754757889667E-3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20</v>
      </c>
      <c r="E559" s="32" t="str">
        <f t="shared" si="193"/>
        <v/>
      </c>
      <c r="F559" s="32">
        <f t="shared" si="194"/>
        <v>8.9928057553956831E-3</v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5</v>
      </c>
      <c r="D560" s="7">
        <v>4</v>
      </c>
      <c r="E560" s="32">
        <f t="shared" si="193"/>
        <v>1.2045290291496024E-3</v>
      </c>
      <c r="F560" s="32">
        <f t="shared" si="194"/>
        <v>1.7985611510791368E-3</v>
      </c>
      <c r="G560" s="33">
        <f t="shared" si="195"/>
        <v>-0.2</v>
      </c>
      <c r="H560" s="25">
        <f t="shared" si="196"/>
        <v>-2.409058058299205E-4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1</v>
      </c>
      <c r="D562" s="7">
        <v>1</v>
      </c>
      <c r="E562" s="32">
        <f t="shared" si="193"/>
        <v>2.409058058299205E-4</v>
      </c>
      <c r="F562" s="32">
        <f t="shared" si="194"/>
        <v>4.496402877697842E-4</v>
      </c>
      <c r="G562" s="33">
        <f t="shared" si="195"/>
        <v>0</v>
      </c>
      <c r="H562" s="25">
        <f t="shared" si="196"/>
        <v>0</v>
      </c>
    </row>
    <row r="563" spans="1:8" s="34" customFormat="1" ht="15" x14ac:dyDescent="0.2">
      <c r="A563" s="41"/>
      <c r="B563" s="30" t="s">
        <v>531</v>
      </c>
      <c r="C563" s="31">
        <v>18</v>
      </c>
      <c r="D563" s="7">
        <v>5</v>
      </c>
      <c r="E563" s="32">
        <f t="shared" si="193"/>
        <v>4.3363045049385693E-3</v>
      </c>
      <c r="F563" s="32">
        <f t="shared" si="194"/>
        <v>2.2482014388489208E-3</v>
      </c>
      <c r="G563" s="33">
        <f t="shared" si="195"/>
        <v>-0.72222222222222221</v>
      </c>
      <c r="H563" s="25">
        <f t="shared" si="196"/>
        <v>-3.1317754757889667E-3</v>
      </c>
    </row>
    <row r="564" spans="1:8" s="34" customFormat="1" ht="15" x14ac:dyDescent="0.2">
      <c r="A564" s="41"/>
      <c r="B564" s="30" t="s">
        <v>563</v>
      </c>
      <c r="C564" s="31">
        <v>29</v>
      </c>
      <c r="D564" s="7">
        <v>43</v>
      </c>
      <c r="E564" s="32">
        <f t="shared" ref="E564" si="197">+IF(C564=0,"",C564/C$553)</f>
        <v>6.9862683690676943E-3</v>
      </c>
      <c r="F564" s="32">
        <f t="shared" ref="F564" si="198">+IF(D564=0,"",D564/D$553)</f>
        <v>1.9334532374100721E-2</v>
      </c>
      <c r="G564" s="33">
        <f t="shared" ref="G564" si="199">+IF(OR(AND(D564=0),(C564=0)),"0",((D564-C564)/C564))</f>
        <v>0.48275862068965519</v>
      </c>
      <c r="H564" s="25">
        <f t="shared" ref="H564" si="200">+IF(OR(AND(E564=""),(G564="")),"",E564*G564)</f>
        <v>3.3726812816188868E-3</v>
      </c>
    </row>
    <row r="565" spans="1:8" s="34" customFormat="1" ht="15" x14ac:dyDescent="0.2">
      <c r="A565" s="51"/>
      <c r="B565" s="30" t="s">
        <v>619</v>
      </c>
      <c r="C565" s="31">
        <v>2</v>
      </c>
      <c r="D565" s="31">
        <v>3</v>
      </c>
      <c r="E565" s="32">
        <f t="shared" ref="E565" si="201">+IF(C565=0,"",C565/C$553)</f>
        <v>4.8181161165984101E-4</v>
      </c>
      <c r="F565" s="32">
        <f t="shared" ref="F565" si="202">+IF(D565=0,"",D565/D$553)</f>
        <v>1.3489208633093526E-3</v>
      </c>
      <c r="G565" s="33">
        <f t="shared" ref="G565" si="203">+IF(OR(AND(D565=0),(C565=0)),"0",((D565-C565)/C565))</f>
        <v>0.5</v>
      </c>
      <c r="H565" s="25">
        <f t="shared" ref="H565" si="204">+IF(OR(AND(E565=""),(G565="")),"",E565*G565)</f>
        <v>2.409058058299205E-4</v>
      </c>
    </row>
    <row r="566" spans="1:8" s="34" customFormat="1" ht="15" x14ac:dyDescent="0.2">
      <c r="A566" s="41"/>
      <c r="B566" s="30" t="s">
        <v>336</v>
      </c>
      <c r="C566" s="31">
        <v>13</v>
      </c>
      <c r="D566" s="7">
        <v>0</v>
      </c>
      <c r="E566" s="32">
        <f t="shared" ref="E566:E579" si="205">+IF(C566=0,"",C566/C$553)</f>
        <v>3.1317754757889667E-3</v>
      </c>
      <c r="F566" s="32" t="str">
        <f t="shared" ref="F566:F579" si="206">+IF(D566=0,"",D566/D$553)</f>
        <v/>
      </c>
      <c r="G566" s="33" t="str">
        <f t="shared" si="195"/>
        <v>0</v>
      </c>
      <c r="H566" s="25">
        <f t="shared" si="196"/>
        <v>0</v>
      </c>
    </row>
    <row r="567" spans="1:8" s="34" customFormat="1" ht="15" x14ac:dyDescent="0.2">
      <c r="A567" s="41"/>
      <c r="B567" s="30" t="s">
        <v>337</v>
      </c>
      <c r="C567" s="31">
        <v>0</v>
      </c>
      <c r="D567" s="7">
        <v>0</v>
      </c>
      <c r="E567" s="32" t="str">
        <f t="shared" si="205"/>
        <v/>
      </c>
      <c r="F567" s="32" t="str">
        <f t="shared" si="206"/>
        <v/>
      </c>
      <c r="G567" s="33" t="str">
        <f t="shared" si="195"/>
        <v>0</v>
      </c>
      <c r="H567" s="25" t="str">
        <f t="shared" si="196"/>
        <v/>
      </c>
    </row>
    <row r="568" spans="1:8" s="34" customFormat="1" ht="15" x14ac:dyDescent="0.2">
      <c r="A568" s="41"/>
      <c r="B568" s="30" t="s">
        <v>150</v>
      </c>
      <c r="C568" s="31">
        <v>4</v>
      </c>
      <c r="D568" s="7">
        <v>8</v>
      </c>
      <c r="E568" s="32">
        <f t="shared" si="205"/>
        <v>9.6362322331968201E-4</v>
      </c>
      <c r="F568" s="32">
        <f t="shared" si="206"/>
        <v>3.5971223021582736E-3</v>
      </c>
      <c r="G568" s="33">
        <f t="shared" si="195"/>
        <v>1</v>
      </c>
      <c r="H568" s="25">
        <f t="shared" si="196"/>
        <v>9.6362322331968201E-4</v>
      </c>
    </row>
    <row r="569" spans="1:8" s="34" customFormat="1" ht="15" x14ac:dyDescent="0.2">
      <c r="A569" s="41"/>
      <c r="B569" s="30" t="s">
        <v>151</v>
      </c>
      <c r="C569" s="31">
        <v>16</v>
      </c>
      <c r="D569" s="7">
        <v>8</v>
      </c>
      <c r="E569" s="32">
        <f t="shared" si="205"/>
        <v>3.8544928932787281E-3</v>
      </c>
      <c r="F569" s="32">
        <f t="shared" si="206"/>
        <v>3.5971223021582736E-3</v>
      </c>
      <c r="G569" s="33">
        <f t="shared" si="195"/>
        <v>-0.5</v>
      </c>
      <c r="H569" s="25">
        <f t="shared" si="196"/>
        <v>-1.927246446639364E-3</v>
      </c>
    </row>
    <row r="570" spans="1:8" s="34" customFormat="1" ht="15" x14ac:dyDescent="0.2">
      <c r="A570" s="41"/>
      <c r="B570" s="30" t="s">
        <v>338</v>
      </c>
      <c r="C570" s="31">
        <v>2724</v>
      </c>
      <c r="D570" s="7">
        <v>1137</v>
      </c>
      <c r="E570" s="32">
        <f t="shared" si="205"/>
        <v>0.65622741508070348</v>
      </c>
      <c r="F570" s="32">
        <f t="shared" si="206"/>
        <v>0.51124100719424459</v>
      </c>
      <c r="G570" s="33">
        <f t="shared" si="195"/>
        <v>-0.58259911894273131</v>
      </c>
      <c r="H570" s="25">
        <f t="shared" si="196"/>
        <v>-0.3823175138520839</v>
      </c>
    </row>
    <row r="571" spans="1:8" s="34" customFormat="1" ht="15" x14ac:dyDescent="0.2">
      <c r="A571" s="41"/>
      <c r="B571" s="30" t="s">
        <v>152</v>
      </c>
      <c r="C571" s="31">
        <v>479</v>
      </c>
      <c r="D571" s="7">
        <v>257</v>
      </c>
      <c r="E571" s="32">
        <f t="shared" si="205"/>
        <v>0.11539388099253192</v>
      </c>
      <c r="F571" s="32">
        <f t="shared" si="206"/>
        <v>0.11555755395683454</v>
      </c>
      <c r="G571" s="33">
        <f t="shared" si="195"/>
        <v>-0.46346555323590816</v>
      </c>
      <c r="H571" s="25">
        <f t="shared" si="196"/>
        <v>-5.3481088894242357E-2</v>
      </c>
    </row>
    <row r="572" spans="1:8" s="34" customFormat="1" ht="15" x14ac:dyDescent="0.2">
      <c r="A572" s="41"/>
      <c r="B572" s="30" t="s">
        <v>339</v>
      </c>
      <c r="C572" s="31">
        <v>7</v>
      </c>
      <c r="D572" s="7">
        <v>0</v>
      </c>
      <c r="E572" s="32">
        <f t="shared" si="205"/>
        <v>1.6863406408094434E-3</v>
      </c>
      <c r="F572" s="32" t="str">
        <f t="shared" si="206"/>
        <v/>
      </c>
      <c r="G572" s="33" t="str">
        <f t="shared" si="195"/>
        <v>0</v>
      </c>
      <c r="H572" s="25">
        <f t="shared" si="196"/>
        <v>0</v>
      </c>
    </row>
    <row r="573" spans="1:8" s="34" customFormat="1" ht="15" x14ac:dyDescent="0.2">
      <c r="A573" s="41"/>
      <c r="B573" s="30" t="s">
        <v>153</v>
      </c>
      <c r="C573" s="31">
        <v>3</v>
      </c>
      <c r="D573" s="7">
        <v>1</v>
      </c>
      <c r="E573" s="32">
        <f t="shared" si="205"/>
        <v>7.2271741748976151E-4</v>
      </c>
      <c r="F573" s="32">
        <f t="shared" si="206"/>
        <v>4.496402877697842E-4</v>
      </c>
      <c r="G573" s="33">
        <f t="shared" si="195"/>
        <v>-0.66666666666666663</v>
      </c>
      <c r="H573" s="25">
        <f t="shared" si="196"/>
        <v>-4.8181161165984101E-4</v>
      </c>
    </row>
    <row r="574" spans="1:8" s="34" customFormat="1" ht="15" x14ac:dyDescent="0.2">
      <c r="A574" s="41"/>
      <c r="B574" s="30" t="s">
        <v>154</v>
      </c>
      <c r="C574" s="31">
        <v>4</v>
      </c>
      <c r="D574" s="7">
        <v>0</v>
      </c>
      <c r="E574" s="32">
        <f t="shared" si="205"/>
        <v>9.6362322331968201E-4</v>
      </c>
      <c r="F574" s="32" t="str">
        <f t="shared" si="206"/>
        <v/>
      </c>
      <c r="G574" s="33" t="str">
        <f t="shared" si="195"/>
        <v>0</v>
      </c>
      <c r="H574" s="25">
        <f t="shared" si="196"/>
        <v>0</v>
      </c>
    </row>
    <row r="575" spans="1:8" s="34" customFormat="1" ht="15" x14ac:dyDescent="0.2">
      <c r="A575" s="41"/>
      <c r="B575" s="30" t="s">
        <v>340</v>
      </c>
      <c r="C575" s="31">
        <v>11</v>
      </c>
      <c r="D575" s="7">
        <v>7</v>
      </c>
      <c r="E575" s="32">
        <f t="shared" si="205"/>
        <v>2.6499638641291254E-3</v>
      </c>
      <c r="F575" s="32">
        <f t="shared" si="206"/>
        <v>3.1474820143884892E-3</v>
      </c>
      <c r="G575" s="33">
        <f t="shared" si="195"/>
        <v>-0.36363636363636365</v>
      </c>
      <c r="H575" s="25">
        <f t="shared" si="196"/>
        <v>-9.6362322331968201E-4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45</v>
      </c>
      <c r="D578" s="7">
        <v>15</v>
      </c>
      <c r="E578" s="32">
        <f t="shared" si="205"/>
        <v>1.0840761262346423E-2</v>
      </c>
      <c r="F578" s="32">
        <f t="shared" si="206"/>
        <v>6.7446043165467623E-3</v>
      </c>
      <c r="G578" s="33">
        <f t="shared" si="195"/>
        <v>-0.66666666666666663</v>
      </c>
      <c r="H578" s="25">
        <f t="shared" si="196"/>
        <v>-7.2271741748976149E-3</v>
      </c>
    </row>
    <row r="579" spans="1:8" s="34" customFormat="1" ht="30" x14ac:dyDescent="0.2">
      <c r="A579" s="41"/>
      <c r="B579" s="30" t="s">
        <v>532</v>
      </c>
      <c r="C579" s="31">
        <v>4</v>
      </c>
      <c r="D579" s="7">
        <v>83</v>
      </c>
      <c r="E579" s="32">
        <f t="shared" si="205"/>
        <v>9.6362322331968201E-4</v>
      </c>
      <c r="F579" s="32">
        <f t="shared" si="206"/>
        <v>3.7320143884892083E-2</v>
      </c>
      <c r="G579" s="33">
        <f t="shared" si="195"/>
        <v>19.75</v>
      </c>
      <c r="H579" s="25">
        <f t="shared" si="196"/>
        <v>1.9031558660563719E-2</v>
      </c>
    </row>
    <row r="580" spans="1:8" x14ac:dyDescent="0.2">
      <c r="B580" s="12" t="s">
        <v>394</v>
      </c>
      <c r="C580" s="9"/>
      <c r="D580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423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361</v>
      </c>
      <c r="C8" s="71">
        <f>+C18+C73+C165+C333+C553</f>
        <v>20075</v>
      </c>
      <c r="D8" s="71">
        <f>+D18+D73+D165+D333+D553</f>
        <v>17872</v>
      </c>
      <c r="E8" s="72">
        <f>+C8/C$8</f>
        <v>1</v>
      </c>
      <c r="F8" s="72">
        <f>+D8/D$8</f>
        <v>1</v>
      </c>
      <c r="G8" s="72">
        <f>+(D8-C8)/C8</f>
        <v>-0.1097384806973848</v>
      </c>
      <c r="H8" s="73">
        <f>+E8*G8</f>
        <v>-0.1097384806973848</v>
      </c>
    </row>
    <row r="9" spans="2:8" x14ac:dyDescent="0.2">
      <c r="B9" s="28" t="str">
        <f>+B18</f>
        <v>Total Vacantes en ocupaciones de nivel Directivo</v>
      </c>
      <c r="C9" s="24">
        <f>+C18</f>
        <v>178</v>
      </c>
      <c r="D9" s="24">
        <f>+D18</f>
        <v>180</v>
      </c>
      <c r="E9" s="25">
        <f t="shared" ref="E9:E13" si="0">C9/$C$8</f>
        <v>8.8667496886674965E-3</v>
      </c>
      <c r="F9" s="25">
        <f>D9/$D$8</f>
        <v>1.0071620411817368E-2</v>
      </c>
      <c r="G9" s="11">
        <f>+IF(OR(AND(D9=0),(C9=0)),"0",((D9-C9)/C9))</f>
        <v>1.1235955056179775E-2</v>
      </c>
      <c r="H9" s="13">
        <f>+IF(OR(AND(E9=""),(G9="")),"",E9*G9)</f>
        <v>9.9626400996263997E-5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3017</v>
      </c>
      <c r="D10" s="24">
        <f>+D73</f>
        <v>1900</v>
      </c>
      <c r="E10" s="25">
        <f t="shared" si="0"/>
        <v>0.15028642590286426</v>
      </c>
      <c r="F10" s="25">
        <f>D10/$D$8</f>
        <v>0.10631154879140554</v>
      </c>
      <c r="G10" s="11">
        <f>+IF(OR(AND(D10=0),(C10=0)),"0",((D10-C10)/C10))</f>
        <v>-0.37023533311236329</v>
      </c>
      <c r="H10" s="13">
        <f>+IF(OR(AND(E10=""),(G10="")),"",E10*G10)</f>
        <v>-5.5641344956413451E-2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2483</v>
      </c>
      <c r="D11" s="24">
        <f>+D165</f>
        <v>2119</v>
      </c>
      <c r="E11" s="25">
        <f t="shared" si="0"/>
        <v>0.12368617683686177</v>
      </c>
      <c r="F11" s="25">
        <f>D11/$D$8</f>
        <v>0.11856535362578335</v>
      </c>
      <c r="G11" s="11">
        <f>+IF(OR(AND(D11=0),(C11=0)),"0",((D11-C11)/C11))</f>
        <v>-0.14659685863874344</v>
      </c>
      <c r="H11" s="13">
        <f>+IF(OR(AND(E11=""),(G11="")),"",E11*G11)</f>
        <v>-1.813200498132005E-2</v>
      </c>
    </row>
    <row r="12" spans="2:8" x14ac:dyDescent="0.2">
      <c r="B12" s="28" t="str">
        <f>+B333</f>
        <v>Total Vacantes  en ocupaciones de nivel Calificados</v>
      </c>
      <c r="C12" s="24">
        <f>+C333</f>
        <v>11582</v>
      </c>
      <c r="D12" s="24">
        <f>+D333</f>
        <v>11124</v>
      </c>
      <c r="E12" s="25">
        <f t="shared" si="0"/>
        <v>0.57693648816936494</v>
      </c>
      <c r="F12" s="25">
        <f>D12/$D$8</f>
        <v>0.62242614145031339</v>
      </c>
      <c r="G12" s="11">
        <f>+IF(OR(AND(D12=0),(C12=0)),"0",((D12-C12)/C12))</f>
        <v>-3.9544120186496286E-2</v>
      </c>
      <c r="H12" s="13">
        <f>+IF(OR(AND(E12=""),(G12="")),"",E12*G12)</f>
        <v>-2.2814445828144458E-2</v>
      </c>
    </row>
    <row r="13" spans="2:8" x14ac:dyDescent="0.2">
      <c r="B13" s="28" t="str">
        <f>+B553</f>
        <v>Total Vacantes en ocupaciones de nivel Elemental</v>
      </c>
      <c r="C13" s="24">
        <f>+C553</f>
        <v>2815</v>
      </c>
      <c r="D13" s="24">
        <f>+D553</f>
        <v>2549</v>
      </c>
      <c r="E13" s="25">
        <f t="shared" si="0"/>
        <v>0.14022415940224159</v>
      </c>
      <c r="F13" s="25">
        <f>D13/$D$8</f>
        <v>0.1426253357206804</v>
      </c>
      <c r="G13" s="11">
        <f>+IF(OR(AND(D13=0),(C13=0)),"0",((D13-C13)/C13))</f>
        <v>-9.4493783303730011E-2</v>
      </c>
      <c r="H13" s="13">
        <f>+IF(OR(AND(E13=""),(G13="")),"",E13*G13)</f>
        <v>-1.3250311332503113E-2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178</v>
      </c>
      <c r="D18" s="71">
        <f>SUM(D19:D67)</f>
        <v>180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1.1235955056179775E-2</v>
      </c>
      <c r="H18" s="73">
        <f>+IF(OR(AND(E18=""),(G18="")),"",E18*G18)</f>
        <v>1.1235955056179775E-2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1</v>
      </c>
      <c r="D22" s="7">
        <v>0</v>
      </c>
      <c r="E22" s="10">
        <f t="shared" si="1"/>
        <v>5.6179775280898875E-3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1</v>
      </c>
      <c r="D23" s="7">
        <v>0</v>
      </c>
      <c r="E23" s="10">
        <f t="shared" si="1"/>
        <v>5.6179775280898875E-3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3</v>
      </c>
      <c r="D24" s="7">
        <v>0</v>
      </c>
      <c r="E24" s="10">
        <f t="shared" si="1"/>
        <v>1.6853932584269662E-2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34" customFormat="1" ht="30" x14ac:dyDescent="0.2">
      <c r="A25" s="41"/>
      <c r="B25" s="30" t="s">
        <v>533</v>
      </c>
      <c r="C25" s="31">
        <v>1</v>
      </c>
      <c r="D25" s="7">
        <v>6</v>
      </c>
      <c r="E25" s="42">
        <f t="shared" ref="E25" si="5">+IF(C25=0,"",C25/C$18)</f>
        <v>5.6179775280898875E-3</v>
      </c>
      <c r="F25" s="42">
        <f t="shared" ref="F25" si="6">+IF(D25=0,"",D25/D$18)</f>
        <v>3.3333333333333333E-2</v>
      </c>
      <c r="G25" s="33">
        <f t="shared" ref="G25" si="7">+IF(OR(AND(D25=0),(C25=0)),"0",((D25-C25)/C25))</f>
        <v>5</v>
      </c>
      <c r="H25" s="25">
        <f t="shared" ref="H25" si="8">+IF(OR(AND(E25=""),(G25="")),"",E25*G25)</f>
        <v>2.8089887640449437E-2</v>
      </c>
    </row>
    <row r="26" spans="1:8" ht="15" x14ac:dyDescent="0.2">
      <c r="B26" s="5" t="s">
        <v>2</v>
      </c>
      <c r="C26" s="7">
        <v>12</v>
      </c>
      <c r="D26" s="7">
        <v>9</v>
      </c>
      <c r="E26" s="10">
        <f t="shared" si="1"/>
        <v>6.741573033707865E-2</v>
      </c>
      <c r="F26" s="10">
        <f t="shared" si="2"/>
        <v>0.05</v>
      </c>
      <c r="G26" s="11">
        <f t="shared" si="3"/>
        <v>-0.25</v>
      </c>
      <c r="H26" s="13">
        <f t="shared" si="4"/>
        <v>-1.6853932584269662E-2</v>
      </c>
    </row>
    <row r="27" spans="1:8" ht="15" x14ac:dyDescent="0.2">
      <c r="B27" s="5" t="s">
        <v>582</v>
      </c>
      <c r="C27" s="7">
        <v>14</v>
      </c>
      <c r="D27" s="7">
        <v>5</v>
      </c>
      <c r="E27" s="10">
        <f t="shared" si="1"/>
        <v>7.8651685393258425E-2</v>
      </c>
      <c r="F27" s="10">
        <f t="shared" si="2"/>
        <v>2.7777777777777776E-2</v>
      </c>
      <c r="G27" s="11">
        <f t="shared" si="3"/>
        <v>-0.6428571428571429</v>
      </c>
      <c r="H27" s="13">
        <f t="shared" si="4"/>
        <v>-5.0561797752808994E-2</v>
      </c>
    </row>
    <row r="28" spans="1:8" ht="15" x14ac:dyDescent="0.2">
      <c r="B28" s="5" t="s">
        <v>3</v>
      </c>
      <c r="C28" s="7">
        <v>6</v>
      </c>
      <c r="D28" s="7">
        <v>17</v>
      </c>
      <c r="E28" s="10">
        <f t="shared" si="1"/>
        <v>3.3707865168539325E-2</v>
      </c>
      <c r="F28" s="10">
        <f t="shared" si="2"/>
        <v>9.4444444444444442E-2</v>
      </c>
      <c r="G28" s="11">
        <f t="shared" si="3"/>
        <v>1.8333333333333333</v>
      </c>
      <c r="H28" s="13">
        <f t="shared" si="4"/>
        <v>6.1797752808988762E-2</v>
      </c>
    </row>
    <row r="29" spans="1:8" ht="15" x14ac:dyDescent="0.2">
      <c r="B29" s="5" t="s">
        <v>5</v>
      </c>
      <c r="C29" s="7">
        <v>11</v>
      </c>
      <c r="D29" s="7">
        <v>29</v>
      </c>
      <c r="E29" s="10">
        <f t="shared" si="1"/>
        <v>6.1797752808988762E-2</v>
      </c>
      <c r="F29" s="10">
        <f t="shared" si="2"/>
        <v>0.16111111111111112</v>
      </c>
      <c r="G29" s="11">
        <f t="shared" si="3"/>
        <v>1.6363636363636365</v>
      </c>
      <c r="H29" s="13">
        <f t="shared" si="4"/>
        <v>0.10112359550561797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5</v>
      </c>
      <c r="D31" s="7">
        <v>1</v>
      </c>
      <c r="E31" s="10">
        <f t="shared" si="1"/>
        <v>2.8089887640449437E-2</v>
      </c>
      <c r="F31" s="10">
        <f t="shared" si="2"/>
        <v>5.5555555555555558E-3</v>
      </c>
      <c r="G31" s="11">
        <f t="shared" si="3"/>
        <v>-0.8</v>
      </c>
      <c r="H31" s="13">
        <f t="shared" si="4"/>
        <v>-2.247191011235955E-2</v>
      </c>
    </row>
    <row r="32" spans="1:8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5.5555555555555558E-3</v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3</v>
      </c>
      <c r="D35" s="7">
        <v>4</v>
      </c>
      <c r="E35" s="10">
        <f t="shared" si="1"/>
        <v>1.6853932584269662E-2</v>
      </c>
      <c r="F35" s="10">
        <f t="shared" si="2"/>
        <v>2.2222222222222223E-2</v>
      </c>
      <c r="G35" s="11">
        <f t="shared" si="3"/>
        <v>0.33333333333333331</v>
      </c>
      <c r="H35" s="13">
        <f t="shared" si="4"/>
        <v>5.6179775280898875E-3</v>
      </c>
    </row>
    <row r="36" spans="2:8" ht="30" x14ac:dyDescent="0.2">
      <c r="B36" s="5" t="s">
        <v>162</v>
      </c>
      <c r="C36" s="7">
        <v>0</v>
      </c>
      <c r="D36" s="7">
        <v>1</v>
      </c>
      <c r="E36" s="10" t="str">
        <f t="shared" si="1"/>
        <v/>
      </c>
      <c r="F36" s="10">
        <f t="shared" si="2"/>
        <v>5.5555555555555558E-3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2</v>
      </c>
      <c r="D38" s="7">
        <v>3</v>
      </c>
      <c r="E38" s="10">
        <f t="shared" si="1"/>
        <v>1.1235955056179775E-2</v>
      </c>
      <c r="F38" s="10">
        <f t="shared" si="2"/>
        <v>1.6666666666666666E-2</v>
      </c>
      <c r="G38" s="11">
        <f t="shared" si="3"/>
        <v>0.5</v>
      </c>
      <c r="H38" s="13">
        <f t="shared" si="4"/>
        <v>5.6179775280898875E-3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1</v>
      </c>
      <c r="D43" s="7">
        <v>7</v>
      </c>
      <c r="E43" s="10">
        <f t="shared" si="1"/>
        <v>5.6179775280898875E-3</v>
      </c>
      <c r="F43" s="10">
        <f t="shared" si="2"/>
        <v>3.888888888888889E-2</v>
      </c>
      <c r="G43" s="11">
        <f t="shared" si="3"/>
        <v>6</v>
      </c>
      <c r="H43" s="13">
        <f t="shared" si="4"/>
        <v>3.3707865168539325E-2</v>
      </c>
    </row>
    <row r="44" spans="2:8" ht="15" x14ac:dyDescent="0.2">
      <c r="B44" s="5" t="s">
        <v>169</v>
      </c>
      <c r="C44" s="7">
        <v>10</v>
      </c>
      <c r="D44" s="7">
        <v>3</v>
      </c>
      <c r="E44" s="10">
        <f t="shared" si="1"/>
        <v>5.6179775280898875E-2</v>
      </c>
      <c r="F44" s="10">
        <f t="shared" si="2"/>
        <v>1.6666666666666666E-2</v>
      </c>
      <c r="G44" s="11">
        <f t="shared" si="3"/>
        <v>-0.7</v>
      </c>
      <c r="H44" s="13">
        <f t="shared" si="4"/>
        <v>-3.9325842696629212E-2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1</v>
      </c>
      <c r="D47" s="7">
        <v>0</v>
      </c>
      <c r="E47" s="10">
        <f t="shared" si="1"/>
        <v>5.6179775280898875E-3</v>
      </c>
      <c r="F47" s="10" t="str">
        <f t="shared" si="2"/>
        <v/>
      </c>
      <c r="G47" s="11" t="str">
        <f t="shared" si="3"/>
        <v>0</v>
      </c>
      <c r="H47" s="13">
        <f t="shared" si="4"/>
        <v>0</v>
      </c>
    </row>
    <row r="48" spans="2:8" ht="30" x14ac:dyDescent="0.2">
      <c r="B48" s="5" t="s">
        <v>583</v>
      </c>
      <c r="C48" s="7">
        <v>1</v>
      </c>
      <c r="D48" s="7">
        <v>0</v>
      </c>
      <c r="E48" s="10">
        <f t="shared" si="1"/>
        <v>5.6179775280898875E-3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1:8" ht="15" x14ac:dyDescent="0.2">
      <c r="B49" s="5" t="s">
        <v>9</v>
      </c>
      <c r="C49" s="7">
        <v>42</v>
      </c>
      <c r="D49" s="7">
        <v>60</v>
      </c>
      <c r="E49" s="10">
        <f t="shared" si="1"/>
        <v>0.23595505617977527</v>
      </c>
      <c r="F49" s="10">
        <f t="shared" si="2"/>
        <v>0.33333333333333331</v>
      </c>
      <c r="G49" s="11">
        <f t="shared" si="3"/>
        <v>0.42857142857142855</v>
      </c>
      <c r="H49" s="13">
        <f t="shared" si="4"/>
        <v>0.10112359550561797</v>
      </c>
    </row>
    <row r="50" spans="1:8" ht="15" x14ac:dyDescent="0.2">
      <c r="B50" s="5" t="s">
        <v>584</v>
      </c>
      <c r="C50" s="7">
        <v>2</v>
      </c>
      <c r="D50" s="7">
        <v>1</v>
      </c>
      <c r="E50" s="10">
        <f t="shared" si="1"/>
        <v>1.1235955056179775E-2</v>
      </c>
      <c r="F50" s="10">
        <f t="shared" si="2"/>
        <v>5.5555555555555558E-3</v>
      </c>
      <c r="G50" s="11">
        <f t="shared" si="3"/>
        <v>-0.5</v>
      </c>
      <c r="H50" s="13">
        <f t="shared" si="4"/>
        <v>-5.6179775280898875E-3</v>
      </c>
    </row>
    <row r="51" spans="1:8" ht="15" x14ac:dyDescent="0.2">
      <c r="B51" s="5" t="s">
        <v>12</v>
      </c>
      <c r="C51" s="7">
        <v>1</v>
      </c>
      <c r="D51" s="7">
        <v>0</v>
      </c>
      <c r="E51" s="10">
        <f t="shared" si="1"/>
        <v>5.6179775280898875E-3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4</v>
      </c>
      <c r="D53" s="7">
        <v>4</v>
      </c>
      <c r="E53" s="10">
        <f t="shared" si="1"/>
        <v>2.247191011235955E-2</v>
      </c>
      <c r="F53" s="10">
        <f t="shared" si="2"/>
        <v>2.2222222222222223E-2</v>
      </c>
      <c r="G53" s="11">
        <f t="shared" si="3"/>
        <v>0</v>
      </c>
      <c r="H53" s="13">
        <f t="shared" si="4"/>
        <v>0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1</v>
      </c>
      <c r="D59" s="7">
        <v>1</v>
      </c>
      <c r="E59" s="10">
        <f t="shared" si="1"/>
        <v>5.6179775280898875E-3</v>
      </c>
      <c r="F59" s="10">
        <f t="shared" si="2"/>
        <v>5.5555555555555558E-3</v>
      </c>
      <c r="G59" s="11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2</v>
      </c>
      <c r="D60" s="7">
        <v>0</v>
      </c>
      <c r="E60" s="10">
        <f t="shared" si="1"/>
        <v>1.1235955056179775E-2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36</v>
      </c>
      <c r="D61" s="7">
        <v>1</v>
      </c>
      <c r="E61" s="10">
        <f t="shared" si="1"/>
        <v>0.20224719101123595</v>
      </c>
      <c r="F61" s="10">
        <f t="shared" si="2"/>
        <v>5.5555555555555558E-3</v>
      </c>
      <c r="G61" s="11">
        <f t="shared" si="3"/>
        <v>-0.97222222222222221</v>
      </c>
      <c r="H61" s="13">
        <f t="shared" si="4"/>
        <v>-0.19662921348314605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14</v>
      </c>
      <c r="E62" s="42" t="str">
        <f t="shared" ref="E62:E63" si="9">+IF(C62=0,"",C62/C$18)</f>
        <v/>
      </c>
      <c r="F62" s="42">
        <f t="shared" ref="F62:F63" si="10">+IF(D62=0,"",D62/D$18)</f>
        <v>7.7777777777777779E-2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1</v>
      </c>
      <c r="E64" s="10" t="str">
        <f t="shared" si="1"/>
        <v/>
      </c>
      <c r="F64" s="10">
        <f t="shared" si="2"/>
        <v>5.5555555555555558E-3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9</v>
      </c>
      <c r="D65" s="7">
        <v>7</v>
      </c>
      <c r="E65" s="10">
        <f t="shared" si="1"/>
        <v>5.0561797752808987E-2</v>
      </c>
      <c r="F65" s="10">
        <f t="shared" si="2"/>
        <v>3.888888888888889E-2</v>
      </c>
      <c r="G65" s="11">
        <f t="shared" si="3"/>
        <v>-0.22222222222222221</v>
      </c>
      <c r="H65" s="13">
        <f t="shared" si="4"/>
        <v>-1.1235955056179775E-2</v>
      </c>
    </row>
    <row r="66" spans="1:8" ht="15" x14ac:dyDescent="0.2">
      <c r="B66" s="5" t="s">
        <v>176</v>
      </c>
      <c r="C66" s="7">
        <v>9</v>
      </c>
      <c r="D66" s="7">
        <v>5</v>
      </c>
      <c r="E66" s="10">
        <f t="shared" si="1"/>
        <v>5.0561797752808987E-2</v>
      </c>
      <c r="F66" s="10">
        <f t="shared" si="2"/>
        <v>2.7777777777777776E-2</v>
      </c>
      <c r="G66" s="11">
        <f t="shared" si="3"/>
        <v>-0.44444444444444442</v>
      </c>
      <c r="H66" s="13">
        <f t="shared" si="4"/>
        <v>-2.247191011235955E-2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3017</v>
      </c>
      <c r="D73" s="71">
        <f>SUM(D74:D159)</f>
        <v>1900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-0.37023533311236329</v>
      </c>
      <c r="H73" s="73">
        <f>+IF(OR(AND(E73=""),(G73="")),"",E73*G73)</f>
        <v>-0.37023533311236329</v>
      </c>
    </row>
    <row r="74" spans="1:8" s="34" customFormat="1" ht="15" x14ac:dyDescent="0.2">
      <c r="A74" s="41"/>
      <c r="B74" s="30" t="s">
        <v>436</v>
      </c>
      <c r="C74" s="31">
        <v>77</v>
      </c>
      <c r="D74" s="7">
        <v>22</v>
      </c>
      <c r="E74" s="32">
        <f>+IF(C74=0,"",C74/C$73)</f>
        <v>2.5522041763341066E-2</v>
      </c>
      <c r="F74" s="32">
        <f>+IF(D74=0,"",D74/D$73)</f>
        <v>1.1578947368421053E-2</v>
      </c>
      <c r="G74" s="33">
        <f>+IF(OR(AND(D74=0),(C74=0)),"0",((D74-C74)/C74))</f>
        <v>-0.7142857142857143</v>
      </c>
      <c r="H74" s="25">
        <f>+IF(OR(AND(E74=""),(G74="")),"",E74*G74)</f>
        <v>-1.8230029830957905E-2</v>
      </c>
    </row>
    <row r="75" spans="1:8" s="34" customFormat="1" ht="30" x14ac:dyDescent="0.2">
      <c r="A75" s="41"/>
      <c r="B75" s="30" t="s">
        <v>586</v>
      </c>
      <c r="C75" s="31">
        <v>7</v>
      </c>
      <c r="D75" s="7">
        <v>10</v>
      </c>
      <c r="E75" s="32">
        <f t="shared" ref="E75:E146" si="13">+IF(C75=0,"",C75/C$73)</f>
        <v>2.3201856148491878E-3</v>
      </c>
      <c r="F75" s="32">
        <f t="shared" ref="F75:F146" si="14">+IF(D75=0,"",D75/D$73)</f>
        <v>5.263157894736842E-3</v>
      </c>
      <c r="G75" s="33">
        <f t="shared" ref="G75:G146" si="15">+IF(OR(AND(D75=0),(C75=0)),"0",((D75-C75)/C75))</f>
        <v>0.42857142857142855</v>
      </c>
      <c r="H75" s="25">
        <f t="shared" ref="H75:H146" si="16">+IF(OR(AND(E75=""),(G75="")),"",E75*G75)</f>
        <v>9.9436526350679482E-4</v>
      </c>
    </row>
    <row r="76" spans="1:8" s="34" customFormat="1" ht="15" x14ac:dyDescent="0.2">
      <c r="A76" s="41"/>
      <c r="B76" s="30" t="s">
        <v>534</v>
      </c>
      <c r="C76" s="31">
        <v>8</v>
      </c>
      <c r="D76" s="7">
        <v>6</v>
      </c>
      <c r="E76" s="32">
        <f t="shared" ref="E76" si="17">+IF(C76=0,"",C76/C$73)</f>
        <v>2.651640702684786E-3</v>
      </c>
      <c r="F76" s="32">
        <f t="shared" ref="F76" si="18">+IF(D76=0,"",D76/D$73)</f>
        <v>3.1578947368421052E-3</v>
      </c>
      <c r="G76" s="33">
        <f t="shared" ref="G76" si="19">+IF(OR(AND(D76=0),(C76=0)),"0",((D76-C76)/C76))</f>
        <v>-0.25</v>
      </c>
      <c r="H76" s="25">
        <f t="shared" ref="H76" si="20">+IF(OR(AND(E76=""),(G76="")),"",E76*G76)</f>
        <v>-6.6291017567119651E-4</v>
      </c>
    </row>
    <row r="77" spans="1:8" s="34" customFormat="1" ht="15" x14ac:dyDescent="0.2">
      <c r="A77" s="41"/>
      <c r="B77" s="30" t="s">
        <v>587</v>
      </c>
      <c r="C77" s="31">
        <v>48</v>
      </c>
      <c r="D77" s="7">
        <v>75</v>
      </c>
      <c r="E77" s="32">
        <f t="shared" si="13"/>
        <v>1.5909844216108717E-2</v>
      </c>
      <c r="F77" s="32">
        <f t="shared" si="14"/>
        <v>3.9473684210526314E-2</v>
      </c>
      <c r="G77" s="33">
        <f t="shared" si="15"/>
        <v>0.5625</v>
      </c>
      <c r="H77" s="25">
        <f t="shared" si="16"/>
        <v>8.9492873715611536E-3</v>
      </c>
    </row>
    <row r="78" spans="1:8" s="34" customFormat="1" ht="15" x14ac:dyDescent="0.2">
      <c r="A78" s="41"/>
      <c r="B78" s="30" t="s">
        <v>178</v>
      </c>
      <c r="C78" s="31">
        <v>358</v>
      </c>
      <c r="D78" s="7">
        <v>31</v>
      </c>
      <c r="E78" s="32">
        <f t="shared" si="13"/>
        <v>0.11866092144514419</v>
      </c>
      <c r="F78" s="32">
        <f t="shared" si="14"/>
        <v>1.6315789473684211E-2</v>
      </c>
      <c r="G78" s="33">
        <f t="shared" si="15"/>
        <v>-0.91340782122905029</v>
      </c>
      <c r="H78" s="25">
        <f t="shared" si="16"/>
        <v>-0.10838581372224064</v>
      </c>
    </row>
    <row r="79" spans="1:8" s="34" customFormat="1" ht="15" x14ac:dyDescent="0.2">
      <c r="A79" s="41"/>
      <c r="B79" s="30" t="s">
        <v>16</v>
      </c>
      <c r="C79" s="31">
        <v>34</v>
      </c>
      <c r="D79" s="7">
        <v>11</v>
      </c>
      <c r="E79" s="32">
        <f t="shared" si="13"/>
        <v>1.1269472986410341E-2</v>
      </c>
      <c r="F79" s="32">
        <f t="shared" si="14"/>
        <v>5.7894736842105266E-3</v>
      </c>
      <c r="G79" s="33">
        <f t="shared" si="15"/>
        <v>-0.67647058823529416</v>
      </c>
      <c r="H79" s="25">
        <f t="shared" si="16"/>
        <v>-7.6234670202187608E-3</v>
      </c>
    </row>
    <row r="80" spans="1:8" s="34" customFormat="1" ht="15" x14ac:dyDescent="0.2">
      <c r="A80" s="41"/>
      <c r="B80" s="30" t="s">
        <v>35</v>
      </c>
      <c r="C80" s="31">
        <v>3</v>
      </c>
      <c r="D80" s="7">
        <v>1</v>
      </c>
      <c r="E80" s="32">
        <f t="shared" ref="E80" si="21">+IF(C80=0,"",C80/C$73)</f>
        <v>9.9436526350679482E-4</v>
      </c>
      <c r="F80" s="32">
        <f t="shared" ref="F80" si="22">+IF(D80=0,"",D80/D$73)</f>
        <v>5.263157894736842E-4</v>
      </c>
      <c r="G80" s="33">
        <f t="shared" ref="G80" si="23">+IF(OR(AND(D80=0),(C80=0)),"0",((D80-C80)/C80))</f>
        <v>-0.66666666666666663</v>
      </c>
      <c r="H80" s="25">
        <f t="shared" ref="H80" si="24">+IF(OR(AND(E80=""),(G80="")),"",E80*G80)</f>
        <v>-6.6291017567119651E-4</v>
      </c>
    </row>
    <row r="81" spans="1:8" s="34" customFormat="1" ht="15" x14ac:dyDescent="0.2">
      <c r="A81" s="41"/>
      <c r="B81" s="30" t="s">
        <v>179</v>
      </c>
      <c r="C81" s="31">
        <v>1</v>
      </c>
      <c r="D81" s="7">
        <v>2</v>
      </c>
      <c r="E81" s="32">
        <f t="shared" si="13"/>
        <v>3.3145508783559825E-4</v>
      </c>
      <c r="F81" s="32">
        <f t="shared" si="14"/>
        <v>1.0526315789473684E-3</v>
      </c>
      <c r="G81" s="33">
        <f t="shared" si="15"/>
        <v>1</v>
      </c>
      <c r="H81" s="25">
        <f t="shared" si="16"/>
        <v>3.3145508783559825E-4</v>
      </c>
    </row>
    <row r="82" spans="1:8" s="34" customFormat="1" ht="15" x14ac:dyDescent="0.2">
      <c r="A82" s="41"/>
      <c r="B82" s="30" t="s">
        <v>180</v>
      </c>
      <c r="C82" s="31">
        <v>7</v>
      </c>
      <c r="D82" s="7">
        <v>10</v>
      </c>
      <c r="E82" s="32">
        <f t="shared" si="13"/>
        <v>2.3201856148491878E-3</v>
      </c>
      <c r="F82" s="32">
        <f t="shared" si="14"/>
        <v>5.263157894736842E-3</v>
      </c>
      <c r="G82" s="33">
        <f t="shared" si="15"/>
        <v>0.42857142857142855</v>
      </c>
      <c r="H82" s="25">
        <f t="shared" si="16"/>
        <v>9.9436526350679482E-4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5</v>
      </c>
      <c r="D85" s="7">
        <v>5</v>
      </c>
      <c r="E85" s="32">
        <f t="shared" si="13"/>
        <v>1.6572754391779914E-3</v>
      </c>
      <c r="F85" s="32">
        <f t="shared" si="14"/>
        <v>2.631578947368421E-3</v>
      </c>
      <c r="G85" s="33">
        <f t="shared" si="15"/>
        <v>0</v>
      </c>
      <c r="H85" s="25">
        <f t="shared" si="16"/>
        <v>0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1</v>
      </c>
      <c r="E86" s="32" t="str">
        <f t="shared" si="13"/>
        <v/>
      </c>
      <c r="F86" s="32">
        <f t="shared" si="14"/>
        <v>5.263157894736842E-4</v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5</v>
      </c>
      <c r="D87" s="7">
        <v>1</v>
      </c>
      <c r="E87" s="32">
        <f t="shared" si="13"/>
        <v>1.6572754391779914E-3</v>
      </c>
      <c r="F87" s="32">
        <f t="shared" si="14"/>
        <v>5.263157894736842E-4</v>
      </c>
      <c r="G87" s="33">
        <f t="shared" si="15"/>
        <v>-0.8</v>
      </c>
      <c r="H87" s="25">
        <f t="shared" si="16"/>
        <v>-1.3258203513423932E-3</v>
      </c>
    </row>
    <row r="88" spans="1:8" s="34" customFormat="1" ht="15" x14ac:dyDescent="0.2">
      <c r="A88" s="41"/>
      <c r="B88" s="30" t="s">
        <v>588</v>
      </c>
      <c r="C88" s="31">
        <v>13</v>
      </c>
      <c r="D88" s="7">
        <v>11</v>
      </c>
      <c r="E88" s="32">
        <f t="shared" ref="E88" si="25">+IF(C88=0,"",C88/C$73)</f>
        <v>4.3089161418627779E-3</v>
      </c>
      <c r="F88" s="32">
        <f t="shared" ref="F88" si="26">+IF(D88=0,"",D88/D$73)</f>
        <v>5.7894736842105266E-3</v>
      </c>
      <c r="G88" s="33">
        <f t="shared" ref="G88" si="27">+IF(OR(AND(D88=0),(C88=0)),"0",((D88-C88)/C88))</f>
        <v>-0.15384615384615385</v>
      </c>
      <c r="H88" s="25">
        <f t="shared" ref="H88" si="28">+IF(OR(AND(E88=""),(G88="")),"",E88*G88)</f>
        <v>-6.6291017567119662E-4</v>
      </c>
    </row>
    <row r="89" spans="1:8" s="34" customFormat="1" ht="15" x14ac:dyDescent="0.2">
      <c r="A89" s="41"/>
      <c r="B89" s="30" t="s">
        <v>184</v>
      </c>
      <c r="C89" s="31">
        <v>37</v>
      </c>
      <c r="D89" s="7">
        <v>60</v>
      </c>
      <c r="E89" s="32">
        <f t="shared" si="13"/>
        <v>1.2263838249917136E-2</v>
      </c>
      <c r="F89" s="32">
        <f t="shared" si="14"/>
        <v>3.1578947368421054E-2</v>
      </c>
      <c r="G89" s="33">
        <f t="shared" si="15"/>
        <v>0.6216216216216216</v>
      </c>
      <c r="H89" s="25">
        <f t="shared" si="16"/>
        <v>7.6234670202187599E-3</v>
      </c>
    </row>
    <row r="90" spans="1:8" s="34" customFormat="1" ht="15" x14ac:dyDescent="0.2">
      <c r="A90" s="41"/>
      <c r="B90" s="30" t="s">
        <v>185</v>
      </c>
      <c r="C90" s="31">
        <v>18</v>
      </c>
      <c r="D90" s="7">
        <v>12</v>
      </c>
      <c r="E90" s="32">
        <f t="shared" si="13"/>
        <v>5.9661915810407693E-3</v>
      </c>
      <c r="F90" s="32">
        <f t="shared" si="14"/>
        <v>6.3157894736842104E-3</v>
      </c>
      <c r="G90" s="33">
        <f t="shared" si="15"/>
        <v>-0.33333333333333331</v>
      </c>
      <c r="H90" s="25">
        <f t="shared" si="16"/>
        <v>-1.9887305270135896E-3</v>
      </c>
    </row>
    <row r="91" spans="1:8" s="34" customFormat="1" ht="15" x14ac:dyDescent="0.2">
      <c r="A91" s="41"/>
      <c r="B91" s="30" t="s">
        <v>21</v>
      </c>
      <c r="C91" s="31">
        <v>9</v>
      </c>
      <c r="D91" s="7">
        <v>10</v>
      </c>
      <c r="E91" s="32">
        <f t="shared" si="13"/>
        <v>2.9830957905203847E-3</v>
      </c>
      <c r="F91" s="32">
        <f t="shared" si="14"/>
        <v>5.263157894736842E-3</v>
      </c>
      <c r="G91" s="33">
        <f t="shared" si="15"/>
        <v>0.1111111111111111</v>
      </c>
      <c r="H91" s="25">
        <f t="shared" si="16"/>
        <v>3.3145508783559825E-4</v>
      </c>
    </row>
    <row r="92" spans="1:8" s="34" customFormat="1" ht="15" x14ac:dyDescent="0.2">
      <c r="A92" s="41"/>
      <c r="B92" s="30" t="s">
        <v>438</v>
      </c>
      <c r="C92" s="31">
        <v>24</v>
      </c>
      <c r="D92" s="7">
        <v>34</v>
      </c>
      <c r="E92" s="32">
        <f t="shared" si="13"/>
        <v>7.9549221080543586E-3</v>
      </c>
      <c r="F92" s="32">
        <f t="shared" si="14"/>
        <v>1.7894736842105262E-2</v>
      </c>
      <c r="G92" s="33">
        <f t="shared" si="15"/>
        <v>0.41666666666666669</v>
      </c>
      <c r="H92" s="25">
        <f t="shared" si="16"/>
        <v>3.3145508783559829E-3</v>
      </c>
    </row>
    <row r="93" spans="1:8" s="34" customFormat="1" ht="15" x14ac:dyDescent="0.2">
      <c r="A93" s="41"/>
      <c r="B93" s="30" t="s">
        <v>186</v>
      </c>
      <c r="C93" s="31">
        <v>1</v>
      </c>
      <c r="D93" s="7">
        <v>5</v>
      </c>
      <c r="E93" s="32">
        <f t="shared" si="13"/>
        <v>3.3145508783559825E-4</v>
      </c>
      <c r="F93" s="32">
        <f t="shared" si="14"/>
        <v>2.631578947368421E-3</v>
      </c>
      <c r="G93" s="33">
        <f t="shared" si="15"/>
        <v>4</v>
      </c>
      <c r="H93" s="25">
        <f t="shared" si="16"/>
        <v>1.325820351342393E-3</v>
      </c>
    </row>
    <row r="94" spans="1:8" s="34" customFormat="1" ht="15" x14ac:dyDescent="0.2">
      <c r="A94" s="41"/>
      <c r="B94" s="30" t="s">
        <v>538</v>
      </c>
      <c r="C94" s="31">
        <v>7</v>
      </c>
      <c r="D94" s="7">
        <v>3</v>
      </c>
      <c r="E94" s="32">
        <f t="shared" ref="E94:E95" si="29">+IF(C94=0,"",C94/C$73)</f>
        <v>2.3201856148491878E-3</v>
      </c>
      <c r="F94" s="32">
        <f t="shared" ref="F94:F95" si="30">+IF(D94=0,"",D94/D$73)</f>
        <v>1.5789473684210526E-3</v>
      </c>
      <c r="G94" s="33">
        <f t="shared" ref="G94:G95" si="31">+IF(OR(AND(D94=0),(C94=0)),"0",((D94-C94)/C94))</f>
        <v>-0.5714285714285714</v>
      </c>
      <c r="H94" s="25">
        <f t="shared" ref="H94:H95" si="32">+IF(OR(AND(E94=""),(G94="")),"",E94*G94)</f>
        <v>-1.325820351342393E-3</v>
      </c>
    </row>
    <row r="95" spans="1:8" s="34" customFormat="1" ht="15" x14ac:dyDescent="0.2">
      <c r="A95" s="41"/>
      <c r="B95" s="30" t="s">
        <v>539</v>
      </c>
      <c r="C95" s="31">
        <v>1</v>
      </c>
      <c r="D95" s="7">
        <v>0</v>
      </c>
      <c r="E95" s="32">
        <f t="shared" si="29"/>
        <v>3.3145508783559825E-4</v>
      </c>
      <c r="F95" s="32" t="str">
        <f t="shared" si="30"/>
        <v/>
      </c>
      <c r="G95" s="33" t="str">
        <f t="shared" si="31"/>
        <v>0</v>
      </c>
      <c r="H95" s="25">
        <f t="shared" si="32"/>
        <v>0</v>
      </c>
    </row>
    <row r="96" spans="1:8" s="34" customFormat="1" ht="15" x14ac:dyDescent="0.2">
      <c r="A96" s="41"/>
      <c r="B96" s="30" t="s">
        <v>187</v>
      </c>
      <c r="C96" s="31">
        <v>35</v>
      </c>
      <c r="D96" s="7">
        <v>47</v>
      </c>
      <c r="E96" s="32">
        <f t="shared" si="13"/>
        <v>1.1600928074245939E-2</v>
      </c>
      <c r="F96" s="32">
        <f t="shared" si="14"/>
        <v>2.4736842105263158E-2</v>
      </c>
      <c r="G96" s="33">
        <f t="shared" si="15"/>
        <v>0.34285714285714286</v>
      </c>
      <c r="H96" s="25">
        <f t="shared" si="16"/>
        <v>3.9774610540271793E-3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288</v>
      </c>
      <c r="D100" s="7">
        <v>276</v>
      </c>
      <c r="E100" s="32">
        <f t="shared" si="13"/>
        <v>9.545906529665231E-2</v>
      </c>
      <c r="F100" s="32">
        <f t="shared" si="14"/>
        <v>0.14526315789473684</v>
      </c>
      <c r="G100" s="33">
        <f t="shared" si="15"/>
        <v>-4.1666666666666664E-2</v>
      </c>
      <c r="H100" s="25">
        <f t="shared" si="16"/>
        <v>-3.9774610540271793E-3</v>
      </c>
    </row>
    <row r="101" spans="1:8" s="34" customFormat="1" ht="15" x14ac:dyDescent="0.2">
      <c r="A101" s="41"/>
      <c r="B101" s="30" t="s">
        <v>439</v>
      </c>
      <c r="C101" s="31">
        <v>15</v>
      </c>
      <c r="D101" s="7">
        <v>14</v>
      </c>
      <c r="E101" s="32">
        <f t="shared" si="13"/>
        <v>4.9718263175339743E-3</v>
      </c>
      <c r="F101" s="32">
        <f t="shared" si="14"/>
        <v>7.3684210526315788E-3</v>
      </c>
      <c r="G101" s="33">
        <f t="shared" si="15"/>
        <v>-6.6666666666666666E-2</v>
      </c>
      <c r="H101" s="25">
        <f t="shared" si="16"/>
        <v>-3.3145508783559831E-4</v>
      </c>
    </row>
    <row r="102" spans="1:8" s="34" customFormat="1" ht="15" x14ac:dyDescent="0.2">
      <c r="A102" s="41"/>
      <c r="B102" s="30" t="s">
        <v>18</v>
      </c>
      <c r="C102" s="31">
        <v>40</v>
      </c>
      <c r="D102" s="7">
        <v>4</v>
      </c>
      <c r="E102" s="32">
        <f t="shared" si="13"/>
        <v>1.3258203513423931E-2</v>
      </c>
      <c r="F102" s="32">
        <f t="shared" si="14"/>
        <v>2.1052631578947368E-3</v>
      </c>
      <c r="G102" s="33">
        <f t="shared" si="15"/>
        <v>-0.9</v>
      </c>
      <c r="H102" s="25">
        <f t="shared" si="16"/>
        <v>-1.1932383162081539E-2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12</v>
      </c>
      <c r="D105" s="7">
        <v>30</v>
      </c>
      <c r="E105" s="32">
        <f t="shared" ref="E105" si="33">+IF(C105=0,"",C105/C$73)</f>
        <v>3.9774610540271793E-3</v>
      </c>
      <c r="F105" s="32">
        <f t="shared" ref="F105" si="34">+IF(D105=0,"",D105/D$73)</f>
        <v>1.5789473684210527E-2</v>
      </c>
      <c r="G105" s="33">
        <f t="shared" ref="G105" si="35">+IF(OR(AND(D105=0),(C105=0)),"0",((D105-C105)/C105))</f>
        <v>1.5</v>
      </c>
      <c r="H105" s="25">
        <f t="shared" ref="H105" si="36">+IF(OR(AND(E105=""),(G105="")),"",E105*G105)</f>
        <v>5.9661915810407685E-3</v>
      </c>
    </row>
    <row r="106" spans="1:8" s="34" customFormat="1" ht="15" x14ac:dyDescent="0.2">
      <c r="A106" s="41"/>
      <c r="B106" s="30" t="s">
        <v>191</v>
      </c>
      <c r="C106" s="31">
        <v>3</v>
      </c>
      <c r="D106" s="7">
        <v>6</v>
      </c>
      <c r="E106" s="32">
        <f t="shared" si="13"/>
        <v>9.9436526350679482E-4</v>
      </c>
      <c r="F106" s="32">
        <f t="shared" si="14"/>
        <v>3.1578947368421052E-3</v>
      </c>
      <c r="G106" s="33">
        <f t="shared" si="15"/>
        <v>1</v>
      </c>
      <c r="H106" s="25">
        <f t="shared" si="16"/>
        <v>9.9436526350679482E-4</v>
      </c>
    </row>
    <row r="107" spans="1:8" s="34" customFormat="1" ht="15" x14ac:dyDescent="0.2">
      <c r="A107" s="41"/>
      <c r="B107" s="30" t="s">
        <v>192</v>
      </c>
      <c r="C107" s="31">
        <v>96</v>
      </c>
      <c r="D107" s="7">
        <v>67</v>
      </c>
      <c r="E107" s="32">
        <f t="shared" si="13"/>
        <v>3.1819688432217434E-2</v>
      </c>
      <c r="F107" s="32">
        <f t="shared" si="14"/>
        <v>3.5263157894736843E-2</v>
      </c>
      <c r="G107" s="33">
        <f t="shared" si="15"/>
        <v>-0.30208333333333331</v>
      </c>
      <c r="H107" s="25">
        <f t="shared" si="16"/>
        <v>-9.6121975472323491E-3</v>
      </c>
    </row>
    <row r="108" spans="1:8" s="34" customFormat="1" ht="15" x14ac:dyDescent="0.2">
      <c r="A108" s="41"/>
      <c r="B108" s="30" t="s">
        <v>193</v>
      </c>
      <c r="C108" s="31">
        <v>27</v>
      </c>
      <c r="D108" s="7">
        <v>42</v>
      </c>
      <c r="E108" s="32">
        <f t="shared" si="13"/>
        <v>8.9492873715611536E-3</v>
      </c>
      <c r="F108" s="32">
        <f t="shared" si="14"/>
        <v>2.2105263157894735E-2</v>
      </c>
      <c r="G108" s="33">
        <f t="shared" si="15"/>
        <v>0.55555555555555558</v>
      </c>
      <c r="H108" s="25">
        <f t="shared" si="16"/>
        <v>4.9718263175339743E-3</v>
      </c>
    </row>
    <row r="109" spans="1:8" s="34" customFormat="1" ht="15" x14ac:dyDescent="0.2">
      <c r="A109" s="41"/>
      <c r="B109" s="30" t="s">
        <v>194</v>
      </c>
      <c r="C109" s="31">
        <v>106</v>
      </c>
      <c r="D109" s="7">
        <v>157</v>
      </c>
      <c r="E109" s="32">
        <f t="shared" si="13"/>
        <v>3.5134239310573419E-2</v>
      </c>
      <c r="F109" s="32">
        <f t="shared" si="14"/>
        <v>8.2631578947368417E-2</v>
      </c>
      <c r="G109" s="33">
        <f t="shared" si="15"/>
        <v>0.48113207547169812</v>
      </c>
      <c r="H109" s="25">
        <f t="shared" si="16"/>
        <v>1.6904209479615514E-2</v>
      </c>
    </row>
    <row r="110" spans="1:8" s="34" customFormat="1" ht="15" x14ac:dyDescent="0.2">
      <c r="A110" s="41"/>
      <c r="B110" s="30" t="s">
        <v>195</v>
      </c>
      <c r="C110" s="31">
        <v>4</v>
      </c>
      <c r="D110" s="7">
        <v>0</v>
      </c>
      <c r="E110" s="32">
        <f t="shared" si="13"/>
        <v>1.325820351342393E-3</v>
      </c>
      <c r="F110" s="32" t="str">
        <f t="shared" si="14"/>
        <v/>
      </c>
      <c r="G110" s="33" t="str">
        <f t="shared" si="15"/>
        <v>0</v>
      </c>
      <c r="H110" s="25">
        <f t="shared" si="16"/>
        <v>0</v>
      </c>
    </row>
    <row r="111" spans="1:8" s="34" customFormat="1" ht="15" x14ac:dyDescent="0.2">
      <c r="A111" s="41"/>
      <c r="B111" s="30" t="s">
        <v>196</v>
      </c>
      <c r="C111" s="31">
        <v>11</v>
      </c>
      <c r="D111" s="7">
        <v>20</v>
      </c>
      <c r="E111" s="32">
        <f t="shared" si="13"/>
        <v>3.6460059661915811E-3</v>
      </c>
      <c r="F111" s="32">
        <f t="shared" si="14"/>
        <v>1.0526315789473684E-2</v>
      </c>
      <c r="G111" s="33">
        <f t="shared" si="15"/>
        <v>0.81818181818181823</v>
      </c>
      <c r="H111" s="25">
        <f t="shared" si="16"/>
        <v>2.9830957905203847E-3</v>
      </c>
    </row>
    <row r="112" spans="1:8" s="34" customFormat="1" ht="15" x14ac:dyDescent="0.2">
      <c r="A112" s="41"/>
      <c r="B112" s="30" t="s">
        <v>197</v>
      </c>
      <c r="C112" s="31">
        <v>1</v>
      </c>
      <c r="D112" s="7">
        <v>1</v>
      </c>
      <c r="E112" s="32">
        <f t="shared" si="13"/>
        <v>3.3145508783559825E-4</v>
      </c>
      <c r="F112" s="32">
        <f t="shared" si="14"/>
        <v>5.263157894736842E-4</v>
      </c>
      <c r="G112" s="33">
        <f t="shared" si="15"/>
        <v>0</v>
      </c>
      <c r="H112" s="25">
        <f t="shared" si="16"/>
        <v>0</v>
      </c>
    </row>
    <row r="113" spans="1:8" s="34" customFormat="1" ht="15" x14ac:dyDescent="0.2">
      <c r="A113" s="41"/>
      <c r="B113" s="30" t="s">
        <v>27</v>
      </c>
      <c r="C113" s="31">
        <v>2</v>
      </c>
      <c r="D113" s="7">
        <v>6</v>
      </c>
      <c r="E113" s="32">
        <f t="shared" si="13"/>
        <v>6.6291017567119651E-4</v>
      </c>
      <c r="F113" s="32">
        <f t="shared" si="14"/>
        <v>3.1578947368421052E-3</v>
      </c>
      <c r="G113" s="33">
        <f t="shared" si="15"/>
        <v>2</v>
      </c>
      <c r="H113" s="25">
        <f t="shared" si="16"/>
        <v>1.325820351342393E-3</v>
      </c>
    </row>
    <row r="114" spans="1:8" s="34" customFormat="1" ht="15" x14ac:dyDescent="0.2">
      <c r="A114" s="41"/>
      <c r="B114" s="30" t="s">
        <v>198</v>
      </c>
      <c r="C114" s="31">
        <v>3</v>
      </c>
      <c r="D114" s="7">
        <v>0</v>
      </c>
      <c r="E114" s="32">
        <f t="shared" si="13"/>
        <v>9.9436526350679482E-4</v>
      </c>
      <c r="F114" s="32" t="str">
        <f t="shared" si="14"/>
        <v/>
      </c>
      <c r="G114" s="33" t="str">
        <f t="shared" si="15"/>
        <v>0</v>
      </c>
      <c r="H114" s="25">
        <f t="shared" si="16"/>
        <v>0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49</v>
      </c>
      <c r="D116" s="7">
        <v>18</v>
      </c>
      <c r="E116" s="32">
        <f t="shared" si="13"/>
        <v>1.6241299303944315E-2</v>
      </c>
      <c r="F116" s="32">
        <f t="shared" si="14"/>
        <v>9.4736842105263164E-3</v>
      </c>
      <c r="G116" s="33">
        <f t="shared" si="15"/>
        <v>-0.63265306122448983</v>
      </c>
      <c r="H116" s="25">
        <f t="shared" si="16"/>
        <v>-1.0275107722903546E-2</v>
      </c>
    </row>
    <row r="117" spans="1:8" s="34" customFormat="1" ht="15" x14ac:dyDescent="0.2">
      <c r="A117" s="41"/>
      <c r="B117" s="30" t="s">
        <v>24</v>
      </c>
      <c r="C117" s="31">
        <v>17</v>
      </c>
      <c r="D117" s="7">
        <v>7</v>
      </c>
      <c r="E117" s="32">
        <f t="shared" si="13"/>
        <v>5.6347364932051707E-3</v>
      </c>
      <c r="F117" s="32">
        <f t="shared" si="14"/>
        <v>3.6842105263157894E-3</v>
      </c>
      <c r="G117" s="33">
        <f t="shared" si="15"/>
        <v>-0.58823529411764708</v>
      </c>
      <c r="H117" s="25">
        <f t="shared" si="16"/>
        <v>-3.3145508783559829E-3</v>
      </c>
    </row>
    <row r="118" spans="1:8" s="34" customFormat="1" ht="15" x14ac:dyDescent="0.2">
      <c r="A118" s="41"/>
      <c r="B118" s="30" t="s">
        <v>200</v>
      </c>
      <c r="C118" s="31">
        <v>6</v>
      </c>
      <c r="D118" s="7">
        <v>4</v>
      </c>
      <c r="E118" s="32">
        <f t="shared" si="13"/>
        <v>1.9887305270135896E-3</v>
      </c>
      <c r="F118" s="32">
        <f t="shared" si="14"/>
        <v>2.1052631578947368E-3</v>
      </c>
      <c r="G118" s="33">
        <f t="shared" si="15"/>
        <v>-0.33333333333333331</v>
      </c>
      <c r="H118" s="25">
        <f t="shared" si="16"/>
        <v>-6.6291017567119651E-4</v>
      </c>
    </row>
    <row r="119" spans="1:8" s="34" customFormat="1" ht="15" x14ac:dyDescent="0.2">
      <c r="A119" s="41"/>
      <c r="B119" s="30" t="s">
        <v>25</v>
      </c>
      <c r="C119" s="31">
        <v>7</v>
      </c>
      <c r="D119" s="7">
        <v>5</v>
      </c>
      <c r="E119" s="32">
        <f t="shared" si="13"/>
        <v>2.3201856148491878E-3</v>
      </c>
      <c r="F119" s="32">
        <f t="shared" si="14"/>
        <v>2.631578947368421E-3</v>
      </c>
      <c r="G119" s="33">
        <f t="shared" si="15"/>
        <v>-0.2857142857142857</v>
      </c>
      <c r="H119" s="25">
        <f t="shared" si="16"/>
        <v>-6.6291017567119651E-4</v>
      </c>
    </row>
    <row r="120" spans="1:8" s="34" customFormat="1" ht="15" x14ac:dyDescent="0.2">
      <c r="A120" s="41"/>
      <c r="B120" s="30" t="s">
        <v>23</v>
      </c>
      <c r="C120" s="31">
        <v>2</v>
      </c>
      <c r="D120" s="7">
        <v>5</v>
      </c>
      <c r="E120" s="32">
        <f t="shared" si="13"/>
        <v>6.6291017567119651E-4</v>
      </c>
      <c r="F120" s="32">
        <f t="shared" si="14"/>
        <v>2.631578947368421E-3</v>
      </c>
      <c r="G120" s="33">
        <f t="shared" si="15"/>
        <v>1.5</v>
      </c>
      <c r="H120" s="25">
        <f t="shared" si="16"/>
        <v>9.9436526350679482E-4</v>
      </c>
    </row>
    <row r="121" spans="1:8" s="34" customFormat="1" ht="15" x14ac:dyDescent="0.2">
      <c r="A121" s="41"/>
      <c r="B121" s="30" t="s">
        <v>26</v>
      </c>
      <c r="C121" s="31">
        <v>21</v>
      </c>
      <c r="D121" s="7">
        <v>15</v>
      </c>
      <c r="E121" s="32">
        <f t="shared" si="13"/>
        <v>6.9605568445475635E-3</v>
      </c>
      <c r="F121" s="32">
        <f t="shared" si="14"/>
        <v>7.8947368421052634E-3</v>
      </c>
      <c r="G121" s="33">
        <f t="shared" si="15"/>
        <v>-0.2857142857142857</v>
      </c>
      <c r="H121" s="25">
        <f t="shared" si="16"/>
        <v>-1.9887305270135896E-3</v>
      </c>
    </row>
    <row r="122" spans="1:8" s="34" customFormat="1" ht="15" x14ac:dyDescent="0.2">
      <c r="A122" s="41"/>
      <c r="B122" s="30" t="s">
        <v>201</v>
      </c>
      <c r="C122" s="31">
        <v>19</v>
      </c>
      <c r="D122" s="7">
        <v>24</v>
      </c>
      <c r="E122" s="32">
        <f t="shared" si="13"/>
        <v>6.2976466688763671E-3</v>
      </c>
      <c r="F122" s="32">
        <f t="shared" si="14"/>
        <v>1.2631578947368421E-2</v>
      </c>
      <c r="G122" s="33">
        <f t="shared" si="15"/>
        <v>0.26315789473684209</v>
      </c>
      <c r="H122" s="25">
        <f t="shared" si="16"/>
        <v>1.6572754391779912E-3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10</v>
      </c>
      <c r="D124" s="7">
        <v>5</v>
      </c>
      <c r="E124" s="32">
        <f t="shared" si="13"/>
        <v>3.3145508783559829E-3</v>
      </c>
      <c r="F124" s="32">
        <f t="shared" si="14"/>
        <v>2.631578947368421E-3</v>
      </c>
      <c r="G124" s="33">
        <f t="shared" si="15"/>
        <v>-0.5</v>
      </c>
      <c r="H124" s="25">
        <f t="shared" si="16"/>
        <v>-1.6572754391779914E-3</v>
      </c>
    </row>
    <row r="125" spans="1:8" s="34" customFormat="1" ht="15" x14ac:dyDescent="0.2">
      <c r="A125" s="41"/>
      <c r="B125" s="30" t="s">
        <v>202</v>
      </c>
      <c r="C125" s="31">
        <v>73</v>
      </c>
      <c r="D125" s="7">
        <v>61</v>
      </c>
      <c r="E125" s="32">
        <f t="shared" si="13"/>
        <v>2.4196221411998675E-2</v>
      </c>
      <c r="F125" s="32">
        <f t="shared" si="14"/>
        <v>3.2105263157894734E-2</v>
      </c>
      <c r="G125" s="33">
        <f t="shared" si="15"/>
        <v>-0.16438356164383561</v>
      </c>
      <c r="H125" s="25">
        <f t="shared" si="16"/>
        <v>-3.9774610540271793E-3</v>
      </c>
    </row>
    <row r="126" spans="1:8" s="34" customFormat="1" ht="15" x14ac:dyDescent="0.2">
      <c r="A126" s="41"/>
      <c r="B126" s="30" t="s">
        <v>441</v>
      </c>
      <c r="C126" s="31">
        <v>11</v>
      </c>
      <c r="D126" s="7">
        <v>4</v>
      </c>
      <c r="E126" s="32">
        <f t="shared" si="13"/>
        <v>3.6460059661915811E-3</v>
      </c>
      <c r="F126" s="32">
        <f t="shared" si="14"/>
        <v>2.1052631578947368E-3</v>
      </c>
      <c r="G126" s="33">
        <f t="shared" si="15"/>
        <v>-0.63636363636363635</v>
      </c>
      <c r="H126" s="25">
        <f t="shared" si="16"/>
        <v>-2.3201856148491878E-3</v>
      </c>
    </row>
    <row r="127" spans="1:8" s="34" customFormat="1" ht="15" x14ac:dyDescent="0.2">
      <c r="A127" s="41"/>
      <c r="B127" s="30" t="s">
        <v>442</v>
      </c>
      <c r="C127" s="31">
        <v>1229</v>
      </c>
      <c r="D127" s="7">
        <v>587</v>
      </c>
      <c r="E127" s="32">
        <f t="shared" si="13"/>
        <v>0.40735830294995029</v>
      </c>
      <c r="F127" s="32">
        <f t="shared" si="14"/>
        <v>0.30894736842105264</v>
      </c>
      <c r="G127" s="33">
        <f t="shared" si="15"/>
        <v>-0.52237591537835637</v>
      </c>
      <c r="H127" s="25">
        <f t="shared" si="16"/>
        <v>-0.21279416639045409</v>
      </c>
    </row>
    <row r="128" spans="1:8" s="34" customFormat="1" ht="15" x14ac:dyDescent="0.2">
      <c r="A128" s="41"/>
      <c r="B128" s="30" t="s">
        <v>203</v>
      </c>
      <c r="C128" s="31">
        <v>59</v>
      </c>
      <c r="D128" s="7">
        <v>23</v>
      </c>
      <c r="E128" s="32">
        <f t="shared" si="13"/>
        <v>1.9555850182300299E-2</v>
      </c>
      <c r="F128" s="32">
        <f t="shared" si="14"/>
        <v>1.2105263157894737E-2</v>
      </c>
      <c r="G128" s="33">
        <f t="shared" si="15"/>
        <v>-0.61016949152542377</v>
      </c>
      <c r="H128" s="25">
        <f t="shared" si="16"/>
        <v>-1.1932383162081539E-2</v>
      </c>
    </row>
    <row r="129" spans="1:8" s="34" customFormat="1" ht="15" x14ac:dyDescent="0.2">
      <c r="A129" s="41"/>
      <c r="B129" s="30" t="s">
        <v>204</v>
      </c>
      <c r="C129" s="31">
        <v>5</v>
      </c>
      <c r="D129" s="7">
        <v>9</v>
      </c>
      <c r="E129" s="32">
        <f t="shared" si="13"/>
        <v>1.6572754391779914E-3</v>
      </c>
      <c r="F129" s="32">
        <f t="shared" si="14"/>
        <v>4.7368421052631582E-3</v>
      </c>
      <c r="G129" s="33">
        <f t="shared" si="15"/>
        <v>0.8</v>
      </c>
      <c r="H129" s="25">
        <f t="shared" si="16"/>
        <v>1.3258203513423932E-3</v>
      </c>
    </row>
    <row r="130" spans="1:8" s="34" customFormat="1" ht="15" x14ac:dyDescent="0.2">
      <c r="A130" s="41"/>
      <c r="B130" s="30" t="s">
        <v>28</v>
      </c>
      <c r="C130" s="31">
        <v>0</v>
      </c>
      <c r="D130" s="7">
        <v>2</v>
      </c>
      <c r="E130" s="32" t="str">
        <f t="shared" si="13"/>
        <v/>
      </c>
      <c r="F130" s="32">
        <f t="shared" si="14"/>
        <v>1.0526315789473684E-3</v>
      </c>
      <c r="G130" s="33" t="str">
        <f t="shared" si="15"/>
        <v>0</v>
      </c>
      <c r="H130" s="25" t="str">
        <f t="shared" si="16"/>
        <v/>
      </c>
    </row>
    <row r="131" spans="1:8" s="34" customFormat="1" ht="15" x14ac:dyDescent="0.2">
      <c r="A131" s="41"/>
      <c r="B131" s="30" t="s">
        <v>32</v>
      </c>
      <c r="C131" s="31">
        <v>3</v>
      </c>
      <c r="D131" s="7">
        <v>1</v>
      </c>
      <c r="E131" s="32">
        <f t="shared" si="13"/>
        <v>9.9436526350679482E-4</v>
      </c>
      <c r="F131" s="32">
        <f t="shared" si="14"/>
        <v>5.263157894736842E-4</v>
      </c>
      <c r="G131" s="33">
        <f t="shared" si="15"/>
        <v>-0.66666666666666663</v>
      </c>
      <c r="H131" s="25">
        <f t="shared" si="16"/>
        <v>-6.6291017567119651E-4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3</v>
      </c>
      <c r="E132" s="32" t="str">
        <f t="shared" ref="E132" si="37">+IF(C132=0,"",C132/C$73)</f>
        <v/>
      </c>
      <c r="F132" s="32">
        <f t="shared" ref="F132" si="38">+IF(D132=0,"",D132/D$73)</f>
        <v>1.5789473684210526E-3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21</v>
      </c>
      <c r="D133" s="7">
        <v>0</v>
      </c>
      <c r="E133" s="32">
        <f t="shared" si="13"/>
        <v>6.9605568445475635E-3</v>
      </c>
      <c r="F133" s="32" t="str">
        <f t="shared" si="14"/>
        <v/>
      </c>
      <c r="G133" s="33" t="str">
        <f t="shared" si="15"/>
        <v>0</v>
      </c>
      <c r="H133" s="25">
        <f t="shared" si="16"/>
        <v>0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0</v>
      </c>
      <c r="E135" s="32">
        <f t="shared" si="13"/>
        <v>3.3145508783559825E-4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3</v>
      </c>
      <c r="D136" s="7">
        <v>0</v>
      </c>
      <c r="E136" s="32">
        <f t="shared" si="13"/>
        <v>9.9436526350679482E-4</v>
      </c>
      <c r="F136" s="32" t="str">
        <f t="shared" si="14"/>
        <v/>
      </c>
      <c r="G136" s="33" t="str">
        <f t="shared" si="15"/>
        <v>0</v>
      </c>
      <c r="H136" s="25">
        <f t="shared" si="16"/>
        <v>0</v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2</v>
      </c>
      <c r="E137" s="32" t="str">
        <f t="shared" si="13"/>
        <v/>
      </c>
      <c r="F137" s="32">
        <f t="shared" si="14"/>
        <v>1.0526315789473684E-3</v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3</v>
      </c>
      <c r="D138" s="7">
        <v>5</v>
      </c>
      <c r="E138" s="32">
        <f t="shared" si="13"/>
        <v>9.9436526350679482E-4</v>
      </c>
      <c r="F138" s="32">
        <f t="shared" si="14"/>
        <v>2.631578947368421E-3</v>
      </c>
      <c r="G138" s="33">
        <f t="shared" si="15"/>
        <v>0.66666666666666663</v>
      </c>
      <c r="H138" s="25">
        <f t="shared" si="16"/>
        <v>6.6291017567119651E-4</v>
      </c>
    </row>
    <row r="139" spans="1:8" s="34" customFormat="1" ht="30" x14ac:dyDescent="0.2">
      <c r="A139" s="41"/>
      <c r="B139" s="30" t="s">
        <v>443</v>
      </c>
      <c r="C139" s="31">
        <v>10</v>
      </c>
      <c r="D139" s="7">
        <v>4</v>
      </c>
      <c r="E139" s="32">
        <f t="shared" si="13"/>
        <v>3.3145508783559829E-3</v>
      </c>
      <c r="F139" s="32">
        <f t="shared" si="14"/>
        <v>2.1052631578947368E-3</v>
      </c>
      <c r="G139" s="33">
        <f t="shared" si="15"/>
        <v>-0.6</v>
      </c>
      <c r="H139" s="25">
        <f t="shared" si="16"/>
        <v>-1.9887305270135896E-3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4</v>
      </c>
      <c r="D141" s="7">
        <v>0</v>
      </c>
      <c r="E141" s="32">
        <f t="shared" si="13"/>
        <v>1.325820351342393E-3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1</v>
      </c>
      <c r="D143" s="7">
        <v>0</v>
      </c>
      <c r="E143" s="32">
        <f t="shared" si="13"/>
        <v>3.3145508783559825E-4</v>
      </c>
      <c r="F143" s="32" t="str">
        <f t="shared" si="14"/>
        <v/>
      </c>
      <c r="G143" s="33" t="str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1</v>
      </c>
      <c r="E146" s="32" t="str">
        <f t="shared" si="13"/>
        <v/>
      </c>
      <c r="F146" s="32">
        <f t="shared" si="14"/>
        <v>5.263157894736842E-4</v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35</v>
      </c>
      <c r="D147" s="7">
        <v>10</v>
      </c>
      <c r="E147" s="32">
        <f t="shared" ref="E147:E155" si="49">+IF(C147=0,"",C147/C$73)</f>
        <v>1.1600928074245939E-2</v>
      </c>
      <c r="F147" s="32">
        <f t="shared" ref="F147:F155" si="50">+IF(D147=0,"",D147/D$73)</f>
        <v>5.263157894736842E-3</v>
      </c>
      <c r="G147" s="33">
        <f t="shared" ref="G147:G155" si="51">+IF(OR(AND(D147=0),(C147=0)),"0",((D147-C147)/C147))</f>
        <v>-0.7142857142857143</v>
      </c>
      <c r="H147" s="25">
        <f t="shared" ref="H147:H155" si="52">+IF(OR(AND(E147=""),(G147="")),"",E147*G147)</f>
        <v>-8.2863771958899563E-3</v>
      </c>
    </row>
    <row r="148" spans="1:8" s="34" customFormat="1" ht="15" x14ac:dyDescent="0.2">
      <c r="A148" s="41"/>
      <c r="B148" s="30" t="s">
        <v>34</v>
      </c>
      <c r="C148" s="31">
        <v>19</v>
      </c>
      <c r="D148" s="7">
        <v>14</v>
      </c>
      <c r="E148" s="32">
        <f t="shared" si="49"/>
        <v>6.2976466688763671E-3</v>
      </c>
      <c r="F148" s="32">
        <f t="shared" si="50"/>
        <v>7.3684210526315788E-3</v>
      </c>
      <c r="G148" s="33">
        <f t="shared" si="51"/>
        <v>-0.26315789473684209</v>
      </c>
      <c r="H148" s="25">
        <f t="shared" si="52"/>
        <v>-1.6572754391779912E-3</v>
      </c>
    </row>
    <row r="149" spans="1:8" s="34" customFormat="1" ht="15" x14ac:dyDescent="0.2">
      <c r="A149" s="41"/>
      <c r="B149" s="30" t="s">
        <v>211</v>
      </c>
      <c r="C149" s="31">
        <v>5</v>
      </c>
      <c r="D149" s="7">
        <v>7</v>
      </c>
      <c r="E149" s="32">
        <f t="shared" si="49"/>
        <v>1.6572754391779914E-3</v>
      </c>
      <c r="F149" s="32">
        <f t="shared" si="50"/>
        <v>3.6842105263157894E-3</v>
      </c>
      <c r="G149" s="33">
        <f t="shared" si="51"/>
        <v>0.4</v>
      </c>
      <c r="H149" s="25">
        <f t="shared" si="52"/>
        <v>6.6291017567119662E-4</v>
      </c>
    </row>
    <row r="150" spans="1:8" s="34" customFormat="1" ht="30" x14ac:dyDescent="0.2">
      <c r="A150" s="41"/>
      <c r="B150" s="30" t="s">
        <v>212</v>
      </c>
      <c r="C150" s="31">
        <v>12</v>
      </c>
      <c r="D150" s="7">
        <v>13</v>
      </c>
      <c r="E150" s="32">
        <f t="shared" si="49"/>
        <v>3.9774610540271793E-3</v>
      </c>
      <c r="F150" s="32">
        <f t="shared" si="50"/>
        <v>6.842105263157895E-3</v>
      </c>
      <c r="G150" s="33">
        <f t="shared" si="51"/>
        <v>8.3333333333333329E-2</v>
      </c>
      <c r="H150" s="25">
        <f t="shared" si="52"/>
        <v>3.3145508783559825E-4</v>
      </c>
    </row>
    <row r="151" spans="1:8" s="34" customFormat="1" ht="30" x14ac:dyDescent="0.2">
      <c r="A151" s="41"/>
      <c r="B151" s="30" t="s">
        <v>213</v>
      </c>
      <c r="C151" s="31">
        <v>4</v>
      </c>
      <c r="D151" s="7">
        <v>11</v>
      </c>
      <c r="E151" s="32">
        <f t="shared" si="49"/>
        <v>1.325820351342393E-3</v>
      </c>
      <c r="F151" s="32">
        <f t="shared" si="50"/>
        <v>5.7894736842105266E-3</v>
      </c>
      <c r="G151" s="33">
        <f t="shared" si="51"/>
        <v>1.75</v>
      </c>
      <c r="H151" s="25">
        <f t="shared" si="52"/>
        <v>2.3201856148491878E-3</v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1</v>
      </c>
      <c r="E152" s="32" t="str">
        <f t="shared" si="49"/>
        <v/>
      </c>
      <c r="F152" s="32">
        <f t="shared" si="50"/>
        <v>5.263157894736842E-4</v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6</v>
      </c>
      <c r="D153" s="7">
        <v>5</v>
      </c>
      <c r="E153" s="32">
        <f t="shared" si="49"/>
        <v>1.9887305270135896E-3</v>
      </c>
      <c r="F153" s="32">
        <f t="shared" si="50"/>
        <v>2.631578947368421E-3</v>
      </c>
      <c r="G153" s="33">
        <f t="shared" si="51"/>
        <v>-0.16666666666666666</v>
      </c>
      <c r="H153" s="25">
        <f t="shared" si="52"/>
        <v>-3.3145508783559825E-4</v>
      </c>
    </row>
    <row r="154" spans="1:8" s="34" customFormat="1" ht="15" x14ac:dyDescent="0.2">
      <c r="A154" s="41"/>
      <c r="B154" s="30" t="s">
        <v>37</v>
      </c>
      <c r="C154" s="31">
        <v>4</v>
      </c>
      <c r="D154" s="7">
        <v>2</v>
      </c>
      <c r="E154" s="32">
        <f t="shared" si="49"/>
        <v>1.325820351342393E-3</v>
      </c>
      <c r="F154" s="32">
        <f t="shared" si="50"/>
        <v>1.0526315789473684E-3</v>
      </c>
      <c r="G154" s="33">
        <f t="shared" si="51"/>
        <v>-0.5</v>
      </c>
      <c r="H154" s="25">
        <f t="shared" si="52"/>
        <v>-6.6291017567119651E-4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72</v>
      </c>
      <c r="D156" s="7">
        <v>71</v>
      </c>
      <c r="E156" s="32">
        <f t="shared" ref="E156:E159" si="53">+IF(C156=0,"",C156/C$73)</f>
        <v>2.3864766324163077E-2</v>
      </c>
      <c r="F156" s="32">
        <f t="shared" ref="F156:F159" si="54">+IF(D156=0,"",D156/D$73)</f>
        <v>3.7368421052631579E-2</v>
      </c>
      <c r="G156" s="33">
        <f t="shared" ref="G156:G159" si="55">+IF(OR(AND(D156=0),(C156=0)),"0",((D156-C156)/C156))</f>
        <v>-1.3888888888888888E-2</v>
      </c>
      <c r="H156" s="25">
        <f t="shared" ref="H156:H159" si="56">+IF(OR(AND(E156=""),(G156="")),"",E156*G156)</f>
        <v>-3.3145508783559825E-4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1</v>
      </c>
      <c r="E157" s="32" t="str">
        <f t="shared" si="53"/>
        <v/>
      </c>
      <c r="F157" s="32">
        <f t="shared" si="54"/>
        <v>5.263157894736842E-4</v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2483</v>
      </c>
      <c r="D165" s="71">
        <f>SUM(D166:D327)</f>
        <v>2119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-0.14659685863874344</v>
      </c>
      <c r="H165" s="73">
        <f>+IF(OR(AND(E165=""),(G165="")),"",E165*G165)</f>
        <v>-0.14659685863874344</v>
      </c>
    </row>
    <row r="166" spans="1:8" s="34" customFormat="1" ht="15" x14ac:dyDescent="0.2">
      <c r="A166" s="41"/>
      <c r="B166" s="43" t="s">
        <v>446</v>
      </c>
      <c r="C166" s="31">
        <v>20</v>
      </c>
      <c r="D166" s="7">
        <v>21</v>
      </c>
      <c r="E166" s="32">
        <f t="shared" si="57"/>
        <v>8.0547724526782126E-3</v>
      </c>
      <c r="F166" s="32">
        <f t="shared" si="58"/>
        <v>9.9103350637092975E-3</v>
      </c>
      <c r="G166" s="33">
        <f>+IF(OR(AND(D166=0),(C166=0)),"0",((D166-C166)/C166))</f>
        <v>0.05</v>
      </c>
      <c r="H166" s="25">
        <f>+IF(OR(AND(E166=""),(G166="")),"",E166*G166)</f>
        <v>4.0273862263391066E-4</v>
      </c>
    </row>
    <row r="167" spans="1:8" s="34" customFormat="1" ht="15" x14ac:dyDescent="0.2">
      <c r="A167" s="41"/>
      <c r="B167" s="43" t="s">
        <v>592</v>
      </c>
      <c r="C167" s="31">
        <v>10</v>
      </c>
      <c r="D167" s="7">
        <v>12</v>
      </c>
      <c r="E167" s="32">
        <f t="shared" si="57"/>
        <v>4.0273862263391063E-3</v>
      </c>
      <c r="F167" s="32">
        <f t="shared" si="58"/>
        <v>5.6630486078338843E-3</v>
      </c>
      <c r="G167" s="33">
        <f t="shared" ref="G167:G237" si="59">+IF(OR(AND(D167=0),(C167=0)),"0",((D167-C167)/C167))</f>
        <v>0.2</v>
      </c>
      <c r="H167" s="25">
        <f t="shared" ref="H167:H237" si="60">+IF(OR(AND(E167=""),(G167="")),"",E167*G167)</f>
        <v>8.0547724526782132E-4</v>
      </c>
    </row>
    <row r="168" spans="1:8" s="34" customFormat="1" ht="30" x14ac:dyDescent="0.2">
      <c r="A168" s="41"/>
      <c r="B168" s="43" t="s">
        <v>447</v>
      </c>
      <c r="C168" s="31">
        <v>102</v>
      </c>
      <c r="D168" s="7">
        <v>5</v>
      </c>
      <c r="E168" s="32">
        <f t="shared" si="57"/>
        <v>4.1079339508658878E-2</v>
      </c>
      <c r="F168" s="32">
        <f t="shared" si="58"/>
        <v>2.3596035865974517E-3</v>
      </c>
      <c r="G168" s="33">
        <f t="shared" si="59"/>
        <v>-0.9509803921568627</v>
      </c>
      <c r="H168" s="25">
        <f t="shared" si="60"/>
        <v>-3.9065646395489324E-2</v>
      </c>
    </row>
    <row r="169" spans="1:8" s="34" customFormat="1" ht="15" x14ac:dyDescent="0.2">
      <c r="A169" s="41"/>
      <c r="B169" s="43" t="s">
        <v>448</v>
      </c>
      <c r="C169" s="31">
        <v>5</v>
      </c>
      <c r="D169" s="7">
        <v>0</v>
      </c>
      <c r="E169" s="32">
        <f t="shared" si="57"/>
        <v>2.0136931131695531E-3</v>
      </c>
      <c r="F169" s="32" t="str">
        <f t="shared" si="58"/>
        <v/>
      </c>
      <c r="G169" s="33" t="str">
        <f t="shared" si="59"/>
        <v>0</v>
      </c>
      <c r="H169" s="25">
        <f t="shared" si="60"/>
        <v>0</v>
      </c>
    </row>
    <row r="170" spans="1:8" s="34" customFormat="1" ht="15" x14ac:dyDescent="0.2">
      <c r="A170" s="41"/>
      <c r="B170" s="43" t="s">
        <v>593</v>
      </c>
      <c r="C170" s="31">
        <v>39</v>
      </c>
      <c r="D170" s="7">
        <v>28</v>
      </c>
      <c r="E170" s="32">
        <f t="shared" si="57"/>
        <v>1.5706806282722512E-2</v>
      </c>
      <c r="F170" s="32">
        <f t="shared" si="58"/>
        <v>1.3213780084945729E-2</v>
      </c>
      <c r="G170" s="33">
        <f t="shared" si="59"/>
        <v>-0.28205128205128205</v>
      </c>
      <c r="H170" s="25">
        <f t="shared" si="60"/>
        <v>-4.4301248489730166E-3</v>
      </c>
    </row>
    <row r="171" spans="1:8" s="34" customFormat="1" ht="15" x14ac:dyDescent="0.2">
      <c r="A171" s="41"/>
      <c r="B171" s="43" t="s">
        <v>42</v>
      </c>
      <c r="C171" s="31">
        <v>467</v>
      </c>
      <c r="D171" s="7">
        <v>282</v>
      </c>
      <c r="E171" s="32">
        <f t="shared" si="57"/>
        <v>0.18807893677003626</v>
      </c>
      <c r="F171" s="32">
        <f t="shared" si="58"/>
        <v>0.13308164228409627</v>
      </c>
      <c r="G171" s="33">
        <f t="shared" si="59"/>
        <v>-0.39614561027837258</v>
      </c>
      <c r="H171" s="25">
        <f t="shared" si="60"/>
        <v>-7.4506645187273457E-2</v>
      </c>
    </row>
    <row r="172" spans="1:8" s="34" customFormat="1" ht="15" x14ac:dyDescent="0.2">
      <c r="A172" s="41"/>
      <c r="B172" s="43" t="s">
        <v>594</v>
      </c>
      <c r="C172" s="31">
        <v>12</v>
      </c>
      <c r="D172" s="7">
        <v>2</v>
      </c>
      <c r="E172" s="32">
        <f t="shared" si="57"/>
        <v>4.8328634716069269E-3</v>
      </c>
      <c r="F172" s="32">
        <f t="shared" si="58"/>
        <v>9.4384143463898068E-4</v>
      </c>
      <c r="G172" s="33">
        <f t="shared" si="59"/>
        <v>-0.83333333333333337</v>
      </c>
      <c r="H172" s="25">
        <f t="shared" si="60"/>
        <v>-4.0273862263391063E-3</v>
      </c>
    </row>
    <row r="173" spans="1:8" s="34" customFormat="1" ht="15" x14ac:dyDescent="0.2">
      <c r="A173" s="41"/>
      <c r="B173" s="43" t="s">
        <v>595</v>
      </c>
      <c r="C173" s="31">
        <v>24</v>
      </c>
      <c r="D173" s="7">
        <v>15</v>
      </c>
      <c r="E173" s="32">
        <f t="shared" si="57"/>
        <v>9.6657269432138537E-3</v>
      </c>
      <c r="F173" s="32">
        <f t="shared" si="58"/>
        <v>7.0788107597923545E-3</v>
      </c>
      <c r="G173" s="33">
        <f t="shared" si="59"/>
        <v>-0.375</v>
      </c>
      <c r="H173" s="25">
        <f t="shared" si="60"/>
        <v>-3.6246476037051951E-3</v>
      </c>
    </row>
    <row r="174" spans="1:8" s="34" customFormat="1" ht="15" x14ac:dyDescent="0.2">
      <c r="A174" s="41"/>
      <c r="B174" s="43" t="s">
        <v>596</v>
      </c>
      <c r="C174" s="31">
        <v>6</v>
      </c>
      <c r="D174" s="7">
        <v>9</v>
      </c>
      <c r="E174" s="32">
        <f t="shared" si="57"/>
        <v>2.4164317358034634E-3</v>
      </c>
      <c r="F174" s="32">
        <f t="shared" si="58"/>
        <v>4.2472864558754132E-3</v>
      </c>
      <c r="G174" s="33">
        <f t="shared" si="59"/>
        <v>0.5</v>
      </c>
      <c r="H174" s="25">
        <f t="shared" si="60"/>
        <v>1.2082158679017317E-3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2</v>
      </c>
      <c r="D176" s="7">
        <v>0</v>
      </c>
      <c r="E176" s="32">
        <f t="shared" si="57"/>
        <v>8.0547724526782122E-4</v>
      </c>
      <c r="F176" s="32" t="str">
        <f t="shared" si="58"/>
        <v/>
      </c>
      <c r="G176" s="33" t="str">
        <f t="shared" si="59"/>
        <v>0</v>
      </c>
      <c r="H176" s="25">
        <f t="shared" si="60"/>
        <v>0</v>
      </c>
    </row>
    <row r="177" spans="1:8" s="34" customFormat="1" ht="15" x14ac:dyDescent="0.2">
      <c r="A177" s="41"/>
      <c r="B177" s="43" t="s">
        <v>45</v>
      </c>
      <c r="C177" s="31">
        <v>6</v>
      </c>
      <c r="D177" s="7">
        <v>5</v>
      </c>
      <c r="E177" s="32">
        <f t="shared" si="57"/>
        <v>2.4164317358034634E-3</v>
      </c>
      <c r="F177" s="32">
        <f t="shared" si="58"/>
        <v>2.3596035865974517E-3</v>
      </c>
      <c r="G177" s="33">
        <f t="shared" si="59"/>
        <v>-0.16666666666666666</v>
      </c>
      <c r="H177" s="25">
        <f t="shared" si="60"/>
        <v>-4.0273862263391055E-4</v>
      </c>
    </row>
    <row r="178" spans="1:8" s="34" customFormat="1" ht="15" x14ac:dyDescent="0.2">
      <c r="A178" s="41"/>
      <c r="B178" s="43" t="s">
        <v>43</v>
      </c>
      <c r="C178" s="31">
        <v>12</v>
      </c>
      <c r="D178" s="7">
        <v>7</v>
      </c>
      <c r="E178" s="32">
        <f t="shared" si="57"/>
        <v>4.8328634716069269E-3</v>
      </c>
      <c r="F178" s="32">
        <f t="shared" si="58"/>
        <v>3.3034450212364322E-3</v>
      </c>
      <c r="G178" s="33">
        <f t="shared" si="59"/>
        <v>-0.41666666666666669</v>
      </c>
      <c r="H178" s="25">
        <f t="shared" si="60"/>
        <v>-2.0136931131695531E-3</v>
      </c>
    </row>
    <row r="179" spans="1:8" s="34" customFormat="1" ht="15" x14ac:dyDescent="0.2">
      <c r="A179" s="41"/>
      <c r="B179" s="43" t="s">
        <v>535</v>
      </c>
      <c r="C179" s="31">
        <v>5</v>
      </c>
      <c r="D179" s="7">
        <v>14</v>
      </c>
      <c r="E179" s="32">
        <f t="shared" ref="E179" si="61">+IF(C179=0,"",C179/C$165)</f>
        <v>2.0136931131695531E-3</v>
      </c>
      <c r="F179" s="32">
        <f t="shared" ref="F179" si="62">+IF(D179=0,"",D179/D$165)</f>
        <v>6.6068900424728644E-3</v>
      </c>
      <c r="G179" s="33">
        <f t="shared" ref="G179" si="63">+IF(OR(AND(D179=0),(C179=0)),"0",((D179-C179)/C179))</f>
        <v>1.8</v>
      </c>
      <c r="H179" s="25">
        <f t="shared" ref="H179" si="64">+IF(OR(AND(E179=""),(G179="")),"",E179*G179)</f>
        <v>3.6246476037051956E-3</v>
      </c>
    </row>
    <row r="180" spans="1:8" s="34" customFormat="1" ht="15" x14ac:dyDescent="0.2">
      <c r="A180" s="41"/>
      <c r="B180" s="43" t="s">
        <v>449</v>
      </c>
      <c r="C180" s="31">
        <v>67</v>
      </c>
      <c r="D180" s="7">
        <v>74</v>
      </c>
      <c r="E180" s="32">
        <f t="shared" ref="E180:F183" si="65">+IF(C180=0,"",C180/C$165)</f>
        <v>2.6983487716472011E-2</v>
      </c>
      <c r="F180" s="32">
        <f t="shared" si="65"/>
        <v>3.4922133081642284E-2</v>
      </c>
      <c r="G180" s="33">
        <f t="shared" si="59"/>
        <v>0.1044776119402985</v>
      </c>
      <c r="H180" s="25">
        <f t="shared" si="60"/>
        <v>2.8191703584373741E-3</v>
      </c>
    </row>
    <row r="181" spans="1:8" s="34" customFormat="1" ht="15" x14ac:dyDescent="0.2">
      <c r="A181" s="41"/>
      <c r="B181" s="43" t="s">
        <v>597</v>
      </c>
      <c r="C181" s="31">
        <v>26</v>
      </c>
      <c r="D181" s="7">
        <v>52</v>
      </c>
      <c r="E181" s="32">
        <f t="shared" si="65"/>
        <v>1.0471204188481676E-2</v>
      </c>
      <c r="F181" s="32">
        <f t="shared" si="65"/>
        <v>2.4539877300613498E-2</v>
      </c>
      <c r="G181" s="33">
        <f t="shared" si="59"/>
        <v>1</v>
      </c>
      <c r="H181" s="25">
        <f t="shared" si="60"/>
        <v>1.0471204188481676E-2</v>
      </c>
    </row>
    <row r="182" spans="1:8" s="34" customFormat="1" ht="15" x14ac:dyDescent="0.2">
      <c r="A182" s="41"/>
      <c r="B182" s="43" t="s">
        <v>41</v>
      </c>
      <c r="C182" s="31">
        <v>1</v>
      </c>
      <c r="D182" s="7">
        <v>0</v>
      </c>
      <c r="E182" s="32">
        <f t="shared" si="65"/>
        <v>4.0273862263391061E-4</v>
      </c>
      <c r="F182" s="32" t="str">
        <f t="shared" si="65"/>
        <v/>
      </c>
      <c r="G182" s="33" t="str">
        <f t="shared" si="59"/>
        <v>0</v>
      </c>
      <c r="H182" s="25">
        <f t="shared" si="60"/>
        <v>0</v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1</v>
      </c>
      <c r="D184" s="7">
        <v>5</v>
      </c>
      <c r="E184" s="32">
        <f t="shared" ref="E184:E185" si="66">+IF(C184=0,"",C184/C$165)</f>
        <v>4.0273862263391061E-4</v>
      </c>
      <c r="F184" s="32">
        <f t="shared" ref="F184:F185" si="67">+IF(D184=0,"",D184/D$165)</f>
        <v>2.3596035865974517E-3</v>
      </c>
      <c r="G184" s="33">
        <f t="shared" ref="G184:G185" si="68">+IF(OR(AND(D184=0),(C184=0)),"0",((D184-C184)/C184))</f>
        <v>4</v>
      </c>
      <c r="H184" s="25">
        <f t="shared" ref="H184:H185" si="69">+IF(OR(AND(E184=""),(G184="")),"",E184*G184)</f>
        <v>1.6109544905356424E-3</v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2</v>
      </c>
      <c r="E185" s="32" t="str">
        <f t="shared" si="66"/>
        <v/>
      </c>
      <c r="F185" s="32">
        <f t="shared" si="67"/>
        <v>9.4384143463898068E-4</v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18</v>
      </c>
      <c r="D186" s="7">
        <v>17</v>
      </c>
      <c r="E186" s="32">
        <f t="shared" ref="E186:F191" si="70">+IF(C186=0,"",C186/C$165)</f>
        <v>7.2492952074103903E-3</v>
      </c>
      <c r="F186" s="32">
        <f t="shared" si="70"/>
        <v>8.0226521944313355E-3</v>
      </c>
      <c r="G186" s="33">
        <f t="shared" si="59"/>
        <v>-5.5555555555555552E-2</v>
      </c>
      <c r="H186" s="25">
        <f t="shared" si="60"/>
        <v>-4.0273862263391055E-4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4</v>
      </c>
      <c r="E189" s="32" t="str">
        <f t="shared" si="70"/>
        <v/>
      </c>
      <c r="F189" s="32">
        <f t="shared" si="70"/>
        <v>1.8876828692779614E-3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2</v>
      </c>
      <c r="D190" s="7">
        <v>0</v>
      </c>
      <c r="E190" s="32">
        <f t="shared" si="70"/>
        <v>8.0547724526782122E-4</v>
      </c>
      <c r="F190" s="32" t="str">
        <f t="shared" si="70"/>
        <v/>
      </c>
      <c r="G190" s="33" t="str">
        <f t="shared" si="59"/>
        <v>0</v>
      </c>
      <c r="H190" s="25">
        <f t="shared" si="60"/>
        <v>0</v>
      </c>
    </row>
    <row r="191" spans="1:8" s="34" customFormat="1" ht="15" x14ac:dyDescent="0.2">
      <c r="A191" s="41"/>
      <c r="B191" s="43" t="s">
        <v>450</v>
      </c>
      <c r="C191" s="31">
        <v>6</v>
      </c>
      <c r="D191" s="7">
        <v>2</v>
      </c>
      <c r="E191" s="32">
        <f t="shared" si="70"/>
        <v>2.4164317358034634E-3</v>
      </c>
      <c r="F191" s="32">
        <f t="shared" si="70"/>
        <v>9.4384143463898068E-4</v>
      </c>
      <c r="G191" s="33">
        <f t="shared" si="59"/>
        <v>-0.66666666666666663</v>
      </c>
      <c r="H191" s="25">
        <f t="shared" si="60"/>
        <v>-1.6109544905356422E-3</v>
      </c>
    </row>
    <row r="192" spans="1:8" s="34" customFormat="1" ht="15" x14ac:dyDescent="0.2">
      <c r="A192" s="41"/>
      <c r="B192" s="43" t="s">
        <v>540</v>
      </c>
      <c r="C192" s="31">
        <v>2</v>
      </c>
      <c r="D192" s="7">
        <v>15</v>
      </c>
      <c r="E192" s="32">
        <f t="shared" ref="E192" si="73">+IF(C192=0,"",C192/C$165)</f>
        <v>8.0547724526782122E-4</v>
      </c>
      <c r="F192" s="32">
        <f t="shared" ref="F192" si="74">+IF(D192=0,"",D192/D$165)</f>
        <v>7.0788107597923545E-3</v>
      </c>
      <c r="G192" s="33">
        <f t="shared" ref="G192" si="75">+IF(OR(AND(D192=0),(C192=0)),"0",((D192-C192)/C192))</f>
        <v>6.5</v>
      </c>
      <c r="H192" s="25">
        <f t="shared" ref="H192" si="76">+IF(OR(AND(E192=""),(G192="")),"",E192*G192)</f>
        <v>5.235602094240838E-3</v>
      </c>
    </row>
    <row r="193" spans="1:8" s="34" customFormat="1" ht="15" x14ac:dyDescent="0.2">
      <c r="A193" s="41"/>
      <c r="B193" s="43" t="s">
        <v>219</v>
      </c>
      <c r="C193" s="31">
        <v>37</v>
      </c>
      <c r="D193" s="7">
        <v>43</v>
      </c>
      <c r="E193" s="32">
        <f t="shared" ref="E193:F199" si="77">+IF(C193=0,"",C193/C$165)</f>
        <v>1.4901329037454692E-2</v>
      </c>
      <c r="F193" s="32">
        <f t="shared" si="77"/>
        <v>2.0292590844738084E-2</v>
      </c>
      <c r="G193" s="33">
        <f t="shared" si="59"/>
        <v>0.16216216216216217</v>
      </c>
      <c r="H193" s="25">
        <f t="shared" si="60"/>
        <v>2.4164317358034639E-3</v>
      </c>
    </row>
    <row r="194" spans="1:8" s="34" customFormat="1" ht="15" x14ac:dyDescent="0.2">
      <c r="A194" s="41"/>
      <c r="B194" s="43" t="s">
        <v>220</v>
      </c>
      <c r="C194" s="31">
        <v>51</v>
      </c>
      <c r="D194" s="7">
        <v>62</v>
      </c>
      <c r="E194" s="32">
        <f t="shared" si="77"/>
        <v>2.0539669754329439E-2</v>
      </c>
      <c r="F194" s="32">
        <f t="shared" si="77"/>
        <v>2.92590844738084E-2</v>
      </c>
      <c r="G194" s="33">
        <f t="shared" si="59"/>
        <v>0.21568627450980393</v>
      </c>
      <c r="H194" s="25">
        <f t="shared" si="60"/>
        <v>4.4301248489730166E-3</v>
      </c>
    </row>
    <row r="195" spans="1:8" s="34" customFormat="1" ht="15" x14ac:dyDescent="0.2">
      <c r="A195" s="41"/>
      <c r="B195" s="43" t="s">
        <v>221</v>
      </c>
      <c r="C195" s="31">
        <v>66</v>
      </c>
      <c r="D195" s="7">
        <v>130</v>
      </c>
      <c r="E195" s="32">
        <f t="shared" si="77"/>
        <v>2.6580749093838098E-2</v>
      </c>
      <c r="F195" s="32">
        <f t="shared" si="77"/>
        <v>6.1349693251533742E-2</v>
      </c>
      <c r="G195" s="33">
        <f t="shared" si="59"/>
        <v>0.96969696969696972</v>
      </c>
      <c r="H195" s="25">
        <f t="shared" si="60"/>
        <v>2.5775271848570279E-2</v>
      </c>
    </row>
    <row r="196" spans="1:8" s="34" customFormat="1" ht="15" x14ac:dyDescent="0.2">
      <c r="A196" s="41"/>
      <c r="B196" s="43" t="s">
        <v>222</v>
      </c>
      <c r="C196" s="31">
        <v>92</v>
      </c>
      <c r="D196" s="7">
        <v>107</v>
      </c>
      <c r="E196" s="32">
        <f t="shared" si="77"/>
        <v>3.7051953282319777E-2</v>
      </c>
      <c r="F196" s="32">
        <f t="shared" si="77"/>
        <v>5.0495516753185463E-2</v>
      </c>
      <c r="G196" s="33">
        <f t="shared" si="59"/>
        <v>0.16304347826086957</v>
      </c>
      <c r="H196" s="25">
        <f t="shared" si="60"/>
        <v>6.0410793395086594E-3</v>
      </c>
    </row>
    <row r="197" spans="1:8" s="34" customFormat="1" ht="15" x14ac:dyDescent="0.2">
      <c r="A197" s="41"/>
      <c r="B197" s="43" t="s">
        <v>451</v>
      </c>
      <c r="C197" s="31">
        <v>225</v>
      </c>
      <c r="D197" s="7">
        <v>59</v>
      </c>
      <c r="E197" s="32">
        <f t="shared" si="77"/>
        <v>9.0616190092629889E-2</v>
      </c>
      <c r="F197" s="32">
        <f t="shared" si="77"/>
        <v>2.7843322321849929E-2</v>
      </c>
      <c r="G197" s="33">
        <f t="shared" si="59"/>
        <v>-0.73777777777777775</v>
      </c>
      <c r="H197" s="25">
        <f t="shared" si="60"/>
        <v>-6.6854611357229157E-2</v>
      </c>
    </row>
    <row r="198" spans="1:8" s="34" customFormat="1" ht="15" x14ac:dyDescent="0.2">
      <c r="A198" s="41"/>
      <c r="B198" s="43" t="s">
        <v>452</v>
      </c>
      <c r="C198" s="31">
        <v>11</v>
      </c>
      <c r="D198" s="7">
        <v>26</v>
      </c>
      <c r="E198" s="32">
        <f t="shared" si="77"/>
        <v>4.4301248489730166E-3</v>
      </c>
      <c r="F198" s="32">
        <f t="shared" si="77"/>
        <v>1.2269938650306749E-2</v>
      </c>
      <c r="G198" s="33">
        <f t="shared" si="59"/>
        <v>1.3636363636363635</v>
      </c>
      <c r="H198" s="25">
        <f t="shared" si="60"/>
        <v>6.0410793395086586E-3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10</v>
      </c>
      <c r="D200" s="7">
        <v>17</v>
      </c>
      <c r="E200" s="32">
        <f t="shared" ref="E200" si="78">+IF(C200=0,"",C200/C$165)</f>
        <v>4.0273862263391063E-3</v>
      </c>
      <c r="F200" s="32">
        <f t="shared" ref="F200" si="79">+IF(D200=0,"",D200/D$165)</f>
        <v>8.0226521944313355E-3</v>
      </c>
      <c r="G200" s="33">
        <f t="shared" ref="G200" si="80">+IF(OR(AND(D200=0),(C200=0)),"0",((D200-C200)/C200))</f>
        <v>0.7</v>
      </c>
      <c r="H200" s="25">
        <f t="shared" ref="H200" si="81">+IF(OR(AND(E200=""),(G200="")),"",E200*G200)</f>
        <v>2.8191703584373741E-3</v>
      </c>
    </row>
    <row r="201" spans="1:8" s="34" customFormat="1" ht="15" x14ac:dyDescent="0.2">
      <c r="A201" s="41"/>
      <c r="B201" s="43" t="s">
        <v>224</v>
      </c>
      <c r="C201" s="31">
        <v>13</v>
      </c>
      <c r="D201" s="7">
        <v>4</v>
      </c>
      <c r="E201" s="32">
        <f t="shared" ref="E201:F208" si="82">+IF(C201=0,"",C201/C$165)</f>
        <v>5.235602094240838E-3</v>
      </c>
      <c r="F201" s="32">
        <f t="shared" si="82"/>
        <v>1.8876828692779614E-3</v>
      </c>
      <c r="G201" s="33">
        <f t="shared" si="59"/>
        <v>-0.69230769230769229</v>
      </c>
      <c r="H201" s="25">
        <f t="shared" si="60"/>
        <v>-3.6246476037051956E-3</v>
      </c>
    </row>
    <row r="202" spans="1:8" s="34" customFormat="1" ht="15" x14ac:dyDescent="0.2">
      <c r="A202" s="41"/>
      <c r="B202" s="43" t="s">
        <v>225</v>
      </c>
      <c r="C202" s="31">
        <v>3</v>
      </c>
      <c r="D202" s="7">
        <v>3</v>
      </c>
      <c r="E202" s="32">
        <f t="shared" si="82"/>
        <v>1.2082158679017317E-3</v>
      </c>
      <c r="F202" s="32">
        <f t="shared" si="82"/>
        <v>1.4157621519584711E-3</v>
      </c>
      <c r="G202" s="33">
        <f t="shared" si="59"/>
        <v>0</v>
      </c>
      <c r="H202" s="25">
        <f t="shared" si="60"/>
        <v>0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2</v>
      </c>
      <c r="E203" s="32" t="str">
        <f t="shared" si="82"/>
        <v/>
      </c>
      <c r="F203" s="32">
        <f t="shared" si="82"/>
        <v>9.4384143463898068E-4</v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1</v>
      </c>
      <c r="D204" s="7">
        <v>0</v>
      </c>
      <c r="E204" s="32">
        <f t="shared" si="82"/>
        <v>4.0273862263391061E-4</v>
      </c>
      <c r="F204" s="32" t="str">
        <f t="shared" si="82"/>
        <v/>
      </c>
      <c r="G204" s="33" t="str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69</v>
      </c>
      <c r="D205" s="7">
        <v>176</v>
      </c>
      <c r="E205" s="32">
        <f t="shared" si="82"/>
        <v>2.7788964961739829E-2</v>
      </c>
      <c r="F205" s="32">
        <f t="shared" si="82"/>
        <v>8.3058046248230294E-2</v>
      </c>
      <c r="G205" s="33">
        <f t="shared" si="59"/>
        <v>1.5507246376811594</v>
      </c>
      <c r="H205" s="25">
        <f t="shared" si="60"/>
        <v>4.3093032621828432E-2</v>
      </c>
    </row>
    <row r="206" spans="1:8" s="34" customFormat="1" ht="15" x14ac:dyDescent="0.2">
      <c r="A206" s="41"/>
      <c r="B206" s="43" t="s">
        <v>227</v>
      </c>
      <c r="C206" s="31">
        <v>26</v>
      </c>
      <c r="D206" s="7">
        <v>28</v>
      </c>
      <c r="E206" s="32">
        <f t="shared" si="82"/>
        <v>1.0471204188481676E-2</v>
      </c>
      <c r="F206" s="32">
        <f t="shared" si="82"/>
        <v>1.3213780084945729E-2</v>
      </c>
      <c r="G206" s="33">
        <f t="shared" si="59"/>
        <v>7.6923076923076927E-2</v>
      </c>
      <c r="H206" s="25">
        <f t="shared" si="60"/>
        <v>8.0547724526782132E-4</v>
      </c>
    </row>
    <row r="207" spans="1:8" s="34" customFormat="1" ht="30" x14ac:dyDescent="0.2">
      <c r="A207" s="41"/>
      <c r="B207" s="43" t="s">
        <v>228</v>
      </c>
      <c r="C207" s="31">
        <v>20</v>
      </c>
      <c r="D207" s="7">
        <v>2</v>
      </c>
      <c r="E207" s="32">
        <f t="shared" si="82"/>
        <v>8.0547724526782126E-3</v>
      </c>
      <c r="F207" s="32">
        <f t="shared" si="82"/>
        <v>9.4384143463898068E-4</v>
      </c>
      <c r="G207" s="33">
        <f t="shared" si="59"/>
        <v>-0.9</v>
      </c>
      <c r="H207" s="25">
        <f t="shared" si="60"/>
        <v>-7.2492952074103912E-3</v>
      </c>
    </row>
    <row r="208" spans="1:8" s="34" customFormat="1" ht="15" x14ac:dyDescent="0.2">
      <c r="A208" s="41"/>
      <c r="B208" s="43" t="s">
        <v>453</v>
      </c>
      <c r="C208" s="31">
        <v>1</v>
      </c>
      <c r="D208" s="7">
        <v>1</v>
      </c>
      <c r="E208" s="32">
        <f t="shared" si="82"/>
        <v>4.0273862263391061E-4</v>
      </c>
      <c r="F208" s="32">
        <f t="shared" si="82"/>
        <v>4.7192071731949034E-4</v>
      </c>
      <c r="G208" s="33">
        <f t="shared" si="59"/>
        <v>0</v>
      </c>
      <c r="H208" s="25">
        <f t="shared" si="60"/>
        <v>0</v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1</v>
      </c>
      <c r="E215" s="32" t="str">
        <f t="shared" si="87"/>
        <v/>
      </c>
      <c r="F215" s="32">
        <f t="shared" si="88"/>
        <v>4.7192071731949034E-4</v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425</v>
      </c>
      <c r="D216" s="7">
        <v>185</v>
      </c>
      <c r="E216" s="32">
        <f t="shared" si="87"/>
        <v>0.17116391461941199</v>
      </c>
      <c r="F216" s="32">
        <f t="shared" si="88"/>
        <v>8.7305332704105704E-2</v>
      </c>
      <c r="G216" s="33">
        <f t="shared" si="59"/>
        <v>-0.56470588235294117</v>
      </c>
      <c r="H216" s="25">
        <f t="shared" si="60"/>
        <v>-9.6657269432138537E-2</v>
      </c>
    </row>
    <row r="217" spans="1:8" s="34" customFormat="1" ht="15" x14ac:dyDescent="0.2">
      <c r="A217" s="41"/>
      <c r="B217" s="43" t="s">
        <v>233</v>
      </c>
      <c r="C217" s="31">
        <v>1</v>
      </c>
      <c r="D217" s="7">
        <v>1</v>
      </c>
      <c r="E217" s="32">
        <f t="shared" si="87"/>
        <v>4.0273862263391061E-4</v>
      </c>
      <c r="F217" s="32">
        <f t="shared" si="88"/>
        <v>4.7192071731949034E-4</v>
      </c>
      <c r="G217" s="33">
        <f t="shared" si="59"/>
        <v>0</v>
      </c>
      <c r="H217" s="25">
        <f t="shared" si="60"/>
        <v>0</v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1</v>
      </c>
      <c r="E218" s="32" t="str">
        <f t="shared" si="87"/>
        <v/>
      </c>
      <c r="F218" s="32">
        <f t="shared" si="88"/>
        <v>4.7192071731949034E-4</v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1</v>
      </c>
      <c r="D219" s="7">
        <v>3</v>
      </c>
      <c r="E219" s="32">
        <f t="shared" si="87"/>
        <v>4.0273862263391061E-4</v>
      </c>
      <c r="F219" s="32">
        <f t="shared" si="88"/>
        <v>1.4157621519584711E-3</v>
      </c>
      <c r="G219" s="33">
        <f t="shared" si="59"/>
        <v>2</v>
      </c>
      <c r="H219" s="25">
        <f t="shared" si="60"/>
        <v>8.0547724526782122E-4</v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1</v>
      </c>
      <c r="D221" s="7">
        <v>3</v>
      </c>
      <c r="E221" s="32">
        <f t="shared" si="87"/>
        <v>4.0273862263391061E-4</v>
      </c>
      <c r="F221" s="32">
        <f t="shared" si="88"/>
        <v>1.4157621519584711E-3</v>
      </c>
      <c r="G221" s="33">
        <f t="shared" si="59"/>
        <v>2</v>
      </c>
      <c r="H221" s="25">
        <f t="shared" si="60"/>
        <v>8.0547724526782122E-4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16</v>
      </c>
      <c r="E227" s="32" t="str">
        <f t="shared" si="87"/>
        <v/>
      </c>
      <c r="F227" s="32">
        <f t="shared" si="88"/>
        <v>7.5507314771118455E-3</v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7</v>
      </c>
      <c r="D229" s="7">
        <v>13</v>
      </c>
      <c r="E229" s="32">
        <f t="shared" si="87"/>
        <v>2.8191703584373741E-3</v>
      </c>
      <c r="F229" s="32">
        <f t="shared" si="88"/>
        <v>6.1349693251533744E-3</v>
      </c>
      <c r="G229" s="33">
        <f t="shared" si="59"/>
        <v>0.8571428571428571</v>
      </c>
      <c r="H229" s="25">
        <f t="shared" si="60"/>
        <v>2.4164317358034634E-3</v>
      </c>
    </row>
    <row r="230" spans="1:8" s="34" customFormat="1" ht="15" x14ac:dyDescent="0.2">
      <c r="A230" s="41"/>
      <c r="B230" s="43" t="s">
        <v>55</v>
      </c>
      <c r="C230" s="31">
        <v>6</v>
      </c>
      <c r="D230" s="7">
        <v>10</v>
      </c>
      <c r="E230" s="32">
        <f t="shared" si="87"/>
        <v>2.4164317358034634E-3</v>
      </c>
      <c r="F230" s="32">
        <f t="shared" si="88"/>
        <v>4.7192071731949033E-3</v>
      </c>
      <c r="G230" s="33">
        <f t="shared" si="59"/>
        <v>0.66666666666666663</v>
      </c>
      <c r="H230" s="25">
        <f t="shared" si="60"/>
        <v>1.6109544905356422E-3</v>
      </c>
    </row>
    <row r="231" spans="1:8" s="34" customFormat="1" ht="30" x14ac:dyDescent="0.2">
      <c r="A231" s="41"/>
      <c r="B231" s="43" t="s">
        <v>457</v>
      </c>
      <c r="C231" s="31">
        <v>4</v>
      </c>
      <c r="D231" s="7">
        <v>4</v>
      </c>
      <c r="E231" s="32">
        <f t="shared" si="87"/>
        <v>1.6109544905356424E-3</v>
      </c>
      <c r="F231" s="32">
        <f t="shared" si="88"/>
        <v>1.8876828692779614E-3</v>
      </c>
      <c r="G231" s="33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23</v>
      </c>
      <c r="D232" s="7">
        <v>28</v>
      </c>
      <c r="E232" s="32">
        <f t="shared" si="87"/>
        <v>9.2629883205799443E-3</v>
      </c>
      <c r="F232" s="32">
        <f t="shared" si="88"/>
        <v>1.3213780084945729E-2</v>
      </c>
      <c r="G232" s="33">
        <f t="shared" si="59"/>
        <v>0.21739130434782608</v>
      </c>
      <c r="H232" s="25">
        <f t="shared" si="60"/>
        <v>2.0136931131695531E-3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4</v>
      </c>
      <c r="D235" s="7">
        <v>6</v>
      </c>
      <c r="E235" s="32">
        <f t="shared" si="87"/>
        <v>1.6109544905356424E-3</v>
      </c>
      <c r="F235" s="32">
        <f t="shared" si="88"/>
        <v>2.8315243039169422E-3</v>
      </c>
      <c r="G235" s="33">
        <f t="shared" si="59"/>
        <v>0.5</v>
      </c>
      <c r="H235" s="25">
        <f t="shared" si="60"/>
        <v>8.0547724526782122E-4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1</v>
      </c>
      <c r="D237" s="7">
        <v>5</v>
      </c>
      <c r="E237" s="32">
        <f t="shared" si="87"/>
        <v>4.0273862263391061E-4</v>
      </c>
      <c r="F237" s="32">
        <f t="shared" si="88"/>
        <v>2.3596035865974517E-3</v>
      </c>
      <c r="G237" s="33">
        <f t="shared" si="59"/>
        <v>4</v>
      </c>
      <c r="H237" s="25">
        <f t="shared" si="60"/>
        <v>1.6109544905356424E-3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4</v>
      </c>
      <c r="D239" s="7">
        <v>2</v>
      </c>
      <c r="E239" s="32">
        <f t="shared" si="87"/>
        <v>1.6109544905356424E-3</v>
      </c>
      <c r="F239" s="32">
        <f t="shared" si="88"/>
        <v>9.4384143463898068E-4</v>
      </c>
      <c r="G239" s="33">
        <f t="shared" si="91"/>
        <v>-0.5</v>
      </c>
      <c r="H239" s="25">
        <f t="shared" si="92"/>
        <v>-8.0547724526782122E-4</v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22</v>
      </c>
      <c r="D241" s="7">
        <v>2</v>
      </c>
      <c r="E241" s="32">
        <f t="shared" si="87"/>
        <v>8.8602496979460332E-3</v>
      </c>
      <c r="F241" s="32">
        <f t="shared" si="88"/>
        <v>9.4384143463898068E-4</v>
      </c>
      <c r="G241" s="33">
        <f t="shared" si="91"/>
        <v>-0.90909090909090906</v>
      </c>
      <c r="H241" s="25">
        <f t="shared" si="92"/>
        <v>-8.0547724526782109E-3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1</v>
      </c>
      <c r="D243" s="7">
        <v>0</v>
      </c>
      <c r="E243" s="32">
        <f t="shared" si="87"/>
        <v>4.0273862263391061E-4</v>
      </c>
      <c r="F243" s="32" t="str">
        <f t="shared" si="88"/>
        <v/>
      </c>
      <c r="G243" s="33" t="str">
        <f t="shared" si="91"/>
        <v>0</v>
      </c>
      <c r="H243" s="25">
        <f t="shared" si="92"/>
        <v>0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4</v>
      </c>
      <c r="D245" s="7">
        <v>0</v>
      </c>
      <c r="E245" s="32">
        <f t="shared" si="87"/>
        <v>1.6109544905356424E-3</v>
      </c>
      <c r="F245" s="32" t="str">
        <f t="shared" si="88"/>
        <v/>
      </c>
      <c r="G245" s="33" t="str">
        <f t="shared" si="91"/>
        <v>0</v>
      </c>
      <c r="H245" s="25">
        <f t="shared" si="92"/>
        <v>0</v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3</v>
      </c>
      <c r="D247" s="7">
        <v>0</v>
      </c>
      <c r="E247" s="32">
        <f t="shared" si="87"/>
        <v>1.2082158679017317E-3</v>
      </c>
      <c r="F247" s="32" t="str">
        <f t="shared" si="88"/>
        <v/>
      </c>
      <c r="G247" s="33" t="str">
        <f t="shared" si="91"/>
        <v>0</v>
      </c>
      <c r="H247" s="25">
        <f t="shared" si="92"/>
        <v>0</v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17</v>
      </c>
      <c r="D251" s="7">
        <v>8</v>
      </c>
      <c r="E251" s="32">
        <f t="shared" si="87"/>
        <v>6.84655658477648E-3</v>
      </c>
      <c r="F251" s="32">
        <f t="shared" si="88"/>
        <v>3.7753657385559227E-3</v>
      </c>
      <c r="G251" s="33">
        <f t="shared" si="91"/>
        <v>-0.52941176470588236</v>
      </c>
      <c r="H251" s="25">
        <f t="shared" si="92"/>
        <v>-3.6246476037051951E-3</v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3</v>
      </c>
      <c r="E252" s="32" t="str">
        <f t="shared" si="87"/>
        <v/>
      </c>
      <c r="F252" s="32">
        <f t="shared" si="88"/>
        <v>1.4157621519584711E-3</v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48</v>
      </c>
      <c r="D256" s="7">
        <v>31</v>
      </c>
      <c r="E256" s="32">
        <f t="shared" si="97"/>
        <v>1.9331453886427707E-2</v>
      </c>
      <c r="F256" s="32">
        <f t="shared" si="97"/>
        <v>1.46295422369042E-2</v>
      </c>
      <c r="G256" s="33">
        <f t="shared" si="91"/>
        <v>-0.35416666666666669</v>
      </c>
      <c r="H256" s="25">
        <f t="shared" si="92"/>
        <v>-6.84655658477648E-3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3</v>
      </c>
      <c r="D258" s="7">
        <v>0</v>
      </c>
      <c r="E258" s="32">
        <f t="shared" ref="E258:E263" si="98">+IF(C258=0,"",C258/C$165)</f>
        <v>1.2082158679017317E-3</v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12</v>
      </c>
      <c r="D263" s="7">
        <v>11</v>
      </c>
      <c r="E263" s="32">
        <f t="shared" si="98"/>
        <v>4.8328634716069269E-3</v>
      </c>
      <c r="F263" s="32">
        <f t="shared" si="99"/>
        <v>5.1911278905143934E-3</v>
      </c>
      <c r="G263" s="33">
        <f t="shared" si="100"/>
        <v>-8.3333333333333329E-2</v>
      </c>
      <c r="H263" s="25">
        <f t="shared" si="101"/>
        <v>-4.0273862263391055E-4</v>
      </c>
    </row>
    <row r="264" spans="1:8" s="34" customFormat="1" ht="15" x14ac:dyDescent="0.2">
      <c r="A264" s="41"/>
      <c r="B264" s="43" t="s">
        <v>60</v>
      </c>
      <c r="C264" s="31">
        <v>16</v>
      </c>
      <c r="D264" s="7">
        <v>10</v>
      </c>
      <c r="E264" s="32">
        <f t="shared" ref="E264:F268" si="102">+IF(C264=0,"",C264/C$165)</f>
        <v>6.4438179621425697E-3</v>
      </c>
      <c r="F264" s="32">
        <f t="shared" si="102"/>
        <v>4.7192071731949033E-3</v>
      </c>
      <c r="G264" s="33">
        <f t="shared" si="91"/>
        <v>-0.375</v>
      </c>
      <c r="H264" s="25">
        <f t="shared" si="92"/>
        <v>-2.4164317358034634E-3</v>
      </c>
    </row>
    <row r="265" spans="1:8" s="34" customFormat="1" ht="15" x14ac:dyDescent="0.2">
      <c r="A265" s="41"/>
      <c r="B265" s="43" t="s">
        <v>65</v>
      </c>
      <c r="C265" s="31">
        <v>51</v>
      </c>
      <c r="D265" s="7">
        <v>48</v>
      </c>
      <c r="E265" s="32">
        <f t="shared" si="102"/>
        <v>2.0539669754329439E-2</v>
      </c>
      <c r="F265" s="32">
        <f t="shared" si="102"/>
        <v>2.2652194431335537E-2</v>
      </c>
      <c r="G265" s="33">
        <f t="shared" si="91"/>
        <v>-5.8823529411764705E-2</v>
      </c>
      <c r="H265" s="25">
        <f t="shared" si="92"/>
        <v>-1.2082158679017317E-3</v>
      </c>
    </row>
    <row r="266" spans="1:8" s="34" customFormat="1" ht="15" x14ac:dyDescent="0.2">
      <c r="A266" s="41"/>
      <c r="B266" s="43" t="s">
        <v>61</v>
      </c>
      <c r="C266" s="31">
        <v>21</v>
      </c>
      <c r="D266" s="7">
        <v>5</v>
      </c>
      <c r="E266" s="32">
        <f t="shared" si="102"/>
        <v>8.457511075312122E-3</v>
      </c>
      <c r="F266" s="32">
        <f t="shared" si="102"/>
        <v>2.3596035865974517E-3</v>
      </c>
      <c r="G266" s="33">
        <f t="shared" si="91"/>
        <v>-0.76190476190476186</v>
      </c>
      <c r="H266" s="25">
        <f t="shared" si="92"/>
        <v>-6.4438179621425689E-3</v>
      </c>
    </row>
    <row r="267" spans="1:8" s="34" customFormat="1" ht="15" x14ac:dyDescent="0.2">
      <c r="A267" s="41"/>
      <c r="B267" s="43" t="s">
        <v>247</v>
      </c>
      <c r="C267" s="31">
        <v>3</v>
      </c>
      <c r="D267" s="7">
        <v>8</v>
      </c>
      <c r="E267" s="32">
        <f t="shared" si="102"/>
        <v>1.2082158679017317E-3</v>
      </c>
      <c r="F267" s="32">
        <f t="shared" si="102"/>
        <v>3.7753657385559227E-3</v>
      </c>
      <c r="G267" s="33">
        <f t="shared" si="91"/>
        <v>1.6666666666666667</v>
      </c>
      <c r="H267" s="25">
        <f t="shared" si="92"/>
        <v>2.0136931131695531E-3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1</v>
      </c>
      <c r="D269" s="7">
        <v>1</v>
      </c>
      <c r="E269" s="32">
        <f t="shared" ref="E269" si="103">+IF(C269=0,"",C269/C$165)</f>
        <v>4.0273862263391061E-4</v>
      </c>
      <c r="F269" s="32">
        <f t="shared" ref="F269" si="104">+IF(D269=0,"",D269/D$165)</f>
        <v>4.7192071731949034E-4</v>
      </c>
      <c r="G269" s="33">
        <f t="shared" ref="G269" si="105">+IF(OR(AND(D269=0),(C269=0)),"0",((D269-C269)/C269))</f>
        <v>0</v>
      </c>
      <c r="H269" s="25">
        <f t="shared" ref="H269" si="106">+IF(OR(AND(E269=""),(G269="")),"",E269*G269)</f>
        <v>0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3</v>
      </c>
      <c r="E271" s="32" t="str">
        <f t="shared" si="107"/>
        <v/>
      </c>
      <c r="F271" s="32">
        <f t="shared" si="107"/>
        <v>1.4157621519584711E-3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4</v>
      </c>
      <c r="D272" s="7">
        <v>10</v>
      </c>
      <c r="E272" s="32">
        <f t="shared" si="107"/>
        <v>1.6109544905356424E-3</v>
      </c>
      <c r="F272" s="32">
        <f t="shared" si="107"/>
        <v>4.7192071731949033E-3</v>
      </c>
      <c r="G272" s="33">
        <f t="shared" si="91"/>
        <v>1.5</v>
      </c>
      <c r="H272" s="25">
        <f t="shared" si="92"/>
        <v>2.4164317358034634E-3</v>
      </c>
    </row>
    <row r="273" spans="1:8" s="34" customFormat="1" ht="15" x14ac:dyDescent="0.2">
      <c r="A273" s="41"/>
      <c r="B273" s="43" t="s">
        <v>64</v>
      </c>
      <c r="C273" s="31">
        <v>20</v>
      </c>
      <c r="D273" s="7">
        <v>16</v>
      </c>
      <c r="E273" s="32">
        <f t="shared" si="107"/>
        <v>8.0547724526782126E-3</v>
      </c>
      <c r="F273" s="32">
        <f t="shared" si="107"/>
        <v>7.5507314771118455E-3</v>
      </c>
      <c r="G273" s="33">
        <f t="shared" si="91"/>
        <v>-0.2</v>
      </c>
      <c r="H273" s="25">
        <f t="shared" si="92"/>
        <v>-1.6109544905356426E-3</v>
      </c>
    </row>
    <row r="274" spans="1:8" s="34" customFormat="1" ht="15" x14ac:dyDescent="0.2">
      <c r="A274" s="41"/>
      <c r="B274" s="43" t="s">
        <v>248</v>
      </c>
      <c r="C274" s="31">
        <v>10</v>
      </c>
      <c r="D274" s="7">
        <v>25</v>
      </c>
      <c r="E274" s="32">
        <f t="shared" si="107"/>
        <v>4.0273862263391063E-3</v>
      </c>
      <c r="F274" s="32">
        <f t="shared" si="107"/>
        <v>1.1798017932987258E-2</v>
      </c>
      <c r="G274" s="33">
        <f t="shared" si="91"/>
        <v>1.5</v>
      </c>
      <c r="H274" s="25">
        <f t="shared" si="92"/>
        <v>6.0410793395086594E-3</v>
      </c>
    </row>
    <row r="275" spans="1:8" s="34" customFormat="1" ht="15" x14ac:dyDescent="0.2">
      <c r="A275" s="41"/>
      <c r="B275" s="43" t="s">
        <v>470</v>
      </c>
      <c r="C275" s="31">
        <v>52</v>
      </c>
      <c r="D275" s="7">
        <v>42</v>
      </c>
      <c r="E275" s="32">
        <f t="shared" si="107"/>
        <v>2.0942408376963352E-2</v>
      </c>
      <c r="F275" s="32">
        <f t="shared" si="107"/>
        <v>1.9820670127418595E-2</v>
      </c>
      <c r="G275" s="33">
        <f t="shared" si="91"/>
        <v>-0.19230769230769232</v>
      </c>
      <c r="H275" s="25">
        <f t="shared" si="92"/>
        <v>-4.0273862263391063E-3</v>
      </c>
    </row>
    <row r="276" spans="1:8" s="34" customFormat="1" ht="15" x14ac:dyDescent="0.2">
      <c r="A276" s="41"/>
      <c r="B276" s="43" t="s">
        <v>66</v>
      </c>
      <c r="C276" s="31">
        <v>4</v>
      </c>
      <c r="D276" s="7">
        <v>3</v>
      </c>
      <c r="E276" s="32">
        <f t="shared" si="107"/>
        <v>1.6109544905356424E-3</v>
      </c>
      <c r="F276" s="32">
        <f t="shared" si="107"/>
        <v>1.4157621519584711E-3</v>
      </c>
      <c r="G276" s="33">
        <f t="shared" si="91"/>
        <v>-0.25</v>
      </c>
      <c r="H276" s="25">
        <f t="shared" si="92"/>
        <v>-4.0273862263391061E-4</v>
      </c>
    </row>
    <row r="277" spans="1:8" s="34" customFormat="1" ht="15" x14ac:dyDescent="0.2">
      <c r="A277" s="41"/>
      <c r="B277" s="43" t="s">
        <v>554</v>
      </c>
      <c r="C277" s="31">
        <v>28</v>
      </c>
      <c r="D277" s="7">
        <v>41</v>
      </c>
      <c r="E277" s="32">
        <f t="shared" ref="E277:E278" si="108">+IF(C277=0,"",C277/C$165)</f>
        <v>1.1276681433749497E-2</v>
      </c>
      <c r="F277" s="32">
        <f t="shared" ref="F277:F278" si="109">+IF(D277=0,"",D277/D$165)</f>
        <v>1.9348749410099102E-2</v>
      </c>
      <c r="G277" s="33">
        <f t="shared" ref="G277:G278" si="110">+IF(OR(AND(D277=0),(C277=0)),"0",((D277-C277)/C277))</f>
        <v>0.4642857142857143</v>
      </c>
      <c r="H277" s="25">
        <f t="shared" ref="H277:H278" si="111">+IF(OR(AND(E277=""),(G277="")),"",E277*G277)</f>
        <v>5.235602094240838E-3</v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8</v>
      </c>
      <c r="E278" s="32" t="str">
        <f t="shared" si="108"/>
        <v/>
      </c>
      <c r="F278" s="32">
        <f t="shared" si="109"/>
        <v>3.7753657385559227E-3</v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31</v>
      </c>
      <c r="D279" s="7">
        <v>25</v>
      </c>
      <c r="E279" s="32">
        <f>+IF(C279=0,"",C279/C$165)</f>
        <v>1.2484897301651228E-2</v>
      </c>
      <c r="F279" s="32">
        <f>+IF(D279=0,"",D279/D$165)</f>
        <v>1.1798017932987258E-2</v>
      </c>
      <c r="G279" s="33">
        <f t="shared" si="91"/>
        <v>-0.19354838709677419</v>
      </c>
      <c r="H279" s="25">
        <f t="shared" si="92"/>
        <v>-2.4164317358034634E-3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2</v>
      </c>
      <c r="E281" s="32" t="str">
        <f t="shared" ref="E281:E283" si="112">+IF(C281=0,"",C281/C$165)</f>
        <v/>
      </c>
      <c r="F281" s="32">
        <f t="shared" ref="F281:F283" si="113">+IF(D281=0,"",D281/D$165)</f>
        <v>9.4384143463898068E-4</v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2</v>
      </c>
      <c r="E282" s="32" t="str">
        <f t="shared" si="112"/>
        <v/>
      </c>
      <c r="F282" s="32">
        <f t="shared" si="113"/>
        <v>9.4384143463898068E-4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4</v>
      </c>
      <c r="E283" s="32" t="str">
        <f t="shared" si="112"/>
        <v/>
      </c>
      <c r="F283" s="32">
        <f t="shared" si="113"/>
        <v>1.8876828692779614E-3</v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4</v>
      </c>
      <c r="E285" s="32" t="str">
        <f t="shared" si="116"/>
        <v/>
      </c>
      <c r="F285" s="32">
        <f t="shared" si="117"/>
        <v>1.8876828692779614E-3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1</v>
      </c>
      <c r="D286" s="7">
        <v>0</v>
      </c>
      <c r="E286" s="32">
        <f>+IF(C286=0,"",C286/C$165)</f>
        <v>4.0273862263391061E-4</v>
      </c>
      <c r="F286" s="32" t="str">
        <f>+IF(D286=0,"",D286/D$165)</f>
        <v/>
      </c>
      <c r="G286" s="33" t="str">
        <f t="shared" si="91"/>
        <v>0</v>
      </c>
      <c r="H286" s="25">
        <f t="shared" si="92"/>
        <v>0</v>
      </c>
    </row>
    <row r="287" spans="1:8" s="34" customFormat="1" ht="15" x14ac:dyDescent="0.2">
      <c r="A287" s="41"/>
      <c r="B287" s="43" t="s">
        <v>472</v>
      </c>
      <c r="C287" s="31">
        <v>1</v>
      </c>
      <c r="D287" s="7">
        <v>1</v>
      </c>
      <c r="E287" s="32">
        <f>+IF(C287=0,"",C287/C$165)</f>
        <v>4.0273862263391061E-4</v>
      </c>
      <c r="F287" s="32">
        <f>+IF(D287=0,"",D287/D$165)</f>
        <v>4.7192071731949034E-4</v>
      </c>
      <c r="G287" s="33">
        <f t="shared" si="91"/>
        <v>0</v>
      </c>
      <c r="H287" s="25">
        <f t="shared" si="92"/>
        <v>0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20</v>
      </c>
      <c r="E288" s="32" t="str">
        <f t="shared" ref="E288" si="120">+IF(C288=0,"",C288/C$165)</f>
        <v/>
      </c>
      <c r="F288" s="32">
        <f t="shared" ref="F288" si="121">+IF(D288=0,"",D288/D$165)</f>
        <v>9.4384143463898066E-3</v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4</v>
      </c>
      <c r="D289" s="7">
        <v>1</v>
      </c>
      <c r="E289" s="32">
        <f t="shared" ref="E289:E311" si="124">+IF(C289=0,"",C289/C$165)</f>
        <v>1.6109544905356424E-3</v>
      </c>
      <c r="F289" s="32">
        <f t="shared" ref="F289:F311" si="125">+IF(D289=0,"",D289/D$165)</f>
        <v>4.7192071731949034E-4</v>
      </c>
      <c r="G289" s="33">
        <f t="shared" si="91"/>
        <v>-0.75</v>
      </c>
      <c r="H289" s="25">
        <f t="shared" si="92"/>
        <v>-1.2082158679017317E-3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49</v>
      </c>
      <c r="D292" s="7">
        <v>21</v>
      </c>
      <c r="E292" s="32">
        <f t="shared" si="124"/>
        <v>1.973419250906162E-2</v>
      </c>
      <c r="F292" s="32">
        <f t="shared" si="125"/>
        <v>9.9103350637092975E-3</v>
      </c>
      <c r="G292" s="33">
        <f t="shared" si="91"/>
        <v>-0.5714285714285714</v>
      </c>
      <c r="H292" s="25">
        <f t="shared" si="92"/>
        <v>-1.1276681433749497E-2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1</v>
      </c>
      <c r="E293" s="32" t="str">
        <f t="shared" si="124"/>
        <v/>
      </c>
      <c r="F293" s="32">
        <f t="shared" si="125"/>
        <v>4.7192071731949034E-4</v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16</v>
      </c>
      <c r="E294" s="32" t="str">
        <f t="shared" si="124"/>
        <v/>
      </c>
      <c r="F294" s="32">
        <f t="shared" si="125"/>
        <v>7.5507314771118455E-3</v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12</v>
      </c>
      <c r="D297" s="7">
        <v>2</v>
      </c>
      <c r="E297" s="32">
        <f t="shared" si="124"/>
        <v>4.8328634716069269E-3</v>
      </c>
      <c r="F297" s="32">
        <f t="shared" si="125"/>
        <v>9.4384143463898068E-4</v>
      </c>
      <c r="G297" s="33">
        <f t="shared" si="91"/>
        <v>-0.83333333333333337</v>
      </c>
      <c r="H297" s="25">
        <f t="shared" si="92"/>
        <v>-4.0273862263391063E-3</v>
      </c>
    </row>
    <row r="298" spans="1:8" s="34" customFormat="1" ht="15" x14ac:dyDescent="0.2">
      <c r="A298" s="41"/>
      <c r="B298" s="43" t="s">
        <v>478</v>
      </c>
      <c r="C298" s="31">
        <v>20</v>
      </c>
      <c r="D298" s="7">
        <v>0</v>
      </c>
      <c r="E298" s="32">
        <f t="shared" si="124"/>
        <v>8.0547724526782126E-3</v>
      </c>
      <c r="F298" s="32" t="str">
        <f t="shared" si="125"/>
        <v/>
      </c>
      <c r="G298" s="33" t="str">
        <f t="shared" si="91"/>
        <v>0</v>
      </c>
      <c r="H298" s="25">
        <f t="shared" si="92"/>
        <v>0</v>
      </c>
    </row>
    <row r="299" spans="1:8" s="34" customFormat="1" ht="30" x14ac:dyDescent="0.2">
      <c r="A299" s="41"/>
      <c r="B299" s="43" t="s">
        <v>479</v>
      </c>
      <c r="C299" s="31">
        <v>4</v>
      </c>
      <c r="D299" s="7">
        <v>0</v>
      </c>
      <c r="E299" s="32">
        <f t="shared" si="124"/>
        <v>1.6109544905356424E-3</v>
      </c>
      <c r="F299" s="32" t="str">
        <f t="shared" si="125"/>
        <v/>
      </c>
      <c r="G299" s="33" t="str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1</v>
      </c>
      <c r="E300" s="32" t="str">
        <f t="shared" si="124"/>
        <v/>
      </c>
      <c r="F300" s="32">
        <f t="shared" si="125"/>
        <v>4.7192071731949034E-4</v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13</v>
      </c>
      <c r="D301" s="7">
        <v>19</v>
      </c>
      <c r="E301" s="32">
        <f t="shared" si="124"/>
        <v>5.235602094240838E-3</v>
      </c>
      <c r="F301" s="32">
        <f t="shared" si="125"/>
        <v>8.9664936290703157E-3</v>
      </c>
      <c r="G301" s="33">
        <f t="shared" si="91"/>
        <v>0.46153846153846156</v>
      </c>
      <c r="H301" s="25">
        <f t="shared" si="92"/>
        <v>2.4164317358034639E-3</v>
      </c>
    </row>
    <row r="302" spans="1:8" s="34" customFormat="1" ht="15" x14ac:dyDescent="0.2">
      <c r="A302" s="41"/>
      <c r="B302" s="43" t="s">
        <v>482</v>
      </c>
      <c r="C302" s="31">
        <v>10</v>
      </c>
      <c r="D302" s="7">
        <v>0</v>
      </c>
      <c r="E302" s="32">
        <f t="shared" si="124"/>
        <v>4.0273862263391063E-3</v>
      </c>
      <c r="F302" s="32" t="str">
        <f t="shared" si="125"/>
        <v/>
      </c>
      <c r="G302" s="33" t="str">
        <f t="shared" si="91"/>
        <v>0</v>
      </c>
      <c r="H302" s="25">
        <f t="shared" si="92"/>
        <v>0</v>
      </c>
    </row>
    <row r="303" spans="1:8" s="34" customFormat="1" ht="30" x14ac:dyDescent="0.2">
      <c r="A303" s="41"/>
      <c r="B303" s="43" t="s">
        <v>599</v>
      </c>
      <c r="C303" s="31">
        <v>53</v>
      </c>
      <c r="D303" s="7">
        <v>91</v>
      </c>
      <c r="E303" s="32">
        <f t="shared" si="124"/>
        <v>2.1345146999597261E-2</v>
      </c>
      <c r="F303" s="32">
        <f t="shared" si="125"/>
        <v>4.2944785276073622E-2</v>
      </c>
      <c r="G303" s="33">
        <f t="shared" si="91"/>
        <v>0.71698113207547165</v>
      </c>
      <c r="H303" s="25">
        <f t="shared" si="92"/>
        <v>1.5304067660088601E-2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3</v>
      </c>
      <c r="D305" s="7">
        <v>26</v>
      </c>
      <c r="E305" s="32">
        <f t="shared" si="124"/>
        <v>1.2082158679017317E-3</v>
      </c>
      <c r="F305" s="32">
        <f t="shared" si="125"/>
        <v>1.2269938650306749E-2</v>
      </c>
      <c r="G305" s="33">
        <f t="shared" si="91"/>
        <v>7.666666666666667</v>
      </c>
      <c r="H305" s="25">
        <f t="shared" si="92"/>
        <v>9.2629883205799443E-3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1</v>
      </c>
      <c r="E306" s="32" t="str">
        <f t="shared" si="124"/>
        <v/>
      </c>
      <c r="F306" s="32">
        <f t="shared" si="125"/>
        <v>4.7192071731949034E-4</v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1</v>
      </c>
      <c r="D307" s="7">
        <v>0</v>
      </c>
      <c r="E307" s="32">
        <f t="shared" si="124"/>
        <v>4.0273862263391061E-4</v>
      </c>
      <c r="F307" s="32" t="str">
        <f t="shared" si="125"/>
        <v/>
      </c>
      <c r="G307" s="33" t="str">
        <f t="shared" si="91"/>
        <v>0</v>
      </c>
      <c r="H307" s="25">
        <f t="shared" si="92"/>
        <v>0</v>
      </c>
    </row>
    <row r="308" spans="1:8" s="34" customFormat="1" ht="15" x14ac:dyDescent="0.2">
      <c r="A308" s="41"/>
      <c r="B308" s="43" t="s">
        <v>485</v>
      </c>
      <c r="C308" s="31">
        <v>4</v>
      </c>
      <c r="D308" s="7">
        <v>7</v>
      </c>
      <c r="E308" s="32">
        <f t="shared" si="124"/>
        <v>1.6109544905356424E-3</v>
      </c>
      <c r="F308" s="32">
        <f t="shared" si="125"/>
        <v>3.3034450212364322E-3</v>
      </c>
      <c r="G308" s="33">
        <f t="shared" si="91"/>
        <v>0.75</v>
      </c>
      <c r="H308" s="25">
        <f t="shared" si="92"/>
        <v>1.2082158679017317E-3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8</v>
      </c>
      <c r="D312" s="7">
        <v>15</v>
      </c>
      <c r="E312" s="32">
        <f t="shared" ref="E312" si="126">+IF(C312=0,"",C312/C$165)</f>
        <v>3.2219089810712849E-3</v>
      </c>
      <c r="F312" s="32">
        <f t="shared" ref="F312" si="127">+IF(D312=0,"",D312/D$165)</f>
        <v>7.0788107597923545E-3</v>
      </c>
      <c r="G312" s="33">
        <f t="shared" ref="G312" si="128">+IF(OR(AND(D312=0),(C312=0)),"0",((D312-C312)/C312))</f>
        <v>0.875</v>
      </c>
      <c r="H312" s="25">
        <f t="shared" ref="H312" si="129">+IF(OR(AND(E312=""),(G312="")),"",E312*G312)</f>
        <v>2.8191703584373741E-3</v>
      </c>
    </row>
    <row r="313" spans="1:8" s="34" customFormat="1" ht="15" x14ac:dyDescent="0.2">
      <c r="A313" s="41"/>
      <c r="B313" s="43" t="s">
        <v>489</v>
      </c>
      <c r="C313" s="31">
        <v>1</v>
      </c>
      <c r="D313" s="7">
        <v>6</v>
      </c>
      <c r="E313" s="32">
        <f t="shared" ref="E313:F316" si="130">+IF(C313=0,"",C313/C$165)</f>
        <v>4.0273862263391061E-4</v>
      </c>
      <c r="F313" s="32">
        <f t="shared" si="130"/>
        <v>2.8315243039169422E-3</v>
      </c>
      <c r="G313" s="33">
        <f t="shared" si="91"/>
        <v>5</v>
      </c>
      <c r="H313" s="25">
        <f t="shared" si="92"/>
        <v>2.0136931131695531E-3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11</v>
      </c>
      <c r="D317" s="7">
        <v>26</v>
      </c>
      <c r="E317" s="32">
        <f t="shared" ref="E317:E324" si="131">+IF(C317=0,"",C317/C$165)</f>
        <v>4.4301248489730166E-3</v>
      </c>
      <c r="F317" s="32">
        <f t="shared" ref="F317:F324" si="132">+IF(D317=0,"",D317/D$165)</f>
        <v>1.2269938650306749E-2</v>
      </c>
      <c r="G317" s="33">
        <f t="shared" ref="G317:G324" si="133">+IF(OR(AND(D317=0),(C317=0)),"0",((D317-C317)/C317))</f>
        <v>1.3636363636363635</v>
      </c>
      <c r="H317" s="25">
        <f t="shared" ref="H317:H324" si="134">+IF(OR(AND(E317=""),(G317="")),"",E317*G317)</f>
        <v>6.0410793395086586E-3</v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1</v>
      </c>
      <c r="E318" s="32" t="str">
        <f t="shared" si="131"/>
        <v/>
      </c>
      <c r="F318" s="32">
        <f t="shared" si="132"/>
        <v>4.7192071731949034E-4</v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1</v>
      </c>
      <c r="D319" s="7">
        <v>1</v>
      </c>
      <c r="E319" s="32">
        <f t="shared" si="131"/>
        <v>4.0273862263391061E-4</v>
      </c>
      <c r="F319" s="32">
        <f t="shared" si="132"/>
        <v>4.7192071731949034E-4</v>
      </c>
      <c r="G319" s="33">
        <f t="shared" si="133"/>
        <v>0</v>
      </c>
      <c r="H319" s="25">
        <f t="shared" si="134"/>
        <v>0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1</v>
      </c>
      <c r="E320" s="32" t="str">
        <f t="shared" si="131"/>
        <v/>
      </c>
      <c r="F320" s="32">
        <f t="shared" si="132"/>
        <v>4.7192071731949034E-4</v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1</v>
      </c>
      <c r="D321" s="7">
        <v>0</v>
      </c>
      <c r="E321" s="32">
        <f t="shared" si="131"/>
        <v>4.0273862263391061E-4</v>
      </c>
      <c r="F321" s="32" t="str">
        <f t="shared" si="132"/>
        <v/>
      </c>
      <c r="G321" s="33" t="str">
        <f t="shared" si="133"/>
        <v>0</v>
      </c>
      <c r="H321" s="25">
        <f t="shared" si="134"/>
        <v>0</v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4</v>
      </c>
      <c r="E325" s="32" t="str">
        <f t="shared" ref="E325:E327" si="135">+IF(C325=0,"",C325/C$165)</f>
        <v/>
      </c>
      <c r="F325" s="32">
        <f t="shared" ref="F325:F327" si="136">+IF(D325=0,"",D325/D$165)</f>
        <v>1.8876828692779614E-3</v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37</v>
      </c>
      <c r="E327" s="32" t="str">
        <f t="shared" si="135"/>
        <v/>
      </c>
      <c r="F327" s="32">
        <f t="shared" si="136"/>
        <v>1.7461066540821142E-2</v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11582</v>
      </c>
      <c r="D333" s="71">
        <f>SUM(D334:D547)</f>
        <v>11124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-3.9544120186496286E-2</v>
      </c>
      <c r="H333" s="73">
        <f>+IF(OR(AND(E333=""),(G333="")),"",E333*G333)</f>
        <v>-3.9544120186496286E-2</v>
      </c>
    </row>
    <row r="334" spans="1:8" s="34" customFormat="1" ht="15" x14ac:dyDescent="0.2">
      <c r="A334" s="41"/>
      <c r="B334" s="30" t="s">
        <v>75</v>
      </c>
      <c r="C334" s="31">
        <v>188</v>
      </c>
      <c r="D334" s="7">
        <v>109</v>
      </c>
      <c r="E334" s="32">
        <f t="shared" si="139"/>
        <v>1.6232084268692798E-2</v>
      </c>
      <c r="F334" s="32">
        <f t="shared" si="140"/>
        <v>9.7986335850413515E-3</v>
      </c>
      <c r="G334" s="33">
        <f>+IF(OR(AND(D334=0),(C334=0)),"0",((D334-C334)/C334))</f>
        <v>-0.42021276595744683</v>
      </c>
      <c r="H334" s="25">
        <f>+IF(OR(AND(E334=""),(G334="")),"",E334*G334)</f>
        <v>-6.8209290278017616E-3</v>
      </c>
    </row>
    <row r="335" spans="1:8" s="34" customFormat="1" ht="15" x14ac:dyDescent="0.2">
      <c r="A335" s="41"/>
      <c r="B335" s="30" t="s">
        <v>79</v>
      </c>
      <c r="C335" s="31">
        <v>21</v>
      </c>
      <c r="D335" s="7">
        <v>27</v>
      </c>
      <c r="E335" s="32">
        <f t="shared" si="139"/>
        <v>1.8131583491624935E-3</v>
      </c>
      <c r="F335" s="32">
        <f t="shared" si="140"/>
        <v>2.4271844660194173E-3</v>
      </c>
      <c r="G335" s="33">
        <f t="shared" ref="G335:G400" si="141">+IF(OR(AND(D335=0),(C335=0)),"0",((D335-C335)/C335))</f>
        <v>0.2857142857142857</v>
      </c>
      <c r="H335" s="25">
        <f t="shared" ref="H335:H400" si="142">+IF(OR(AND(E335=""),(G335="")),"",E335*G335)</f>
        <v>5.1804524261785524E-4</v>
      </c>
    </row>
    <row r="336" spans="1:8" s="34" customFormat="1" ht="15" x14ac:dyDescent="0.2">
      <c r="A336" s="41"/>
      <c r="B336" s="30" t="s">
        <v>71</v>
      </c>
      <c r="C336" s="31">
        <v>22</v>
      </c>
      <c r="D336" s="7">
        <v>9</v>
      </c>
      <c r="E336" s="32">
        <f t="shared" si="139"/>
        <v>1.8994992229321361E-3</v>
      </c>
      <c r="F336" s="32">
        <f t="shared" si="140"/>
        <v>8.090614886731392E-4</v>
      </c>
      <c r="G336" s="33">
        <f t="shared" si="141"/>
        <v>-0.59090909090909094</v>
      </c>
      <c r="H336" s="25">
        <f t="shared" si="142"/>
        <v>-1.1224313590053531E-3</v>
      </c>
    </row>
    <row r="337" spans="1:8" s="34" customFormat="1" ht="15" x14ac:dyDescent="0.2">
      <c r="A337" s="41"/>
      <c r="B337" s="30" t="s">
        <v>85</v>
      </c>
      <c r="C337" s="31">
        <v>2</v>
      </c>
      <c r="D337" s="7">
        <v>0</v>
      </c>
      <c r="E337" s="32">
        <f t="shared" si="139"/>
        <v>1.7268174753928511E-4</v>
      </c>
      <c r="F337" s="32" t="str">
        <f t="shared" si="140"/>
        <v/>
      </c>
      <c r="G337" s="33" t="str">
        <f t="shared" si="141"/>
        <v>0</v>
      </c>
      <c r="H337" s="25">
        <f t="shared" si="142"/>
        <v>0</v>
      </c>
    </row>
    <row r="338" spans="1:8" s="34" customFormat="1" ht="15" x14ac:dyDescent="0.2">
      <c r="A338" s="41"/>
      <c r="B338" s="30" t="s">
        <v>84</v>
      </c>
      <c r="C338" s="31">
        <v>3</v>
      </c>
      <c r="D338" s="7">
        <v>0</v>
      </c>
      <c r="E338" s="32">
        <f t="shared" si="139"/>
        <v>2.5902262130892762E-4</v>
      </c>
      <c r="F338" s="32" t="str">
        <f t="shared" si="140"/>
        <v/>
      </c>
      <c r="G338" s="33" t="str">
        <f t="shared" si="141"/>
        <v>0</v>
      </c>
      <c r="H338" s="25">
        <f t="shared" si="142"/>
        <v>0</v>
      </c>
    </row>
    <row r="339" spans="1:8" s="34" customFormat="1" ht="15" x14ac:dyDescent="0.2">
      <c r="A339" s="41"/>
      <c r="B339" s="30" t="s">
        <v>497</v>
      </c>
      <c r="C339" s="31">
        <v>375</v>
      </c>
      <c r="D339" s="7">
        <v>311</v>
      </c>
      <c r="E339" s="32">
        <f t="shared" si="139"/>
        <v>3.2377827663615959E-2</v>
      </c>
      <c r="F339" s="32">
        <f t="shared" si="140"/>
        <v>2.7957569219705141E-2</v>
      </c>
      <c r="G339" s="33">
        <f t="shared" si="141"/>
        <v>-0.17066666666666666</v>
      </c>
      <c r="H339" s="25">
        <f t="shared" si="142"/>
        <v>-5.5258159212571234E-3</v>
      </c>
    </row>
    <row r="340" spans="1:8" s="34" customFormat="1" ht="15" x14ac:dyDescent="0.2">
      <c r="A340" s="41"/>
      <c r="B340" s="30" t="s">
        <v>82</v>
      </c>
      <c r="C340" s="31">
        <v>48</v>
      </c>
      <c r="D340" s="7">
        <v>8</v>
      </c>
      <c r="E340" s="32">
        <f t="shared" si="139"/>
        <v>4.1443619409428419E-3</v>
      </c>
      <c r="F340" s="32">
        <f t="shared" si="140"/>
        <v>7.19165767709457E-4</v>
      </c>
      <c r="G340" s="33">
        <f t="shared" si="141"/>
        <v>-0.83333333333333337</v>
      </c>
      <c r="H340" s="25">
        <f t="shared" si="142"/>
        <v>-3.4536349507857016E-3</v>
      </c>
    </row>
    <row r="341" spans="1:8" s="34" customFormat="1" ht="15" x14ac:dyDescent="0.2">
      <c r="A341" s="41"/>
      <c r="B341" s="30" t="s">
        <v>600</v>
      </c>
      <c r="C341" s="31">
        <v>55</v>
      </c>
      <c r="D341" s="7">
        <v>43</v>
      </c>
      <c r="E341" s="32">
        <f t="shared" si="139"/>
        <v>4.7487480573303398E-3</v>
      </c>
      <c r="F341" s="32">
        <f t="shared" si="140"/>
        <v>3.8655160014383315E-3</v>
      </c>
      <c r="G341" s="33">
        <f t="shared" si="141"/>
        <v>-0.21818181818181817</v>
      </c>
      <c r="H341" s="25">
        <f t="shared" si="142"/>
        <v>-1.0360904852357105E-3</v>
      </c>
    </row>
    <row r="342" spans="1:8" s="34" customFormat="1" ht="15" x14ac:dyDescent="0.2">
      <c r="A342" s="41"/>
      <c r="B342" s="30" t="s">
        <v>81</v>
      </c>
      <c r="C342" s="31">
        <v>61</v>
      </c>
      <c r="D342" s="7">
        <v>42</v>
      </c>
      <c r="E342" s="32">
        <f t="shared" si="139"/>
        <v>5.2667932999481953E-3</v>
      </c>
      <c r="F342" s="32">
        <f t="shared" si="140"/>
        <v>3.7756202804746495E-3</v>
      </c>
      <c r="G342" s="33">
        <f t="shared" si="141"/>
        <v>-0.31147540983606559</v>
      </c>
      <c r="H342" s="25">
        <f t="shared" si="142"/>
        <v>-1.6404766016232084E-3</v>
      </c>
    </row>
    <row r="343" spans="1:8" s="34" customFormat="1" ht="15" x14ac:dyDescent="0.2">
      <c r="A343" s="41"/>
      <c r="B343" s="30" t="s">
        <v>256</v>
      </c>
      <c r="C343" s="31">
        <v>9</v>
      </c>
      <c r="D343" s="7">
        <v>23</v>
      </c>
      <c r="E343" s="32">
        <f t="shared" si="139"/>
        <v>7.7706786392678297E-4</v>
      </c>
      <c r="F343" s="32">
        <f t="shared" si="140"/>
        <v>2.0676015821646889E-3</v>
      </c>
      <c r="G343" s="33">
        <f t="shared" si="141"/>
        <v>1.5555555555555556</v>
      </c>
      <c r="H343" s="25">
        <f t="shared" si="142"/>
        <v>1.2087722327749958E-3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272</v>
      </c>
      <c r="D345" s="7">
        <v>560</v>
      </c>
      <c r="E345" s="32">
        <f t="shared" si="139"/>
        <v>2.3484717665342773E-2</v>
      </c>
      <c r="F345" s="32">
        <f t="shared" si="140"/>
        <v>5.034160373966199E-2</v>
      </c>
      <c r="G345" s="33">
        <f t="shared" si="141"/>
        <v>1.0588235294117647</v>
      </c>
      <c r="H345" s="25">
        <f t="shared" si="142"/>
        <v>2.4866171645657055E-2</v>
      </c>
    </row>
    <row r="346" spans="1:8" s="34" customFormat="1" ht="15" x14ac:dyDescent="0.2">
      <c r="A346" s="41"/>
      <c r="B346" s="30" t="s">
        <v>601</v>
      </c>
      <c r="C346" s="31">
        <v>26</v>
      </c>
      <c r="D346" s="7">
        <v>61</v>
      </c>
      <c r="E346" s="32">
        <f t="shared" si="139"/>
        <v>2.2448627180107063E-3</v>
      </c>
      <c r="F346" s="32">
        <f t="shared" si="140"/>
        <v>5.4836389787846097E-3</v>
      </c>
      <c r="G346" s="33">
        <f t="shared" si="141"/>
        <v>1.3461538461538463</v>
      </c>
      <c r="H346" s="25">
        <f t="shared" si="142"/>
        <v>3.0219305819374894E-3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33</v>
      </c>
      <c r="D348" s="7">
        <v>50</v>
      </c>
      <c r="E348" s="32">
        <f t="shared" si="139"/>
        <v>2.8492488343982041E-3</v>
      </c>
      <c r="F348" s="32">
        <f t="shared" si="140"/>
        <v>4.4947860481841066E-3</v>
      </c>
      <c r="G348" s="33">
        <f t="shared" si="141"/>
        <v>0.51515151515151514</v>
      </c>
      <c r="H348" s="25">
        <f t="shared" si="142"/>
        <v>1.4677948540839233E-3</v>
      </c>
    </row>
    <row r="349" spans="1:8" s="34" customFormat="1" ht="15" x14ac:dyDescent="0.2">
      <c r="A349" s="41"/>
      <c r="B349" s="30" t="s">
        <v>77</v>
      </c>
      <c r="C349" s="31">
        <v>30</v>
      </c>
      <c r="D349" s="7">
        <v>68</v>
      </c>
      <c r="E349" s="32">
        <f t="shared" si="139"/>
        <v>2.5902262130892764E-3</v>
      </c>
      <c r="F349" s="32">
        <f t="shared" si="140"/>
        <v>6.1129090255303848E-3</v>
      </c>
      <c r="G349" s="33">
        <f t="shared" si="141"/>
        <v>1.2666666666666666</v>
      </c>
      <c r="H349" s="25">
        <f t="shared" si="142"/>
        <v>3.2809532032464167E-3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1</v>
      </c>
      <c r="E350" s="32" t="str">
        <f t="shared" si="139"/>
        <v/>
      </c>
      <c r="F350" s="32">
        <f t="shared" si="140"/>
        <v>8.9895720963682125E-5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2</v>
      </c>
      <c r="E351" s="32" t="str">
        <f t="shared" si="139"/>
        <v/>
      </c>
      <c r="F351" s="32">
        <f t="shared" si="140"/>
        <v>1.7979144192736425E-4</v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1582</v>
      </c>
      <c r="D353" s="7">
        <v>1521</v>
      </c>
      <c r="E353" s="32">
        <f t="shared" si="139"/>
        <v>0.13659126230357452</v>
      </c>
      <c r="F353" s="32">
        <f t="shared" si="140"/>
        <v>0.13673139158576053</v>
      </c>
      <c r="G353" s="33">
        <f t="shared" si="141"/>
        <v>-3.8558786346396964E-2</v>
      </c>
      <c r="H353" s="25">
        <f t="shared" si="142"/>
        <v>-5.2667932999481953E-3</v>
      </c>
    </row>
    <row r="354" spans="1:8" s="34" customFormat="1" ht="15" x14ac:dyDescent="0.2">
      <c r="A354" s="41"/>
      <c r="B354" s="30" t="s">
        <v>259</v>
      </c>
      <c r="C354" s="31">
        <v>117</v>
      </c>
      <c r="D354" s="7">
        <v>10</v>
      </c>
      <c r="E354" s="32">
        <f t="shared" si="139"/>
        <v>1.0101882231048178E-2</v>
      </c>
      <c r="F354" s="32">
        <f t="shared" si="140"/>
        <v>8.9895720963682128E-4</v>
      </c>
      <c r="G354" s="33">
        <f t="shared" si="141"/>
        <v>-0.9145299145299145</v>
      </c>
      <c r="H354" s="25">
        <f t="shared" si="142"/>
        <v>-9.2384734933517523E-3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1</v>
      </c>
      <c r="E355" s="32" t="str">
        <f t="shared" si="139"/>
        <v/>
      </c>
      <c r="F355" s="32">
        <f t="shared" si="140"/>
        <v>8.9895720963682125E-5</v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67</v>
      </c>
      <c r="D356" s="7">
        <v>60</v>
      </c>
      <c r="E356" s="32">
        <f t="shared" si="139"/>
        <v>5.7848385425660507E-3</v>
      </c>
      <c r="F356" s="32">
        <f t="shared" si="140"/>
        <v>5.3937432578209281E-3</v>
      </c>
      <c r="G356" s="33">
        <f t="shared" si="141"/>
        <v>-0.1044776119402985</v>
      </c>
      <c r="H356" s="25">
        <f t="shared" si="142"/>
        <v>-6.0438611638749778E-4</v>
      </c>
    </row>
    <row r="357" spans="1:8" s="34" customFormat="1" ht="15" x14ac:dyDescent="0.2">
      <c r="A357" s="41"/>
      <c r="B357" s="30" t="s">
        <v>602</v>
      </c>
      <c r="C357" s="31">
        <v>320</v>
      </c>
      <c r="D357" s="7">
        <v>837</v>
      </c>
      <c r="E357" s="32">
        <f t="shared" si="139"/>
        <v>2.7629079606285616E-2</v>
      </c>
      <c r="F357" s="32">
        <f t="shared" si="140"/>
        <v>7.5242718446601936E-2</v>
      </c>
      <c r="G357" s="33">
        <f t="shared" si="141"/>
        <v>1.6156250000000001</v>
      </c>
      <c r="H357" s="25">
        <f t="shared" si="142"/>
        <v>4.4638231738905201E-2</v>
      </c>
    </row>
    <row r="358" spans="1:8" s="34" customFormat="1" ht="15" x14ac:dyDescent="0.2">
      <c r="A358" s="41"/>
      <c r="B358" s="30" t="s">
        <v>87</v>
      </c>
      <c r="C358" s="31">
        <v>259</v>
      </c>
      <c r="D358" s="7">
        <v>20</v>
      </c>
      <c r="E358" s="32">
        <f t="shared" si="139"/>
        <v>2.2362286306337419E-2</v>
      </c>
      <c r="F358" s="32">
        <f t="shared" si="140"/>
        <v>1.7979144192736426E-3</v>
      </c>
      <c r="G358" s="33">
        <f t="shared" si="141"/>
        <v>-0.92277992277992282</v>
      </c>
      <c r="H358" s="25">
        <f t="shared" si="142"/>
        <v>-2.0635468830944571E-2</v>
      </c>
    </row>
    <row r="359" spans="1:8" s="34" customFormat="1" ht="15" x14ac:dyDescent="0.2">
      <c r="A359" s="41"/>
      <c r="B359" s="30" t="s">
        <v>86</v>
      </c>
      <c r="C359" s="31">
        <v>2</v>
      </c>
      <c r="D359" s="7">
        <v>0</v>
      </c>
      <c r="E359" s="32">
        <f t="shared" si="139"/>
        <v>1.7268174753928511E-4</v>
      </c>
      <c r="F359" s="32" t="str">
        <f t="shared" si="140"/>
        <v/>
      </c>
      <c r="G359" s="33" t="str">
        <f t="shared" si="141"/>
        <v>0</v>
      </c>
      <c r="H359" s="25">
        <f t="shared" si="142"/>
        <v>0</v>
      </c>
    </row>
    <row r="360" spans="1:8" s="34" customFormat="1" ht="15" x14ac:dyDescent="0.2">
      <c r="A360" s="41"/>
      <c r="B360" s="30" t="s">
        <v>74</v>
      </c>
      <c r="C360" s="31">
        <v>11</v>
      </c>
      <c r="D360" s="7">
        <v>3</v>
      </c>
      <c r="E360" s="32">
        <f t="shared" si="139"/>
        <v>9.4974961146606805E-4</v>
      </c>
      <c r="F360" s="32">
        <f t="shared" si="140"/>
        <v>2.6968716289104636E-4</v>
      </c>
      <c r="G360" s="33">
        <f t="shared" si="141"/>
        <v>-0.72727272727272729</v>
      </c>
      <c r="H360" s="25">
        <f t="shared" si="142"/>
        <v>-6.9072699015714043E-4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4</v>
      </c>
      <c r="D362" s="7">
        <v>2</v>
      </c>
      <c r="E362" s="32">
        <f t="shared" si="139"/>
        <v>3.4536349507857021E-4</v>
      </c>
      <c r="F362" s="32">
        <f t="shared" si="140"/>
        <v>1.7979144192736425E-4</v>
      </c>
      <c r="G362" s="33">
        <f t="shared" si="141"/>
        <v>-0.5</v>
      </c>
      <c r="H362" s="25">
        <f t="shared" si="142"/>
        <v>-1.7268174753928511E-4</v>
      </c>
    </row>
    <row r="363" spans="1:8" s="34" customFormat="1" ht="15" x14ac:dyDescent="0.2">
      <c r="A363" s="41"/>
      <c r="B363" s="30" t="s">
        <v>346</v>
      </c>
      <c r="C363" s="31">
        <v>3</v>
      </c>
      <c r="D363" s="7">
        <v>13</v>
      </c>
      <c r="E363" s="32">
        <f t="shared" si="139"/>
        <v>2.5902262130892762E-4</v>
      </c>
      <c r="F363" s="32">
        <f t="shared" si="140"/>
        <v>1.1686443725278676E-3</v>
      </c>
      <c r="G363" s="33">
        <f t="shared" si="141"/>
        <v>3.3333333333333335</v>
      </c>
      <c r="H363" s="25">
        <f t="shared" si="142"/>
        <v>8.634087376964254E-4</v>
      </c>
    </row>
    <row r="364" spans="1:8" s="34" customFormat="1" ht="15" x14ac:dyDescent="0.2">
      <c r="A364" s="41"/>
      <c r="B364" s="30" t="s">
        <v>499</v>
      </c>
      <c r="C364" s="31">
        <v>2</v>
      </c>
      <c r="D364" s="7">
        <v>3</v>
      </c>
      <c r="E364" s="32">
        <f t="shared" si="139"/>
        <v>1.7268174753928511E-4</v>
      </c>
      <c r="F364" s="32">
        <f t="shared" si="140"/>
        <v>2.6968716289104636E-4</v>
      </c>
      <c r="G364" s="33">
        <f t="shared" si="141"/>
        <v>0.5</v>
      </c>
      <c r="H364" s="25">
        <f t="shared" si="142"/>
        <v>8.6340873769642554E-5</v>
      </c>
    </row>
    <row r="365" spans="1:8" s="34" customFormat="1" ht="15" x14ac:dyDescent="0.2">
      <c r="A365" s="41"/>
      <c r="B365" s="30" t="s">
        <v>500</v>
      </c>
      <c r="C365" s="31">
        <v>82</v>
      </c>
      <c r="D365" s="7">
        <v>75</v>
      </c>
      <c r="E365" s="32">
        <f t="shared" ref="E365:E387" si="145">+IF(C365=0,"",C365/C$333)</f>
        <v>7.0799516491106889E-3</v>
      </c>
      <c r="F365" s="32">
        <f t="shared" ref="F365:F387" si="146">+IF(D365=0,"",D365/D$333)</f>
        <v>6.7421790722761599E-3</v>
      </c>
      <c r="G365" s="33">
        <f t="shared" si="141"/>
        <v>-8.5365853658536592E-2</v>
      </c>
      <c r="H365" s="25">
        <f t="shared" si="142"/>
        <v>-6.0438611638749789E-4</v>
      </c>
    </row>
    <row r="366" spans="1:8" s="34" customFormat="1" ht="15" x14ac:dyDescent="0.2">
      <c r="A366" s="41"/>
      <c r="B366" s="30" t="s">
        <v>501</v>
      </c>
      <c r="C366" s="31">
        <v>5</v>
      </c>
      <c r="D366" s="7">
        <v>4</v>
      </c>
      <c r="E366" s="32">
        <f t="shared" si="145"/>
        <v>4.3170436884821275E-4</v>
      </c>
      <c r="F366" s="32">
        <f t="shared" si="146"/>
        <v>3.595828838547285E-4</v>
      </c>
      <c r="G366" s="33">
        <f t="shared" si="141"/>
        <v>-0.2</v>
      </c>
      <c r="H366" s="25">
        <f t="shared" si="142"/>
        <v>-8.6340873769642554E-5</v>
      </c>
    </row>
    <row r="367" spans="1:8" s="34" customFormat="1" ht="15" x14ac:dyDescent="0.2">
      <c r="A367" s="41"/>
      <c r="B367" s="30" t="s">
        <v>502</v>
      </c>
      <c r="C367" s="31">
        <v>3</v>
      </c>
      <c r="D367" s="7">
        <v>10</v>
      </c>
      <c r="E367" s="32">
        <f t="shared" si="145"/>
        <v>2.5902262130892762E-4</v>
      </c>
      <c r="F367" s="32">
        <f t="shared" si="146"/>
        <v>8.9895720963682128E-4</v>
      </c>
      <c r="G367" s="33">
        <f t="shared" si="141"/>
        <v>2.3333333333333335</v>
      </c>
      <c r="H367" s="25">
        <f t="shared" si="142"/>
        <v>6.0438611638749778E-4</v>
      </c>
    </row>
    <row r="368" spans="1:8" s="34" customFormat="1" ht="15" x14ac:dyDescent="0.2">
      <c r="A368" s="41"/>
      <c r="B368" s="30" t="s">
        <v>261</v>
      </c>
      <c r="C368" s="31">
        <v>4</v>
      </c>
      <c r="D368" s="7">
        <v>1</v>
      </c>
      <c r="E368" s="32">
        <f t="shared" si="145"/>
        <v>3.4536349507857021E-4</v>
      </c>
      <c r="F368" s="32">
        <f t="shared" si="146"/>
        <v>8.9895720963682125E-5</v>
      </c>
      <c r="G368" s="33">
        <f t="shared" si="141"/>
        <v>-0.75</v>
      </c>
      <c r="H368" s="25">
        <f t="shared" si="142"/>
        <v>-2.5902262130892767E-4</v>
      </c>
    </row>
    <row r="369" spans="1:8" s="34" customFormat="1" ht="15" x14ac:dyDescent="0.2">
      <c r="A369" s="41"/>
      <c r="B369" s="30" t="s">
        <v>262</v>
      </c>
      <c r="C369" s="31">
        <v>114</v>
      </c>
      <c r="D369" s="7">
        <v>76</v>
      </c>
      <c r="E369" s="32">
        <f t="shared" si="145"/>
        <v>9.8428596097392511E-3</v>
      </c>
      <c r="F369" s="32">
        <f t="shared" si="146"/>
        <v>6.8320747932398415E-3</v>
      </c>
      <c r="G369" s="33">
        <f t="shared" si="141"/>
        <v>-0.33333333333333331</v>
      </c>
      <c r="H369" s="25">
        <f t="shared" si="142"/>
        <v>-3.2809532032464167E-3</v>
      </c>
    </row>
    <row r="370" spans="1:8" s="34" customFormat="1" ht="15" x14ac:dyDescent="0.2">
      <c r="A370" s="41"/>
      <c r="B370" s="30" t="s">
        <v>503</v>
      </c>
      <c r="C370" s="31">
        <v>1</v>
      </c>
      <c r="D370" s="7">
        <v>0</v>
      </c>
      <c r="E370" s="32">
        <f t="shared" si="145"/>
        <v>8.6340873769642554E-5</v>
      </c>
      <c r="F370" s="32" t="str">
        <f t="shared" si="146"/>
        <v/>
      </c>
      <c r="G370" s="33" t="str">
        <f t="shared" si="141"/>
        <v>0</v>
      </c>
      <c r="H370" s="25">
        <f t="shared" si="142"/>
        <v>0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337</v>
      </c>
      <c r="E371" s="32" t="str">
        <f t="shared" si="145"/>
        <v/>
      </c>
      <c r="F371" s="32">
        <f t="shared" si="146"/>
        <v>3.0294857964760877E-2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1791</v>
      </c>
      <c r="D372" s="7">
        <v>1179</v>
      </c>
      <c r="E372" s="32">
        <f t="shared" si="145"/>
        <v>0.1546365049214298</v>
      </c>
      <c r="F372" s="32">
        <f t="shared" si="146"/>
        <v>0.10598705501618123</v>
      </c>
      <c r="G372" s="33">
        <f t="shared" si="141"/>
        <v>-0.34170854271356782</v>
      </c>
      <c r="H372" s="25">
        <f t="shared" si="142"/>
        <v>-5.2840614747021238E-2</v>
      </c>
    </row>
    <row r="373" spans="1:8" s="34" customFormat="1" ht="15" x14ac:dyDescent="0.2">
      <c r="A373" s="41"/>
      <c r="B373" s="30" t="s">
        <v>95</v>
      </c>
      <c r="C373" s="31">
        <v>186</v>
      </c>
      <c r="D373" s="7">
        <v>113</v>
      </c>
      <c r="E373" s="32">
        <f t="shared" si="145"/>
        <v>1.6059402521153513E-2</v>
      </c>
      <c r="F373" s="32">
        <f t="shared" si="146"/>
        <v>1.0158216468896081E-2</v>
      </c>
      <c r="G373" s="33">
        <f t="shared" si="141"/>
        <v>-0.39247311827956988</v>
      </c>
      <c r="H373" s="25">
        <f t="shared" si="142"/>
        <v>-6.3028837851839053E-3</v>
      </c>
    </row>
    <row r="374" spans="1:8" s="34" customFormat="1" ht="15" x14ac:dyDescent="0.2">
      <c r="A374" s="41"/>
      <c r="B374" s="30" t="s">
        <v>88</v>
      </c>
      <c r="C374" s="31">
        <v>2432</v>
      </c>
      <c r="D374" s="7">
        <v>632</v>
      </c>
      <c r="E374" s="32">
        <f t="shared" si="145"/>
        <v>0.20998100500777067</v>
      </c>
      <c r="F374" s="32">
        <f t="shared" si="146"/>
        <v>5.6814095649047103E-2</v>
      </c>
      <c r="G374" s="33">
        <f t="shared" si="141"/>
        <v>-0.74013157894736847</v>
      </c>
      <c r="H374" s="25">
        <f t="shared" si="142"/>
        <v>-0.15541357278535659</v>
      </c>
    </row>
    <row r="375" spans="1:8" s="34" customFormat="1" ht="15" x14ac:dyDescent="0.2">
      <c r="A375" s="41"/>
      <c r="B375" s="30" t="s">
        <v>94</v>
      </c>
      <c r="C375" s="31">
        <v>107</v>
      </c>
      <c r="D375" s="7">
        <v>74</v>
      </c>
      <c r="E375" s="32">
        <f t="shared" si="145"/>
        <v>9.2384734933517523E-3</v>
      </c>
      <c r="F375" s="32">
        <f t="shared" si="146"/>
        <v>6.6522833513124775E-3</v>
      </c>
      <c r="G375" s="33">
        <f t="shared" si="141"/>
        <v>-0.30841121495327101</v>
      </c>
      <c r="H375" s="25">
        <f t="shared" si="142"/>
        <v>-2.8492488343982037E-3</v>
      </c>
    </row>
    <row r="376" spans="1:8" s="34" customFormat="1" ht="15" x14ac:dyDescent="0.2">
      <c r="A376" s="41"/>
      <c r="B376" s="30" t="s">
        <v>97</v>
      </c>
      <c r="C376" s="31">
        <v>14</v>
      </c>
      <c r="D376" s="7">
        <v>0</v>
      </c>
      <c r="E376" s="32">
        <f t="shared" si="145"/>
        <v>1.2087722327749958E-3</v>
      </c>
      <c r="F376" s="32" t="str">
        <f t="shared" si="146"/>
        <v/>
      </c>
      <c r="G376" s="33" t="str">
        <f t="shared" si="141"/>
        <v>0</v>
      </c>
      <c r="H376" s="25">
        <f t="shared" si="142"/>
        <v>0</v>
      </c>
    </row>
    <row r="377" spans="1:8" s="34" customFormat="1" ht="15" x14ac:dyDescent="0.2">
      <c r="A377" s="41"/>
      <c r="B377" s="30" t="s">
        <v>98</v>
      </c>
      <c r="C377" s="31">
        <v>93</v>
      </c>
      <c r="D377" s="7">
        <v>74</v>
      </c>
      <c r="E377" s="32">
        <f t="shared" si="145"/>
        <v>8.0297012605767566E-3</v>
      </c>
      <c r="F377" s="32">
        <f t="shared" si="146"/>
        <v>6.6522833513124775E-3</v>
      </c>
      <c r="G377" s="33">
        <f t="shared" si="141"/>
        <v>-0.20430107526881722</v>
      </c>
      <c r="H377" s="25">
        <f t="shared" si="142"/>
        <v>-1.6404766016232084E-3</v>
      </c>
    </row>
    <row r="378" spans="1:8" s="34" customFormat="1" ht="30" x14ac:dyDescent="0.2">
      <c r="A378" s="41"/>
      <c r="B378" s="30" t="s">
        <v>263</v>
      </c>
      <c r="C378" s="31">
        <v>103</v>
      </c>
      <c r="D378" s="7">
        <v>2</v>
      </c>
      <c r="E378" s="32">
        <f t="shared" si="145"/>
        <v>8.8931099982731826E-3</v>
      </c>
      <c r="F378" s="32">
        <f t="shared" si="146"/>
        <v>1.7979144192736425E-4</v>
      </c>
      <c r="G378" s="33">
        <f t="shared" si="141"/>
        <v>-0.98058252427184467</v>
      </c>
      <c r="H378" s="25">
        <f t="shared" si="142"/>
        <v>-8.7204282507338977E-3</v>
      </c>
    </row>
    <row r="379" spans="1:8" s="34" customFormat="1" ht="15" x14ac:dyDescent="0.2">
      <c r="A379" s="41"/>
      <c r="B379" s="30" t="s">
        <v>264</v>
      </c>
      <c r="C379" s="31">
        <v>25</v>
      </c>
      <c r="D379" s="7">
        <v>20</v>
      </c>
      <c r="E379" s="32">
        <f t="shared" si="145"/>
        <v>2.1585218442410638E-3</v>
      </c>
      <c r="F379" s="32">
        <f t="shared" si="146"/>
        <v>1.7979144192736426E-3</v>
      </c>
      <c r="G379" s="33">
        <f t="shared" si="141"/>
        <v>-0.2</v>
      </c>
      <c r="H379" s="25">
        <f t="shared" si="142"/>
        <v>-4.3170436884821281E-4</v>
      </c>
    </row>
    <row r="380" spans="1:8" s="34" customFormat="1" ht="15" x14ac:dyDescent="0.2">
      <c r="A380" s="41"/>
      <c r="B380" s="30" t="s">
        <v>603</v>
      </c>
      <c r="C380" s="31">
        <v>7</v>
      </c>
      <c r="D380" s="7">
        <v>11</v>
      </c>
      <c r="E380" s="32">
        <f t="shared" si="145"/>
        <v>6.0438611638749789E-4</v>
      </c>
      <c r="F380" s="32">
        <f t="shared" si="146"/>
        <v>9.8885293060050347E-4</v>
      </c>
      <c r="G380" s="33">
        <f t="shared" si="141"/>
        <v>0.5714285714285714</v>
      </c>
      <c r="H380" s="25">
        <f t="shared" si="142"/>
        <v>3.4536349507857021E-4</v>
      </c>
    </row>
    <row r="381" spans="1:8" s="34" customFormat="1" ht="15" x14ac:dyDescent="0.2">
      <c r="A381" s="41"/>
      <c r="B381" s="30" t="s">
        <v>604</v>
      </c>
      <c r="C381" s="31">
        <v>4</v>
      </c>
      <c r="D381" s="7">
        <v>4</v>
      </c>
      <c r="E381" s="32">
        <f t="shared" si="145"/>
        <v>3.4536349507857021E-4</v>
      </c>
      <c r="F381" s="32">
        <f t="shared" si="146"/>
        <v>3.595828838547285E-4</v>
      </c>
      <c r="G381" s="33">
        <f t="shared" si="141"/>
        <v>0</v>
      </c>
      <c r="H381" s="25">
        <f t="shared" si="142"/>
        <v>0</v>
      </c>
    </row>
    <row r="382" spans="1:8" s="34" customFormat="1" ht="15" x14ac:dyDescent="0.2">
      <c r="A382" s="41"/>
      <c r="B382" s="30" t="s">
        <v>265</v>
      </c>
      <c r="C382" s="31">
        <v>2</v>
      </c>
      <c r="D382" s="7">
        <v>0</v>
      </c>
      <c r="E382" s="32">
        <f t="shared" si="145"/>
        <v>1.7268174753928511E-4</v>
      </c>
      <c r="F382" s="32" t="str">
        <f t="shared" si="146"/>
        <v/>
      </c>
      <c r="G382" s="33" t="str">
        <f t="shared" si="141"/>
        <v>0</v>
      </c>
      <c r="H382" s="25">
        <f t="shared" si="142"/>
        <v>0</v>
      </c>
    </row>
    <row r="383" spans="1:8" s="34" customFormat="1" ht="15" x14ac:dyDescent="0.2">
      <c r="A383" s="41"/>
      <c r="B383" s="30" t="s">
        <v>505</v>
      </c>
      <c r="C383" s="31">
        <v>33</v>
      </c>
      <c r="D383" s="7">
        <v>13</v>
      </c>
      <c r="E383" s="32">
        <f t="shared" si="145"/>
        <v>2.8492488343982041E-3</v>
      </c>
      <c r="F383" s="32">
        <f t="shared" si="146"/>
        <v>1.1686443725278676E-3</v>
      </c>
      <c r="G383" s="33">
        <f t="shared" si="141"/>
        <v>-0.60606060606060608</v>
      </c>
      <c r="H383" s="25">
        <f t="shared" si="142"/>
        <v>-1.726817475392851E-3</v>
      </c>
    </row>
    <row r="384" spans="1:8" s="34" customFormat="1" ht="15" x14ac:dyDescent="0.2">
      <c r="A384" s="41"/>
      <c r="B384" s="30" t="s">
        <v>96</v>
      </c>
      <c r="C384" s="31">
        <v>31</v>
      </c>
      <c r="D384" s="7">
        <v>39</v>
      </c>
      <c r="E384" s="32">
        <f t="shared" si="145"/>
        <v>2.6765670868589189E-3</v>
      </c>
      <c r="F384" s="32">
        <f t="shared" si="146"/>
        <v>3.5059331175836032E-3</v>
      </c>
      <c r="G384" s="33">
        <f t="shared" si="141"/>
        <v>0.25806451612903225</v>
      </c>
      <c r="H384" s="25">
        <f t="shared" si="142"/>
        <v>6.9072699015714032E-4</v>
      </c>
    </row>
    <row r="385" spans="1:8" s="34" customFormat="1" ht="15" x14ac:dyDescent="0.2">
      <c r="A385" s="41"/>
      <c r="B385" s="30" t="s">
        <v>266</v>
      </c>
      <c r="C385" s="31">
        <v>80</v>
      </c>
      <c r="D385" s="7">
        <v>119</v>
      </c>
      <c r="E385" s="32">
        <f t="shared" si="145"/>
        <v>6.9072699015714041E-3</v>
      </c>
      <c r="F385" s="32">
        <f t="shared" si="146"/>
        <v>1.0697590794678174E-2</v>
      </c>
      <c r="G385" s="33">
        <f t="shared" si="141"/>
        <v>0.48749999999999999</v>
      </c>
      <c r="H385" s="25">
        <f t="shared" si="142"/>
        <v>3.3672940770160596E-3</v>
      </c>
    </row>
    <row r="386" spans="1:8" s="34" customFormat="1" ht="15" x14ac:dyDescent="0.2">
      <c r="A386" s="41"/>
      <c r="B386" s="30" t="s">
        <v>605</v>
      </c>
      <c r="C386" s="31">
        <v>2</v>
      </c>
      <c r="D386" s="7">
        <v>12</v>
      </c>
      <c r="E386" s="32">
        <f t="shared" si="145"/>
        <v>1.7268174753928511E-4</v>
      </c>
      <c r="F386" s="32">
        <f t="shared" si="146"/>
        <v>1.0787486515641855E-3</v>
      </c>
      <c r="G386" s="33">
        <f t="shared" si="141"/>
        <v>5</v>
      </c>
      <c r="H386" s="25">
        <f t="shared" si="142"/>
        <v>8.6340873769642551E-4</v>
      </c>
    </row>
    <row r="387" spans="1:8" s="34" customFormat="1" ht="15" x14ac:dyDescent="0.2">
      <c r="A387" s="41"/>
      <c r="B387" s="30" t="s">
        <v>90</v>
      </c>
      <c r="C387" s="31">
        <v>61</v>
      </c>
      <c r="D387" s="7">
        <v>35</v>
      </c>
      <c r="E387" s="32">
        <f t="shared" si="145"/>
        <v>5.2667932999481953E-3</v>
      </c>
      <c r="F387" s="32">
        <f t="shared" si="146"/>
        <v>3.1463502337288744E-3</v>
      </c>
      <c r="G387" s="33">
        <f t="shared" si="141"/>
        <v>-0.42622950819672129</v>
      </c>
      <c r="H387" s="25">
        <f t="shared" si="142"/>
        <v>-2.2448627180107058E-3</v>
      </c>
    </row>
    <row r="388" spans="1:8" s="34" customFormat="1" ht="15" x14ac:dyDescent="0.2">
      <c r="A388" s="41"/>
      <c r="B388" s="30" t="s">
        <v>559</v>
      </c>
      <c r="C388" s="31">
        <v>9</v>
      </c>
      <c r="D388" s="7">
        <v>19</v>
      </c>
      <c r="E388" s="32">
        <f t="shared" ref="E388" si="149">+IF(C388=0,"",C388/C$333)</f>
        <v>7.7706786392678297E-4</v>
      </c>
      <c r="F388" s="32">
        <f t="shared" ref="F388" si="150">+IF(D388=0,"",D388/D$333)</f>
        <v>1.7080186983099604E-3</v>
      </c>
      <c r="G388" s="33">
        <f t="shared" ref="G388" si="151">+IF(OR(AND(D388=0),(C388=0)),"0",((D388-C388)/C388))</f>
        <v>1.1111111111111112</v>
      </c>
      <c r="H388" s="25">
        <f t="shared" ref="H388" si="152">+IF(OR(AND(E388=""),(G388="")),"",E388*G388)</f>
        <v>8.6340873769642551E-4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12</v>
      </c>
      <c r="E390" s="32" t="str">
        <f t="shared" si="153"/>
        <v/>
      </c>
      <c r="F390" s="32">
        <f t="shared" si="154"/>
        <v>1.0787486515641855E-3</v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1</v>
      </c>
      <c r="D391" s="7">
        <v>0</v>
      </c>
      <c r="E391" s="32">
        <f t="shared" si="153"/>
        <v>8.6340873769642554E-5</v>
      </c>
      <c r="F391" s="32" t="str">
        <f t="shared" si="154"/>
        <v/>
      </c>
      <c r="G391" s="33" t="str">
        <f t="shared" si="141"/>
        <v>0</v>
      </c>
      <c r="H391" s="25">
        <f t="shared" si="142"/>
        <v>0</v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507</v>
      </c>
      <c r="D395" s="7">
        <v>540</v>
      </c>
      <c r="E395" s="32">
        <f t="shared" si="153"/>
        <v>4.3774823001208774E-2</v>
      </c>
      <c r="F395" s="32">
        <f t="shared" si="154"/>
        <v>4.8543689320388349E-2</v>
      </c>
      <c r="G395" s="33">
        <f t="shared" si="141"/>
        <v>6.5088757396449703E-2</v>
      </c>
      <c r="H395" s="25">
        <f t="shared" si="142"/>
        <v>2.8492488343982041E-3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3</v>
      </c>
      <c r="D397" s="7">
        <v>34</v>
      </c>
      <c r="E397" s="32">
        <f t="shared" si="153"/>
        <v>2.5902262130892762E-4</v>
      </c>
      <c r="F397" s="32">
        <f t="shared" si="154"/>
        <v>3.0564545127651924E-3</v>
      </c>
      <c r="G397" s="33">
        <f t="shared" si="141"/>
        <v>10.333333333333334</v>
      </c>
      <c r="H397" s="25">
        <f t="shared" si="142"/>
        <v>2.6765670868589189E-3</v>
      </c>
    </row>
    <row r="398" spans="1:8" s="34" customFormat="1" ht="15" x14ac:dyDescent="0.2">
      <c r="A398" s="41"/>
      <c r="B398" s="30" t="s">
        <v>271</v>
      </c>
      <c r="C398" s="31">
        <v>7</v>
      </c>
      <c r="D398" s="7">
        <v>1</v>
      </c>
      <c r="E398" s="32">
        <f t="shared" si="153"/>
        <v>6.0438611638749789E-4</v>
      </c>
      <c r="F398" s="32">
        <f t="shared" si="154"/>
        <v>8.9895720963682125E-5</v>
      </c>
      <c r="G398" s="33">
        <f t="shared" si="141"/>
        <v>-0.8571428571428571</v>
      </c>
      <c r="H398" s="25">
        <f t="shared" si="142"/>
        <v>-5.1804524261785535E-4</v>
      </c>
    </row>
    <row r="399" spans="1:8" s="34" customFormat="1" ht="15" x14ac:dyDescent="0.2">
      <c r="A399" s="41"/>
      <c r="B399" s="30" t="s">
        <v>507</v>
      </c>
      <c r="C399" s="31">
        <v>60</v>
      </c>
      <c r="D399" s="7">
        <v>67</v>
      </c>
      <c r="E399" s="32">
        <f t="shared" si="153"/>
        <v>5.1804524261785528E-3</v>
      </c>
      <c r="F399" s="32">
        <f t="shared" si="154"/>
        <v>6.0230133045667024E-3</v>
      </c>
      <c r="G399" s="33">
        <f t="shared" si="141"/>
        <v>0.11666666666666667</v>
      </c>
      <c r="H399" s="25">
        <f t="shared" si="142"/>
        <v>6.0438611638749789E-4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1</v>
      </c>
      <c r="E401" s="32" t="str">
        <f t="shared" ref="E401:E473" si="155">+IF(C401=0,"",C401/C$333)</f>
        <v/>
      </c>
      <c r="F401" s="32">
        <f t="shared" ref="F401:F473" si="156">+IF(D401=0,"",D401/D$333)</f>
        <v>8.9895720963682125E-5</v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19</v>
      </c>
      <c r="D403" s="7">
        <v>28</v>
      </c>
      <c r="E403" s="32">
        <f t="shared" ref="E403:E405" si="159">+IF(C403=0,"",C403/C$333)</f>
        <v>1.6404766016232084E-3</v>
      </c>
      <c r="F403" s="32">
        <f t="shared" ref="F403:F405" si="160">+IF(D403=0,"",D403/D$333)</f>
        <v>2.5170801869830997E-3</v>
      </c>
      <c r="G403" s="33">
        <f t="shared" ref="G403:G405" si="161">+IF(OR(AND(D403=0),(C403=0)),"0",((D403-C403)/C403))</f>
        <v>0.47368421052631576</v>
      </c>
      <c r="H403" s="25">
        <f t="shared" ref="H403:H405" si="162">+IF(OR(AND(E403=""),(G403="")),"",E403*G403)</f>
        <v>7.7706786392678286E-4</v>
      </c>
    </row>
    <row r="404" spans="1:8" s="34" customFormat="1" ht="15" x14ac:dyDescent="0.2">
      <c r="A404" s="41"/>
      <c r="B404" s="30" t="s">
        <v>561</v>
      </c>
      <c r="C404" s="31">
        <v>6</v>
      </c>
      <c r="D404" s="7">
        <v>30</v>
      </c>
      <c r="E404" s="32">
        <f t="shared" si="159"/>
        <v>5.1804524261785524E-4</v>
      </c>
      <c r="F404" s="32">
        <f t="shared" si="160"/>
        <v>2.6968716289104641E-3</v>
      </c>
      <c r="G404" s="33">
        <f t="shared" si="161"/>
        <v>4</v>
      </c>
      <c r="H404" s="25">
        <f t="shared" si="162"/>
        <v>2.072180970471421E-3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1</v>
      </c>
      <c r="D406" s="7">
        <v>0</v>
      </c>
      <c r="E406" s="32">
        <f t="shared" si="155"/>
        <v>8.6340873769642554E-5</v>
      </c>
      <c r="F406" s="32" t="str">
        <f t="shared" si="156"/>
        <v/>
      </c>
      <c r="G406" s="33" t="str">
        <f t="shared" si="157"/>
        <v>0</v>
      </c>
      <c r="H406" s="25">
        <f t="shared" si="158"/>
        <v>0</v>
      </c>
    </row>
    <row r="407" spans="1:8" s="34" customFormat="1" ht="15" x14ac:dyDescent="0.2">
      <c r="A407" s="41"/>
      <c r="B407" s="30" t="s">
        <v>274</v>
      </c>
      <c r="C407" s="31">
        <v>3</v>
      </c>
      <c r="D407" s="7">
        <v>3</v>
      </c>
      <c r="E407" s="32">
        <f t="shared" si="155"/>
        <v>2.5902262130892762E-4</v>
      </c>
      <c r="F407" s="32">
        <f t="shared" si="156"/>
        <v>2.6968716289104636E-4</v>
      </c>
      <c r="G407" s="33">
        <f t="shared" si="157"/>
        <v>0</v>
      </c>
      <c r="H407" s="25">
        <f t="shared" si="158"/>
        <v>0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0</v>
      </c>
      <c r="E409" s="32" t="str">
        <f t="shared" si="155"/>
        <v/>
      </c>
      <c r="F409" s="32" t="str">
        <f t="shared" si="156"/>
        <v/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1</v>
      </c>
      <c r="D413" s="7">
        <v>0</v>
      </c>
      <c r="E413" s="32">
        <f t="shared" si="155"/>
        <v>8.6340873769642554E-5</v>
      </c>
      <c r="F413" s="32" t="str">
        <f t="shared" si="156"/>
        <v/>
      </c>
      <c r="G413" s="33" t="str">
        <f t="shared" si="157"/>
        <v>0</v>
      </c>
      <c r="H413" s="25">
        <f t="shared" si="158"/>
        <v>0</v>
      </c>
    </row>
    <row r="414" spans="1:8" s="34" customFormat="1" ht="15" x14ac:dyDescent="0.2">
      <c r="A414" s="41"/>
      <c r="B414" s="30" t="s">
        <v>278</v>
      </c>
      <c r="C414" s="31">
        <v>129</v>
      </c>
      <c r="D414" s="7">
        <v>14</v>
      </c>
      <c r="E414" s="32">
        <f t="shared" si="155"/>
        <v>1.1137972716283889E-2</v>
      </c>
      <c r="F414" s="32">
        <f t="shared" si="156"/>
        <v>1.2585400934915498E-3</v>
      </c>
      <c r="G414" s="33">
        <f t="shared" si="157"/>
        <v>-0.89147286821705429</v>
      </c>
      <c r="H414" s="25">
        <f t="shared" si="158"/>
        <v>-9.9292004835088935E-3</v>
      </c>
    </row>
    <row r="415" spans="1:8" s="34" customFormat="1" ht="15" x14ac:dyDescent="0.2">
      <c r="A415" s="41"/>
      <c r="B415" s="30" t="s">
        <v>100</v>
      </c>
      <c r="C415" s="31">
        <v>56</v>
      </c>
      <c r="D415" s="7">
        <v>11</v>
      </c>
      <c r="E415" s="32">
        <f t="shared" si="155"/>
        <v>4.8350889310999831E-3</v>
      </c>
      <c r="F415" s="32">
        <f t="shared" si="156"/>
        <v>9.8885293060050347E-4</v>
      </c>
      <c r="G415" s="33">
        <f t="shared" si="157"/>
        <v>-0.8035714285714286</v>
      </c>
      <c r="H415" s="25">
        <f t="shared" si="158"/>
        <v>-3.8853393196339151E-3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19</v>
      </c>
      <c r="D417" s="7">
        <v>14</v>
      </c>
      <c r="E417" s="32">
        <f t="shared" si="155"/>
        <v>1.6404766016232084E-3</v>
      </c>
      <c r="F417" s="32">
        <f t="shared" si="156"/>
        <v>1.2585400934915498E-3</v>
      </c>
      <c r="G417" s="33">
        <f t="shared" si="157"/>
        <v>-0.26315789473684209</v>
      </c>
      <c r="H417" s="25">
        <f t="shared" si="158"/>
        <v>-4.317043688482127E-4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12</v>
      </c>
      <c r="D425" s="7">
        <v>6</v>
      </c>
      <c r="E425" s="32">
        <f t="shared" si="155"/>
        <v>1.0360904852357105E-3</v>
      </c>
      <c r="F425" s="32">
        <f t="shared" si="156"/>
        <v>5.3937432578209273E-4</v>
      </c>
      <c r="G425" s="33">
        <f t="shared" si="157"/>
        <v>-0.5</v>
      </c>
      <c r="H425" s="25">
        <f t="shared" si="158"/>
        <v>-5.1804524261785524E-4</v>
      </c>
    </row>
    <row r="426" spans="1:8" s="34" customFormat="1" ht="15" x14ac:dyDescent="0.2">
      <c r="A426" s="41"/>
      <c r="B426" s="30" t="s">
        <v>106</v>
      </c>
      <c r="C426" s="31">
        <v>2</v>
      </c>
      <c r="D426" s="7">
        <v>22</v>
      </c>
      <c r="E426" s="32">
        <f t="shared" si="155"/>
        <v>1.7268174753928511E-4</v>
      </c>
      <c r="F426" s="32">
        <f t="shared" si="156"/>
        <v>1.9777058612010069E-3</v>
      </c>
      <c r="G426" s="33">
        <f t="shared" si="157"/>
        <v>10</v>
      </c>
      <c r="H426" s="25">
        <f t="shared" si="158"/>
        <v>1.726817475392851E-3</v>
      </c>
    </row>
    <row r="427" spans="1:8" s="34" customFormat="1" ht="15" x14ac:dyDescent="0.2">
      <c r="A427" s="41"/>
      <c r="B427" s="30" t="s">
        <v>115</v>
      </c>
      <c r="C427" s="31">
        <v>61</v>
      </c>
      <c r="D427" s="7">
        <v>59</v>
      </c>
      <c r="E427" s="32">
        <f t="shared" si="155"/>
        <v>5.2667932999481953E-3</v>
      </c>
      <c r="F427" s="32">
        <f t="shared" si="156"/>
        <v>5.3038475368572457E-3</v>
      </c>
      <c r="G427" s="33">
        <f t="shared" si="157"/>
        <v>-3.2786885245901641E-2</v>
      </c>
      <c r="H427" s="25">
        <f t="shared" si="158"/>
        <v>-1.7268174753928511E-4</v>
      </c>
    </row>
    <row r="428" spans="1:8" s="34" customFormat="1" ht="15" x14ac:dyDescent="0.2">
      <c r="A428" s="41"/>
      <c r="B428" s="30" t="s">
        <v>114</v>
      </c>
      <c r="C428" s="31">
        <v>60</v>
      </c>
      <c r="D428" s="7">
        <v>7</v>
      </c>
      <c r="E428" s="32">
        <f t="shared" si="155"/>
        <v>5.1804524261785528E-3</v>
      </c>
      <c r="F428" s="32">
        <f t="shared" si="156"/>
        <v>6.2927004674577492E-4</v>
      </c>
      <c r="G428" s="33">
        <f t="shared" si="157"/>
        <v>-0.8833333333333333</v>
      </c>
      <c r="H428" s="25">
        <f t="shared" si="158"/>
        <v>-4.5760663097910549E-3</v>
      </c>
    </row>
    <row r="429" spans="1:8" s="34" customFormat="1" ht="15" x14ac:dyDescent="0.2">
      <c r="A429" s="41"/>
      <c r="B429" s="30" t="s">
        <v>280</v>
      </c>
      <c r="C429" s="31">
        <v>11</v>
      </c>
      <c r="D429" s="7">
        <v>4</v>
      </c>
      <c r="E429" s="32">
        <f t="shared" si="155"/>
        <v>9.4974961146606805E-4</v>
      </c>
      <c r="F429" s="32">
        <f t="shared" si="156"/>
        <v>3.595828838547285E-4</v>
      </c>
      <c r="G429" s="33">
        <f t="shared" si="157"/>
        <v>-0.63636363636363635</v>
      </c>
      <c r="H429" s="25">
        <f t="shared" si="158"/>
        <v>-6.0438611638749789E-4</v>
      </c>
    </row>
    <row r="430" spans="1:8" s="34" customFormat="1" ht="15" x14ac:dyDescent="0.2">
      <c r="A430" s="41"/>
      <c r="B430" s="30" t="s">
        <v>511</v>
      </c>
      <c r="C430" s="31">
        <v>57</v>
      </c>
      <c r="D430" s="7">
        <v>3</v>
      </c>
      <c r="E430" s="32">
        <f t="shared" si="155"/>
        <v>4.9214298048696255E-3</v>
      </c>
      <c r="F430" s="32">
        <f t="shared" si="156"/>
        <v>2.6968716289104636E-4</v>
      </c>
      <c r="G430" s="33">
        <f t="shared" si="157"/>
        <v>-0.94736842105263153</v>
      </c>
      <c r="H430" s="25">
        <f t="shared" si="158"/>
        <v>-4.6624071835606974E-3</v>
      </c>
    </row>
    <row r="431" spans="1:8" s="34" customFormat="1" ht="30" x14ac:dyDescent="0.2">
      <c r="A431" s="41"/>
      <c r="B431" s="30" t="s">
        <v>512</v>
      </c>
      <c r="C431" s="31">
        <v>4</v>
      </c>
      <c r="D431" s="7">
        <v>94</v>
      </c>
      <c r="E431" s="32">
        <f t="shared" si="155"/>
        <v>3.4536349507857021E-4</v>
      </c>
      <c r="F431" s="32">
        <f t="shared" si="156"/>
        <v>8.4501977705861205E-3</v>
      </c>
      <c r="G431" s="33">
        <f t="shared" si="157"/>
        <v>22.5</v>
      </c>
      <c r="H431" s="25">
        <f t="shared" si="158"/>
        <v>7.7706786392678301E-3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7</v>
      </c>
      <c r="D433" s="7">
        <v>9</v>
      </c>
      <c r="E433" s="32">
        <f t="shared" si="155"/>
        <v>6.0438611638749789E-4</v>
      </c>
      <c r="F433" s="32">
        <f t="shared" si="156"/>
        <v>8.090614886731392E-4</v>
      </c>
      <c r="G433" s="33">
        <f t="shared" si="157"/>
        <v>0.2857142857142857</v>
      </c>
      <c r="H433" s="25">
        <f t="shared" si="158"/>
        <v>1.7268174753928511E-4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3</v>
      </c>
      <c r="D435" s="7">
        <v>48</v>
      </c>
      <c r="E435" s="32">
        <f t="shared" si="155"/>
        <v>2.5902262130892762E-4</v>
      </c>
      <c r="F435" s="32">
        <f t="shared" si="156"/>
        <v>4.3149946062567418E-3</v>
      </c>
      <c r="G435" s="33">
        <f t="shared" si="157"/>
        <v>15</v>
      </c>
      <c r="H435" s="25">
        <f t="shared" si="158"/>
        <v>3.8853393196339142E-3</v>
      </c>
    </row>
    <row r="436" spans="1:8" s="34" customFormat="1" ht="15" x14ac:dyDescent="0.2">
      <c r="A436" s="41"/>
      <c r="B436" s="30" t="s">
        <v>431</v>
      </c>
      <c r="C436" s="31">
        <v>7</v>
      </c>
      <c r="D436" s="7">
        <v>15</v>
      </c>
      <c r="E436" s="32">
        <f t="shared" si="155"/>
        <v>6.0438611638749789E-4</v>
      </c>
      <c r="F436" s="32">
        <f t="shared" si="156"/>
        <v>1.348435814455232E-3</v>
      </c>
      <c r="G436" s="33">
        <f t="shared" si="157"/>
        <v>1.1428571428571428</v>
      </c>
      <c r="H436" s="25">
        <f t="shared" si="158"/>
        <v>6.9072699015714043E-4</v>
      </c>
    </row>
    <row r="437" spans="1:8" s="34" customFormat="1" ht="15" x14ac:dyDescent="0.2">
      <c r="A437" s="41"/>
      <c r="B437" s="30" t="s">
        <v>109</v>
      </c>
      <c r="C437" s="31">
        <v>104</v>
      </c>
      <c r="D437" s="7">
        <v>139</v>
      </c>
      <c r="E437" s="32">
        <f t="shared" si="155"/>
        <v>8.979450872042825E-3</v>
      </c>
      <c r="F437" s="32">
        <f t="shared" si="156"/>
        <v>1.2495505213951815E-2</v>
      </c>
      <c r="G437" s="33">
        <f t="shared" si="157"/>
        <v>0.33653846153846156</v>
      </c>
      <c r="H437" s="25">
        <f t="shared" si="158"/>
        <v>3.0219305819374894E-3</v>
      </c>
    </row>
    <row r="438" spans="1:8" s="34" customFormat="1" ht="15" x14ac:dyDescent="0.2">
      <c r="A438" s="41"/>
      <c r="B438" s="30" t="s">
        <v>282</v>
      </c>
      <c r="C438" s="31">
        <v>11</v>
      </c>
      <c r="D438" s="7">
        <v>20</v>
      </c>
      <c r="E438" s="32">
        <f t="shared" si="155"/>
        <v>9.4974961146606805E-4</v>
      </c>
      <c r="F438" s="32">
        <f t="shared" si="156"/>
        <v>1.7979144192736426E-3</v>
      </c>
      <c r="G438" s="33">
        <f t="shared" si="157"/>
        <v>0.81818181818181823</v>
      </c>
      <c r="H438" s="25">
        <f t="shared" si="158"/>
        <v>7.7706786392678297E-4</v>
      </c>
    </row>
    <row r="439" spans="1:8" s="34" customFormat="1" ht="15" x14ac:dyDescent="0.2">
      <c r="A439" s="41"/>
      <c r="B439" s="30" t="s">
        <v>108</v>
      </c>
      <c r="C439" s="31">
        <v>2</v>
      </c>
      <c r="D439" s="7">
        <v>0</v>
      </c>
      <c r="E439" s="32">
        <f t="shared" si="155"/>
        <v>1.7268174753928511E-4</v>
      </c>
      <c r="F439" s="32" t="str">
        <f t="shared" si="156"/>
        <v/>
      </c>
      <c r="G439" s="33" t="str">
        <f t="shared" si="157"/>
        <v>0</v>
      </c>
      <c r="H439" s="25">
        <f t="shared" si="158"/>
        <v>0</v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0</v>
      </c>
      <c r="E440" s="32" t="str">
        <f t="shared" si="155"/>
        <v/>
      </c>
      <c r="F440" s="32" t="str">
        <f t="shared" si="156"/>
        <v/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16</v>
      </c>
      <c r="D441" s="7">
        <v>0</v>
      </c>
      <c r="E441" s="32">
        <f t="shared" si="155"/>
        <v>1.3814539803142809E-3</v>
      </c>
      <c r="F441" s="32" t="str">
        <f t="shared" si="156"/>
        <v/>
      </c>
      <c r="G441" s="33" t="str">
        <f t="shared" si="157"/>
        <v>0</v>
      </c>
      <c r="H441" s="25">
        <f t="shared" si="158"/>
        <v>0</v>
      </c>
    </row>
    <row r="442" spans="1:8" s="34" customFormat="1" ht="15" x14ac:dyDescent="0.2">
      <c r="A442" s="41"/>
      <c r="B442" s="30" t="s">
        <v>105</v>
      </c>
      <c r="C442" s="31">
        <v>50</v>
      </c>
      <c r="D442" s="7">
        <v>2</v>
      </c>
      <c r="E442" s="32">
        <f t="shared" si="155"/>
        <v>4.3170436884821277E-3</v>
      </c>
      <c r="F442" s="32">
        <f t="shared" si="156"/>
        <v>1.7979144192736425E-4</v>
      </c>
      <c r="G442" s="33">
        <f t="shared" si="157"/>
        <v>-0.96</v>
      </c>
      <c r="H442" s="25">
        <f t="shared" si="158"/>
        <v>-4.1443619409428428E-3</v>
      </c>
    </row>
    <row r="443" spans="1:8" s="34" customFormat="1" ht="15" x14ac:dyDescent="0.2">
      <c r="A443" s="41"/>
      <c r="B443" s="30" t="s">
        <v>283</v>
      </c>
      <c r="C443" s="31">
        <v>104</v>
      </c>
      <c r="D443" s="7">
        <v>139</v>
      </c>
      <c r="E443" s="32">
        <f t="shared" si="155"/>
        <v>8.979450872042825E-3</v>
      </c>
      <c r="F443" s="32">
        <f t="shared" si="156"/>
        <v>1.2495505213951815E-2</v>
      </c>
      <c r="G443" s="33">
        <f t="shared" si="157"/>
        <v>0.33653846153846156</v>
      </c>
      <c r="H443" s="25">
        <f t="shared" si="158"/>
        <v>3.0219305819374894E-3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1</v>
      </c>
      <c r="D445" s="7">
        <v>0</v>
      </c>
      <c r="E445" s="32">
        <f t="shared" si="155"/>
        <v>8.6340873769642554E-5</v>
      </c>
      <c r="F445" s="32" t="str">
        <f t="shared" si="156"/>
        <v/>
      </c>
      <c r="G445" s="33" t="str">
        <f t="shared" si="157"/>
        <v>0</v>
      </c>
      <c r="H445" s="25">
        <f t="shared" si="158"/>
        <v>0</v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24</v>
      </c>
      <c r="E447" s="32" t="str">
        <f t="shared" si="155"/>
        <v/>
      </c>
      <c r="F447" s="32">
        <f t="shared" si="156"/>
        <v>2.1574973031283709E-3</v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3</v>
      </c>
      <c r="D448" s="7">
        <v>26</v>
      </c>
      <c r="E448" s="32">
        <f t="shared" si="155"/>
        <v>2.5902262130892762E-4</v>
      </c>
      <c r="F448" s="32">
        <f t="shared" si="156"/>
        <v>2.3372887450557353E-3</v>
      </c>
      <c r="G448" s="33">
        <f t="shared" si="157"/>
        <v>7.666666666666667</v>
      </c>
      <c r="H448" s="25">
        <f t="shared" si="158"/>
        <v>1.9858400967017785E-3</v>
      </c>
    </row>
    <row r="449" spans="1:8" s="34" customFormat="1" ht="15" x14ac:dyDescent="0.2">
      <c r="A449" s="41"/>
      <c r="B449" s="30" t="s">
        <v>113</v>
      </c>
      <c r="C449" s="31">
        <v>30</v>
      </c>
      <c r="D449" s="7">
        <v>20</v>
      </c>
      <c r="E449" s="32">
        <f t="shared" si="155"/>
        <v>2.5902262130892764E-3</v>
      </c>
      <c r="F449" s="32">
        <f t="shared" si="156"/>
        <v>1.7979144192736426E-3</v>
      </c>
      <c r="G449" s="33">
        <f t="shared" si="157"/>
        <v>-0.33333333333333331</v>
      </c>
      <c r="H449" s="25">
        <f t="shared" si="158"/>
        <v>-8.634087376964254E-4</v>
      </c>
    </row>
    <row r="450" spans="1:8" s="34" customFormat="1" ht="15" x14ac:dyDescent="0.2">
      <c r="A450" s="41"/>
      <c r="B450" s="30" t="s">
        <v>117</v>
      </c>
      <c r="C450" s="31">
        <v>1</v>
      </c>
      <c r="D450" s="7">
        <v>0</v>
      </c>
      <c r="E450" s="32">
        <f t="shared" si="155"/>
        <v>8.6340873769642554E-5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58</v>
      </c>
      <c r="D451" s="7">
        <v>43</v>
      </c>
      <c r="E451" s="32">
        <f t="shared" si="155"/>
        <v>5.007770678639268E-3</v>
      </c>
      <c r="F451" s="32">
        <f t="shared" si="156"/>
        <v>3.8655160014383315E-3</v>
      </c>
      <c r="G451" s="33">
        <f t="shared" si="157"/>
        <v>-0.25862068965517243</v>
      </c>
      <c r="H451" s="25">
        <f t="shared" si="158"/>
        <v>-1.2951131065446384E-3</v>
      </c>
    </row>
    <row r="452" spans="1:8" s="34" customFormat="1" ht="30" x14ac:dyDescent="0.2">
      <c r="A452" s="41"/>
      <c r="B452" s="30" t="s">
        <v>515</v>
      </c>
      <c r="C452" s="31">
        <v>3</v>
      </c>
      <c r="D452" s="7">
        <v>1</v>
      </c>
      <c r="E452" s="32">
        <f t="shared" si="155"/>
        <v>2.5902262130892762E-4</v>
      </c>
      <c r="F452" s="32">
        <f t="shared" si="156"/>
        <v>8.9895720963682125E-5</v>
      </c>
      <c r="G452" s="33">
        <f t="shared" si="157"/>
        <v>-0.66666666666666663</v>
      </c>
      <c r="H452" s="25">
        <f t="shared" si="158"/>
        <v>-1.7268174753928508E-4</v>
      </c>
    </row>
    <row r="453" spans="1:8" s="34" customFormat="1" ht="15" x14ac:dyDescent="0.2">
      <c r="A453" s="41"/>
      <c r="B453" s="30" t="s">
        <v>285</v>
      </c>
      <c r="C453" s="31">
        <v>8</v>
      </c>
      <c r="D453" s="7">
        <v>3</v>
      </c>
      <c r="E453" s="32">
        <f t="shared" si="155"/>
        <v>6.9072699015714043E-4</v>
      </c>
      <c r="F453" s="32">
        <f t="shared" si="156"/>
        <v>2.6968716289104636E-4</v>
      </c>
      <c r="G453" s="33">
        <f t="shared" si="157"/>
        <v>-0.625</v>
      </c>
      <c r="H453" s="25">
        <f t="shared" si="158"/>
        <v>-4.3170436884821275E-4</v>
      </c>
    </row>
    <row r="454" spans="1:8" s="34" customFormat="1" ht="15" x14ac:dyDescent="0.2">
      <c r="A454" s="41"/>
      <c r="B454" s="30" t="s">
        <v>286</v>
      </c>
      <c r="C454" s="31">
        <v>1</v>
      </c>
      <c r="D454" s="7">
        <v>0</v>
      </c>
      <c r="E454" s="32">
        <f t="shared" si="155"/>
        <v>8.6340873769642554E-5</v>
      </c>
      <c r="F454" s="32" t="str">
        <f t="shared" si="156"/>
        <v/>
      </c>
      <c r="G454" s="33" t="str">
        <f t="shared" si="157"/>
        <v>0</v>
      </c>
      <c r="H454" s="25">
        <f t="shared" si="158"/>
        <v>0</v>
      </c>
    </row>
    <row r="455" spans="1:8" s="34" customFormat="1" ht="15" x14ac:dyDescent="0.2">
      <c r="A455" s="41"/>
      <c r="B455" s="30" t="s">
        <v>516</v>
      </c>
      <c r="C455" s="31">
        <v>18</v>
      </c>
      <c r="D455" s="7">
        <v>41</v>
      </c>
      <c r="E455" s="32">
        <f t="shared" si="155"/>
        <v>1.5541357278535659E-3</v>
      </c>
      <c r="F455" s="32">
        <f t="shared" si="156"/>
        <v>3.6857245595109671E-3</v>
      </c>
      <c r="G455" s="33">
        <f t="shared" si="157"/>
        <v>1.2777777777777777</v>
      </c>
      <c r="H455" s="25">
        <f t="shared" si="158"/>
        <v>1.9858400967017785E-3</v>
      </c>
    </row>
    <row r="456" spans="1:8" s="34" customFormat="1" ht="15" x14ac:dyDescent="0.2">
      <c r="A456" s="41"/>
      <c r="B456" s="30" t="s">
        <v>287</v>
      </c>
      <c r="C456" s="31">
        <v>52</v>
      </c>
      <c r="D456" s="7">
        <v>74</v>
      </c>
      <c r="E456" s="32">
        <f t="shared" si="155"/>
        <v>4.4897254360214125E-3</v>
      </c>
      <c r="F456" s="32">
        <f t="shared" si="156"/>
        <v>6.6522833513124775E-3</v>
      </c>
      <c r="G456" s="33">
        <f t="shared" si="157"/>
        <v>0.42307692307692307</v>
      </c>
      <c r="H456" s="25">
        <f t="shared" si="158"/>
        <v>1.8994992229321361E-3</v>
      </c>
    </row>
    <row r="457" spans="1:8" s="34" customFormat="1" ht="15" x14ac:dyDescent="0.2">
      <c r="A457" s="41"/>
      <c r="B457" s="30" t="s">
        <v>288</v>
      </c>
      <c r="C457" s="31">
        <v>6</v>
      </c>
      <c r="D457" s="7">
        <v>0</v>
      </c>
      <c r="E457" s="32">
        <f t="shared" si="155"/>
        <v>5.1804524261785524E-4</v>
      </c>
      <c r="F457" s="32" t="str">
        <f t="shared" si="156"/>
        <v/>
      </c>
      <c r="G457" s="33" t="str">
        <f t="shared" si="157"/>
        <v>0</v>
      </c>
      <c r="H457" s="25">
        <f t="shared" si="158"/>
        <v>0</v>
      </c>
    </row>
    <row r="458" spans="1:8" s="34" customFormat="1" ht="15" x14ac:dyDescent="0.2">
      <c r="A458" s="41"/>
      <c r="B458" s="30" t="s">
        <v>289</v>
      </c>
      <c r="C458" s="31">
        <v>21</v>
      </c>
      <c r="D458" s="7">
        <v>17</v>
      </c>
      <c r="E458" s="32">
        <f t="shared" si="155"/>
        <v>1.8131583491624935E-3</v>
      </c>
      <c r="F458" s="32">
        <f t="shared" si="156"/>
        <v>1.5282272563825962E-3</v>
      </c>
      <c r="G458" s="33">
        <f t="shared" si="157"/>
        <v>-0.19047619047619047</v>
      </c>
      <c r="H458" s="25">
        <f t="shared" si="158"/>
        <v>-3.4536349507857016E-4</v>
      </c>
    </row>
    <row r="459" spans="1:8" s="34" customFormat="1" ht="15" x14ac:dyDescent="0.2">
      <c r="A459" s="41"/>
      <c r="B459" s="30" t="s">
        <v>104</v>
      </c>
      <c r="C459" s="31">
        <v>6</v>
      </c>
      <c r="D459" s="7">
        <v>29</v>
      </c>
      <c r="E459" s="32">
        <f t="shared" si="155"/>
        <v>5.1804524261785524E-4</v>
      </c>
      <c r="F459" s="32">
        <f t="shared" si="156"/>
        <v>2.6069759079467817E-3</v>
      </c>
      <c r="G459" s="33">
        <f t="shared" si="157"/>
        <v>3.8333333333333335</v>
      </c>
      <c r="H459" s="25">
        <f t="shared" si="158"/>
        <v>1.9858400967017785E-3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6</v>
      </c>
      <c r="E460" s="32" t="str">
        <f t="shared" si="155"/>
        <v/>
      </c>
      <c r="F460" s="32">
        <f t="shared" si="156"/>
        <v>5.3937432578209273E-4</v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6</v>
      </c>
      <c r="D461" s="7">
        <v>11</v>
      </c>
      <c r="E461" s="32">
        <f t="shared" si="155"/>
        <v>5.1804524261785524E-4</v>
      </c>
      <c r="F461" s="32">
        <f t="shared" si="156"/>
        <v>9.8885293060050347E-4</v>
      </c>
      <c r="G461" s="33">
        <f t="shared" si="157"/>
        <v>0.83333333333333337</v>
      </c>
      <c r="H461" s="25">
        <f t="shared" si="158"/>
        <v>4.317043688482127E-4</v>
      </c>
    </row>
    <row r="462" spans="1:8" s="34" customFormat="1" ht="15" x14ac:dyDescent="0.2">
      <c r="A462" s="41"/>
      <c r="B462" s="30" t="s">
        <v>517</v>
      </c>
      <c r="C462" s="31">
        <v>13</v>
      </c>
      <c r="D462" s="7">
        <v>10</v>
      </c>
      <c r="E462" s="32">
        <f t="shared" si="155"/>
        <v>1.1224313590053531E-3</v>
      </c>
      <c r="F462" s="32">
        <f t="shared" si="156"/>
        <v>8.9895720963682128E-4</v>
      </c>
      <c r="G462" s="33">
        <f t="shared" si="157"/>
        <v>-0.23076923076923078</v>
      </c>
      <c r="H462" s="25">
        <f t="shared" si="158"/>
        <v>-2.5902262130892767E-4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1</v>
      </c>
      <c r="E463" s="32" t="str">
        <f t="shared" si="155"/>
        <v/>
      </c>
      <c r="F463" s="32">
        <f t="shared" si="156"/>
        <v>8.9895720963682125E-5</v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1</v>
      </c>
      <c r="E464" s="32" t="str">
        <f t="shared" si="155"/>
        <v/>
      </c>
      <c r="F464" s="32">
        <f t="shared" si="156"/>
        <v>8.9895720963682125E-5</v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1</v>
      </c>
      <c r="D465" s="7">
        <v>1</v>
      </c>
      <c r="E465" s="32">
        <f t="shared" si="155"/>
        <v>8.6340873769642554E-5</v>
      </c>
      <c r="F465" s="32">
        <f t="shared" si="156"/>
        <v>8.9895720963682125E-5</v>
      </c>
      <c r="G465" s="33">
        <f t="shared" si="157"/>
        <v>0</v>
      </c>
      <c r="H465" s="25">
        <f t="shared" si="158"/>
        <v>0</v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1</v>
      </c>
      <c r="D467" s="7">
        <v>0</v>
      </c>
      <c r="E467" s="32">
        <f t="shared" si="155"/>
        <v>8.6340873769642554E-5</v>
      </c>
      <c r="F467" s="32" t="str">
        <f t="shared" si="156"/>
        <v/>
      </c>
      <c r="G467" s="33" t="str">
        <f t="shared" si="157"/>
        <v>0</v>
      </c>
      <c r="H467" s="25">
        <f t="shared" si="158"/>
        <v>0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23</v>
      </c>
      <c r="D470" s="7">
        <v>58</v>
      </c>
      <c r="E470" s="32">
        <f t="shared" si="155"/>
        <v>1.9858400967017785E-3</v>
      </c>
      <c r="F470" s="32">
        <f t="shared" si="156"/>
        <v>5.2139518158935633E-3</v>
      </c>
      <c r="G470" s="33">
        <f t="shared" si="157"/>
        <v>1.5217391304347827</v>
      </c>
      <c r="H470" s="25">
        <f t="shared" si="158"/>
        <v>3.0219305819374894E-3</v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5</v>
      </c>
      <c r="D472" s="7">
        <v>10</v>
      </c>
      <c r="E472" s="32">
        <f t="shared" si="155"/>
        <v>4.3170436884821275E-4</v>
      </c>
      <c r="F472" s="32">
        <f t="shared" si="156"/>
        <v>8.9895720963682128E-4</v>
      </c>
      <c r="G472" s="33">
        <f t="shared" si="157"/>
        <v>1</v>
      </c>
      <c r="H472" s="25">
        <f t="shared" si="158"/>
        <v>4.3170436884821275E-4</v>
      </c>
    </row>
    <row r="473" spans="1:8" s="34" customFormat="1" ht="15" x14ac:dyDescent="0.2">
      <c r="A473" s="41"/>
      <c r="B473" s="30" t="s">
        <v>299</v>
      </c>
      <c r="C473" s="31">
        <v>1</v>
      </c>
      <c r="D473" s="7">
        <v>1</v>
      </c>
      <c r="E473" s="32">
        <f t="shared" si="155"/>
        <v>8.6340873769642554E-5</v>
      </c>
      <c r="F473" s="32">
        <f t="shared" si="156"/>
        <v>8.9895720963682125E-5</v>
      </c>
      <c r="G473" s="33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20</v>
      </c>
      <c r="E478" s="32" t="str">
        <f t="shared" si="175"/>
        <v/>
      </c>
      <c r="F478" s="32">
        <f t="shared" si="176"/>
        <v>1.7979144192736426E-3</v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33</v>
      </c>
      <c r="E479" s="32" t="str">
        <f t="shared" si="175"/>
        <v/>
      </c>
      <c r="F479" s="32">
        <f t="shared" si="176"/>
        <v>2.9665587918015104E-3</v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5</v>
      </c>
      <c r="E480" s="32" t="str">
        <f t="shared" si="175"/>
        <v/>
      </c>
      <c r="F480" s="32">
        <f t="shared" si="176"/>
        <v>4.4947860481841064E-4</v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2</v>
      </c>
      <c r="D481" s="7">
        <v>1</v>
      </c>
      <c r="E481" s="32">
        <f t="shared" si="175"/>
        <v>1.7268174753928511E-4</v>
      </c>
      <c r="F481" s="32">
        <f t="shared" si="176"/>
        <v>8.9895720963682125E-5</v>
      </c>
      <c r="G481" s="33">
        <f t="shared" si="177"/>
        <v>-0.5</v>
      </c>
      <c r="H481" s="25">
        <f t="shared" si="178"/>
        <v>-8.6340873769642554E-5</v>
      </c>
    </row>
    <row r="482" spans="1:8" s="34" customFormat="1" ht="15" x14ac:dyDescent="0.2">
      <c r="A482" s="41"/>
      <c r="B482" s="30" t="s">
        <v>519</v>
      </c>
      <c r="C482" s="31">
        <v>319</v>
      </c>
      <c r="D482" s="7">
        <v>535</v>
      </c>
      <c r="E482" s="32">
        <f t="shared" si="175"/>
        <v>2.7542738732515972E-2</v>
      </c>
      <c r="F482" s="32">
        <f t="shared" si="176"/>
        <v>4.8094210715569942E-2</v>
      </c>
      <c r="G482" s="33">
        <f t="shared" si="177"/>
        <v>0.67711598746081503</v>
      </c>
      <c r="H482" s="25">
        <f t="shared" si="178"/>
        <v>1.864962873424279E-2</v>
      </c>
    </row>
    <row r="483" spans="1:8" s="34" customFormat="1" ht="15" x14ac:dyDescent="0.2">
      <c r="A483" s="41"/>
      <c r="B483" s="30" t="s">
        <v>124</v>
      </c>
      <c r="C483" s="31">
        <v>117</v>
      </c>
      <c r="D483" s="7">
        <v>25</v>
      </c>
      <c r="E483" s="32">
        <f t="shared" si="175"/>
        <v>1.0101882231048178E-2</v>
      </c>
      <c r="F483" s="32">
        <f t="shared" si="176"/>
        <v>2.2473930240920533E-3</v>
      </c>
      <c r="G483" s="33">
        <f t="shared" si="177"/>
        <v>-0.78632478632478631</v>
      </c>
      <c r="H483" s="25">
        <f t="shared" si="178"/>
        <v>-7.9433603868071141E-3</v>
      </c>
    </row>
    <row r="484" spans="1:8" s="34" customFormat="1" ht="30" x14ac:dyDescent="0.2">
      <c r="A484" s="41"/>
      <c r="B484" s="30" t="s">
        <v>305</v>
      </c>
      <c r="C484" s="31">
        <v>14</v>
      </c>
      <c r="D484" s="7">
        <v>9</v>
      </c>
      <c r="E484" s="32">
        <f t="shared" si="175"/>
        <v>1.2087722327749958E-3</v>
      </c>
      <c r="F484" s="32">
        <f t="shared" si="176"/>
        <v>8.090614886731392E-4</v>
      </c>
      <c r="G484" s="33">
        <f t="shared" si="177"/>
        <v>-0.35714285714285715</v>
      </c>
      <c r="H484" s="25">
        <f t="shared" si="178"/>
        <v>-4.3170436884821281E-4</v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12</v>
      </c>
      <c r="D486" s="7">
        <v>5</v>
      </c>
      <c r="E486" s="32">
        <f t="shared" si="175"/>
        <v>1.0360904852357105E-3</v>
      </c>
      <c r="F486" s="32">
        <f t="shared" si="176"/>
        <v>4.4947860481841064E-4</v>
      </c>
      <c r="G486" s="33">
        <f t="shared" si="177"/>
        <v>-0.58333333333333337</v>
      </c>
      <c r="H486" s="25">
        <f t="shared" si="178"/>
        <v>-6.0438611638749778E-4</v>
      </c>
    </row>
    <row r="487" spans="1:8" s="34" customFormat="1" ht="30" x14ac:dyDescent="0.2">
      <c r="A487" s="41"/>
      <c r="B487" s="30" t="s">
        <v>307</v>
      </c>
      <c r="C487" s="31">
        <v>25</v>
      </c>
      <c r="D487" s="7">
        <v>88</v>
      </c>
      <c r="E487" s="32">
        <f t="shared" si="175"/>
        <v>2.1585218442410638E-3</v>
      </c>
      <c r="F487" s="32">
        <f t="shared" si="176"/>
        <v>7.9108234448040278E-3</v>
      </c>
      <c r="G487" s="33">
        <f t="shared" si="177"/>
        <v>2.52</v>
      </c>
      <c r="H487" s="25">
        <f t="shared" si="178"/>
        <v>5.439475047487481E-3</v>
      </c>
    </row>
    <row r="488" spans="1:8" s="34" customFormat="1" ht="15" x14ac:dyDescent="0.2">
      <c r="A488" s="41"/>
      <c r="B488" s="30" t="s">
        <v>119</v>
      </c>
      <c r="C488" s="31">
        <v>4</v>
      </c>
      <c r="D488" s="7">
        <v>137</v>
      </c>
      <c r="E488" s="32">
        <f t="shared" si="175"/>
        <v>3.4536349507857021E-4</v>
      </c>
      <c r="F488" s="32">
        <f t="shared" si="176"/>
        <v>1.2315713772024452E-2</v>
      </c>
      <c r="G488" s="33">
        <f t="shared" si="177"/>
        <v>33.25</v>
      </c>
      <c r="H488" s="25">
        <f t="shared" si="178"/>
        <v>1.1483336211362459E-2</v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54</v>
      </c>
      <c r="E489" s="32" t="str">
        <f t="shared" si="175"/>
        <v/>
      </c>
      <c r="F489" s="32">
        <f t="shared" si="176"/>
        <v>4.8543689320388345E-3</v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6</v>
      </c>
      <c r="D492" s="7">
        <v>36</v>
      </c>
      <c r="E492" s="32">
        <f t="shared" si="175"/>
        <v>5.1804524261785524E-4</v>
      </c>
      <c r="F492" s="32">
        <f t="shared" si="176"/>
        <v>3.2362459546925568E-3</v>
      </c>
      <c r="G492" s="33">
        <f t="shared" si="177"/>
        <v>5</v>
      </c>
      <c r="H492" s="25">
        <f t="shared" si="178"/>
        <v>2.5902262130892764E-3</v>
      </c>
    </row>
    <row r="493" spans="1:8" s="34" customFormat="1" ht="15" x14ac:dyDescent="0.2">
      <c r="A493" s="41"/>
      <c r="B493" s="30" t="s">
        <v>522</v>
      </c>
      <c r="C493" s="31">
        <v>4</v>
      </c>
      <c r="D493" s="7">
        <v>5</v>
      </c>
      <c r="E493" s="32">
        <f t="shared" si="175"/>
        <v>3.4536349507857021E-4</v>
      </c>
      <c r="F493" s="32">
        <f t="shared" si="176"/>
        <v>4.4947860481841064E-4</v>
      </c>
      <c r="G493" s="33">
        <f t="shared" si="177"/>
        <v>0.25</v>
      </c>
      <c r="H493" s="25">
        <f t="shared" si="178"/>
        <v>8.6340873769642554E-5</v>
      </c>
    </row>
    <row r="494" spans="1:8" s="34" customFormat="1" ht="15" x14ac:dyDescent="0.2">
      <c r="A494" s="41"/>
      <c r="B494" s="30" t="s">
        <v>310</v>
      </c>
      <c r="C494" s="31">
        <v>3</v>
      </c>
      <c r="D494" s="7">
        <v>18</v>
      </c>
      <c r="E494" s="32">
        <f t="shared" si="175"/>
        <v>2.5902262130892762E-4</v>
      </c>
      <c r="F494" s="32">
        <f t="shared" si="176"/>
        <v>1.6181229773462784E-3</v>
      </c>
      <c r="G494" s="33">
        <f t="shared" si="177"/>
        <v>5</v>
      </c>
      <c r="H494" s="25">
        <f t="shared" si="178"/>
        <v>1.2951131065446382E-3</v>
      </c>
    </row>
    <row r="495" spans="1:8" s="34" customFormat="1" ht="30" x14ac:dyDescent="0.2">
      <c r="A495" s="41"/>
      <c r="B495" s="30" t="s">
        <v>311</v>
      </c>
      <c r="C495" s="31">
        <v>14</v>
      </c>
      <c r="D495" s="7">
        <v>7</v>
      </c>
      <c r="E495" s="32">
        <f t="shared" si="175"/>
        <v>1.2087722327749958E-3</v>
      </c>
      <c r="F495" s="32">
        <f t="shared" si="176"/>
        <v>6.2927004674577492E-4</v>
      </c>
      <c r="G495" s="33">
        <f t="shared" si="177"/>
        <v>-0.5</v>
      </c>
      <c r="H495" s="25">
        <f t="shared" si="178"/>
        <v>-6.0438611638749789E-4</v>
      </c>
    </row>
    <row r="496" spans="1:8" s="34" customFormat="1" ht="15" x14ac:dyDescent="0.2">
      <c r="A496" s="41"/>
      <c r="B496" s="30" t="s">
        <v>312</v>
      </c>
      <c r="C496" s="31">
        <v>2</v>
      </c>
      <c r="D496" s="7">
        <v>5</v>
      </c>
      <c r="E496" s="32">
        <f t="shared" si="175"/>
        <v>1.7268174753928511E-4</v>
      </c>
      <c r="F496" s="32">
        <f t="shared" si="176"/>
        <v>4.4947860481841064E-4</v>
      </c>
      <c r="G496" s="33">
        <f t="shared" si="177"/>
        <v>1.5</v>
      </c>
      <c r="H496" s="25">
        <f t="shared" si="178"/>
        <v>2.5902262130892767E-4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11</v>
      </c>
      <c r="D500" s="7">
        <v>0</v>
      </c>
      <c r="E500" s="32">
        <f t="shared" si="175"/>
        <v>9.4974961146606805E-4</v>
      </c>
      <c r="F500" s="32" t="str">
        <f t="shared" si="176"/>
        <v/>
      </c>
      <c r="G500" s="33" t="str">
        <f t="shared" si="177"/>
        <v>0</v>
      </c>
      <c r="H500" s="25">
        <f t="shared" si="178"/>
        <v>0</v>
      </c>
    </row>
    <row r="501" spans="1:8" s="34" customFormat="1" ht="15" x14ac:dyDescent="0.2">
      <c r="A501" s="41"/>
      <c r="B501" s="30" t="s">
        <v>122</v>
      </c>
      <c r="C501" s="31">
        <v>4</v>
      </c>
      <c r="D501" s="7">
        <v>2</v>
      </c>
      <c r="E501" s="32">
        <f t="shared" si="175"/>
        <v>3.4536349507857021E-4</v>
      </c>
      <c r="F501" s="32">
        <f t="shared" si="176"/>
        <v>1.7979144192736425E-4</v>
      </c>
      <c r="G501" s="33">
        <f t="shared" si="177"/>
        <v>-0.5</v>
      </c>
      <c r="H501" s="25">
        <f t="shared" si="178"/>
        <v>-1.7268174753928511E-4</v>
      </c>
    </row>
    <row r="502" spans="1:8" s="34" customFormat="1" ht="15" x14ac:dyDescent="0.2">
      <c r="A502" s="41"/>
      <c r="B502" s="30" t="s">
        <v>314</v>
      </c>
      <c r="C502" s="31">
        <v>17</v>
      </c>
      <c r="D502" s="7">
        <v>19</v>
      </c>
      <c r="E502" s="32">
        <f t="shared" si="175"/>
        <v>1.4677948540839233E-3</v>
      </c>
      <c r="F502" s="32">
        <f t="shared" si="176"/>
        <v>1.7080186983099604E-3</v>
      </c>
      <c r="G502" s="33">
        <f t="shared" si="177"/>
        <v>0.11764705882352941</v>
      </c>
      <c r="H502" s="25">
        <f t="shared" si="178"/>
        <v>1.7268174753928508E-4</v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1</v>
      </c>
      <c r="E503" s="32" t="str">
        <f t="shared" si="175"/>
        <v/>
      </c>
      <c r="F503" s="32">
        <f t="shared" si="176"/>
        <v>8.9895720963682125E-5</v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24</v>
      </c>
      <c r="D504" s="7">
        <v>30</v>
      </c>
      <c r="E504" s="32">
        <f t="shared" si="175"/>
        <v>2.072180970471421E-3</v>
      </c>
      <c r="F504" s="32">
        <f t="shared" si="176"/>
        <v>2.6968716289104641E-3</v>
      </c>
      <c r="G504" s="33">
        <f t="shared" si="177"/>
        <v>0.25</v>
      </c>
      <c r="H504" s="25">
        <f t="shared" si="178"/>
        <v>5.1804524261785524E-4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66</v>
      </c>
      <c r="D506" s="7">
        <v>4</v>
      </c>
      <c r="E506" s="32">
        <f t="shared" ref="E506" si="179">+IF(C506=0,"",C506/C$333)</f>
        <v>5.6984976687964083E-3</v>
      </c>
      <c r="F506" s="32">
        <f t="shared" ref="F506" si="180">+IF(D506=0,"",D506/D$333)</f>
        <v>3.595828838547285E-4</v>
      </c>
      <c r="G506" s="33">
        <f t="shared" ref="G506" si="181">+IF(OR(AND(D506=0),(C506=0)),"0",((D506-C506)/C506))</f>
        <v>-0.93939393939393945</v>
      </c>
      <c r="H506" s="25">
        <f t="shared" ref="H506" si="182">+IF(OR(AND(E506=""),(G506="")),"",E506*G506)</f>
        <v>-5.3531341737178386E-3</v>
      </c>
    </row>
    <row r="507" spans="1:8" s="34" customFormat="1" ht="15" x14ac:dyDescent="0.2">
      <c r="A507" s="41"/>
      <c r="B507" s="30" t="s">
        <v>137</v>
      </c>
      <c r="C507" s="31">
        <v>106</v>
      </c>
      <c r="D507" s="7">
        <v>118</v>
      </c>
      <c r="E507" s="32">
        <f t="shared" ref="E507:E532" si="183">+IF(C507=0,"",C507/C$333)</f>
        <v>9.1521326195821099E-3</v>
      </c>
      <c r="F507" s="32">
        <f t="shared" ref="F507:F532" si="184">+IF(D507=0,"",D507/D$333)</f>
        <v>1.0607695073714491E-2</v>
      </c>
      <c r="G507" s="33">
        <f t="shared" si="177"/>
        <v>0.11320754716981132</v>
      </c>
      <c r="H507" s="25">
        <f t="shared" si="178"/>
        <v>1.0360904852357105E-3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10</v>
      </c>
      <c r="D509" s="7">
        <v>0</v>
      </c>
      <c r="E509" s="32">
        <f t="shared" si="183"/>
        <v>8.6340873769642551E-4</v>
      </c>
      <c r="F509" s="32" t="str">
        <f t="shared" si="184"/>
        <v/>
      </c>
      <c r="G509" s="33" t="str">
        <f t="shared" si="177"/>
        <v>0</v>
      </c>
      <c r="H509" s="25">
        <f t="shared" si="178"/>
        <v>0</v>
      </c>
    </row>
    <row r="510" spans="1:8" s="34" customFormat="1" ht="15" x14ac:dyDescent="0.2">
      <c r="A510" s="41"/>
      <c r="B510" s="30" t="s">
        <v>348</v>
      </c>
      <c r="C510" s="31">
        <v>97</v>
      </c>
      <c r="D510" s="7">
        <v>234</v>
      </c>
      <c r="E510" s="32">
        <f t="shared" si="183"/>
        <v>8.375064755655328E-3</v>
      </c>
      <c r="F510" s="32">
        <f t="shared" si="184"/>
        <v>2.1035598705501618E-2</v>
      </c>
      <c r="G510" s="33">
        <f t="shared" si="177"/>
        <v>1.4123711340206186</v>
      </c>
      <c r="H510" s="25">
        <f t="shared" si="178"/>
        <v>1.182869970644103E-2</v>
      </c>
    </row>
    <row r="511" spans="1:8" s="34" customFormat="1" ht="15" x14ac:dyDescent="0.2">
      <c r="A511" s="41"/>
      <c r="B511" s="30" t="s">
        <v>349</v>
      </c>
      <c r="C511" s="31">
        <v>8</v>
      </c>
      <c r="D511" s="7">
        <v>19</v>
      </c>
      <c r="E511" s="32">
        <f t="shared" si="183"/>
        <v>6.9072699015714043E-4</v>
      </c>
      <c r="F511" s="32">
        <f t="shared" si="184"/>
        <v>1.7080186983099604E-3</v>
      </c>
      <c r="G511" s="33">
        <f t="shared" si="177"/>
        <v>1.375</v>
      </c>
      <c r="H511" s="25">
        <f t="shared" si="178"/>
        <v>9.4974961146606805E-4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8</v>
      </c>
      <c r="D513" s="7">
        <v>6</v>
      </c>
      <c r="E513" s="32">
        <f t="shared" si="183"/>
        <v>6.9072699015714043E-4</v>
      </c>
      <c r="F513" s="32">
        <f t="shared" si="184"/>
        <v>5.3937432578209273E-4</v>
      </c>
      <c r="G513" s="33">
        <f t="shared" si="177"/>
        <v>-0.25</v>
      </c>
      <c r="H513" s="25">
        <f t="shared" si="178"/>
        <v>-1.7268174753928511E-4</v>
      </c>
    </row>
    <row r="514" spans="1:8" s="34" customFormat="1" ht="15" x14ac:dyDescent="0.2">
      <c r="A514" s="41"/>
      <c r="B514" s="30" t="s">
        <v>350</v>
      </c>
      <c r="C514" s="31">
        <v>4</v>
      </c>
      <c r="D514" s="7">
        <v>25</v>
      </c>
      <c r="E514" s="32">
        <f t="shared" si="183"/>
        <v>3.4536349507857021E-4</v>
      </c>
      <c r="F514" s="32">
        <f t="shared" si="184"/>
        <v>2.2473930240920533E-3</v>
      </c>
      <c r="G514" s="33">
        <f t="shared" si="177"/>
        <v>5.25</v>
      </c>
      <c r="H514" s="25">
        <f t="shared" si="178"/>
        <v>1.8131583491624937E-3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5</v>
      </c>
      <c r="D520" s="7">
        <v>0</v>
      </c>
      <c r="E520" s="32">
        <f t="shared" si="183"/>
        <v>4.3170436884821275E-4</v>
      </c>
      <c r="F520" s="32" t="str">
        <f t="shared" si="184"/>
        <v/>
      </c>
      <c r="G520" s="33" t="str">
        <f t="shared" si="177"/>
        <v>0</v>
      </c>
      <c r="H520" s="25">
        <f t="shared" si="178"/>
        <v>0</v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0</v>
      </c>
      <c r="D522" s="7">
        <v>4</v>
      </c>
      <c r="E522" s="32" t="str">
        <f t="shared" si="183"/>
        <v/>
      </c>
      <c r="F522" s="32">
        <f t="shared" si="184"/>
        <v>3.595828838547285E-4</v>
      </c>
      <c r="G522" s="33" t="str">
        <f t="shared" si="177"/>
        <v>0</v>
      </c>
      <c r="H522" s="25" t="str">
        <f t="shared" si="178"/>
        <v/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38</v>
      </c>
      <c r="D525" s="7">
        <v>65</v>
      </c>
      <c r="E525" s="32">
        <f t="shared" si="183"/>
        <v>3.2809532032464167E-3</v>
      </c>
      <c r="F525" s="32">
        <f t="shared" si="184"/>
        <v>5.8432218626393384E-3</v>
      </c>
      <c r="G525" s="33">
        <f t="shared" si="177"/>
        <v>0.71052631578947367</v>
      </c>
      <c r="H525" s="25">
        <f t="shared" si="178"/>
        <v>2.3312035917803487E-3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19</v>
      </c>
      <c r="E527" s="32" t="str">
        <f t="shared" si="183"/>
        <v/>
      </c>
      <c r="F527" s="32">
        <f t="shared" si="184"/>
        <v>1.7080186983099604E-3</v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43</v>
      </c>
      <c r="D530" s="7">
        <v>288</v>
      </c>
      <c r="E530" s="32">
        <f t="shared" si="183"/>
        <v>3.7126575720946298E-3</v>
      </c>
      <c r="F530" s="32">
        <f t="shared" si="184"/>
        <v>2.5889967637540454E-2</v>
      </c>
      <c r="G530" s="33">
        <f t="shared" si="177"/>
        <v>5.6976744186046515</v>
      </c>
      <c r="H530" s="25">
        <f t="shared" si="178"/>
        <v>2.1153514073562425E-2</v>
      </c>
    </row>
    <row r="531" spans="1:8" s="34" customFormat="1" ht="30" x14ac:dyDescent="0.2">
      <c r="A531" s="41"/>
      <c r="B531" s="30" t="s">
        <v>144</v>
      </c>
      <c r="C531" s="31">
        <v>42</v>
      </c>
      <c r="D531" s="7">
        <v>409</v>
      </c>
      <c r="E531" s="32">
        <f t="shared" si="183"/>
        <v>3.6263166983249869E-3</v>
      </c>
      <c r="F531" s="32">
        <f t="shared" si="184"/>
        <v>3.6767349874145989E-2</v>
      </c>
      <c r="G531" s="33">
        <f t="shared" si="177"/>
        <v>8.7380952380952372</v>
      </c>
      <c r="H531" s="25">
        <f t="shared" si="178"/>
        <v>3.1687100673458812E-2</v>
      </c>
    </row>
    <row r="532" spans="1:8" s="34" customFormat="1" ht="15" x14ac:dyDescent="0.2">
      <c r="A532" s="41"/>
      <c r="B532" s="30" t="s">
        <v>324</v>
      </c>
      <c r="C532" s="31">
        <v>122</v>
      </c>
      <c r="D532" s="7">
        <v>347</v>
      </c>
      <c r="E532" s="32">
        <f t="shared" si="183"/>
        <v>1.0533586599896391E-2</v>
      </c>
      <c r="F532" s="32">
        <f t="shared" si="184"/>
        <v>3.1193815174397697E-2</v>
      </c>
      <c r="G532" s="33">
        <f t="shared" si="177"/>
        <v>1.8442622950819672</v>
      </c>
      <c r="H532" s="25">
        <f t="shared" si="178"/>
        <v>1.9426696598169573E-2</v>
      </c>
    </row>
    <row r="533" spans="1:8" s="34" customFormat="1" ht="15" x14ac:dyDescent="0.2">
      <c r="A533" s="41"/>
      <c r="B533" s="30" t="s">
        <v>572</v>
      </c>
      <c r="C533" s="31">
        <v>18</v>
      </c>
      <c r="D533" s="7">
        <v>8</v>
      </c>
      <c r="E533" s="32">
        <f t="shared" ref="E533" si="185">+IF(C533=0,"",C533/C$333)</f>
        <v>1.5541357278535659E-3</v>
      </c>
      <c r="F533" s="32">
        <f t="shared" ref="F533" si="186">+IF(D533=0,"",D533/D$333)</f>
        <v>7.19165767709457E-4</v>
      </c>
      <c r="G533" s="33">
        <f t="shared" ref="G533" si="187">+IF(OR(AND(D533=0),(C533=0)),"0",((D533-C533)/C533))</f>
        <v>-0.55555555555555558</v>
      </c>
      <c r="H533" s="25">
        <f t="shared" ref="H533" si="188">+IF(OR(AND(E533=""),(G533="")),"",E533*G533)</f>
        <v>-8.6340873769642551E-4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72</v>
      </c>
      <c r="D539" s="7">
        <v>91</v>
      </c>
      <c r="E539" s="32">
        <f t="shared" si="189"/>
        <v>6.2165429114142638E-3</v>
      </c>
      <c r="F539" s="32">
        <f t="shared" si="190"/>
        <v>8.1805106076950733E-3</v>
      </c>
      <c r="G539" s="33">
        <f t="shared" si="191"/>
        <v>0.2638888888888889</v>
      </c>
      <c r="H539" s="25">
        <f t="shared" si="192"/>
        <v>1.6404766016232086E-3</v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0</v>
      </c>
      <c r="E540" s="32" t="str">
        <f t="shared" si="189"/>
        <v/>
      </c>
      <c r="F540" s="32" t="str">
        <f t="shared" si="190"/>
        <v/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36</v>
      </c>
      <c r="D541" s="7">
        <v>76</v>
      </c>
      <c r="E541" s="32">
        <f t="shared" si="189"/>
        <v>3.1082714557071319E-3</v>
      </c>
      <c r="F541" s="32">
        <f t="shared" si="190"/>
        <v>6.8320747932398415E-3</v>
      </c>
      <c r="G541" s="33">
        <f t="shared" si="191"/>
        <v>1.1111111111111112</v>
      </c>
      <c r="H541" s="25">
        <f t="shared" si="192"/>
        <v>3.453634950785702E-3</v>
      </c>
    </row>
    <row r="542" spans="1:8" s="34" customFormat="1" ht="15" x14ac:dyDescent="0.2">
      <c r="A542" s="41"/>
      <c r="B542" s="30" t="s">
        <v>328</v>
      </c>
      <c r="C542" s="31">
        <v>6</v>
      </c>
      <c r="D542" s="7">
        <v>0</v>
      </c>
      <c r="E542" s="32">
        <f t="shared" si="189"/>
        <v>5.1804524261785524E-4</v>
      </c>
      <c r="F542" s="32" t="str">
        <f t="shared" si="190"/>
        <v/>
      </c>
      <c r="G542" s="33" t="str">
        <f t="shared" si="191"/>
        <v>0</v>
      </c>
      <c r="H542" s="25">
        <f t="shared" si="192"/>
        <v>0</v>
      </c>
    </row>
    <row r="543" spans="1:8" s="34" customFormat="1" ht="15" x14ac:dyDescent="0.2">
      <c r="A543" s="41"/>
      <c r="B543" s="30" t="s">
        <v>329</v>
      </c>
      <c r="C543" s="31">
        <v>4</v>
      </c>
      <c r="D543" s="7">
        <v>2</v>
      </c>
      <c r="E543" s="32">
        <f t="shared" si="189"/>
        <v>3.4536349507857021E-4</v>
      </c>
      <c r="F543" s="32">
        <f t="shared" si="190"/>
        <v>1.7979144192736425E-4</v>
      </c>
      <c r="G543" s="33">
        <f t="shared" si="191"/>
        <v>-0.5</v>
      </c>
      <c r="H543" s="25">
        <f t="shared" si="192"/>
        <v>-1.7268174753928511E-4</v>
      </c>
    </row>
    <row r="544" spans="1:8" s="50" customFormat="1" ht="15" x14ac:dyDescent="0.2">
      <c r="A544" s="41"/>
      <c r="B544" s="30" t="s">
        <v>330</v>
      </c>
      <c r="C544" s="31">
        <v>2</v>
      </c>
      <c r="D544" s="7">
        <v>2</v>
      </c>
      <c r="E544" s="32">
        <f t="shared" si="189"/>
        <v>1.7268174753928511E-4</v>
      </c>
      <c r="F544" s="32">
        <f t="shared" si="190"/>
        <v>1.7979144192736425E-4</v>
      </c>
      <c r="G544" s="33">
        <f t="shared" si="191"/>
        <v>0</v>
      </c>
      <c r="H544" s="25">
        <f t="shared" si="192"/>
        <v>0</v>
      </c>
    </row>
    <row r="545" spans="1:8" s="34" customFormat="1" ht="15" x14ac:dyDescent="0.2">
      <c r="A545" s="41"/>
      <c r="B545" s="30" t="s">
        <v>331</v>
      </c>
      <c r="C545" s="31">
        <v>35</v>
      </c>
      <c r="D545" s="7">
        <v>40</v>
      </c>
      <c r="E545" s="32">
        <f t="shared" si="189"/>
        <v>3.021930581937489E-3</v>
      </c>
      <c r="F545" s="32">
        <f t="shared" si="190"/>
        <v>3.5958288385472851E-3</v>
      </c>
      <c r="G545" s="33">
        <f t="shared" si="191"/>
        <v>0.14285714285714285</v>
      </c>
      <c r="H545" s="25">
        <f t="shared" si="192"/>
        <v>4.317043688482127E-4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2815</v>
      </c>
      <c r="D553" s="71">
        <f>SUM(D554:D579)</f>
        <v>2549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-9.4493783303730011E-2</v>
      </c>
      <c r="H553" s="73">
        <f>+IF(OR(AND(E553=""),(G553="")),"",E553*G553)</f>
        <v>-9.4493783303730011E-2</v>
      </c>
    </row>
    <row r="554" spans="1:8" s="34" customFormat="1" ht="15" x14ac:dyDescent="0.2">
      <c r="A554" s="41"/>
      <c r="B554" s="30" t="s">
        <v>332</v>
      </c>
      <c r="C554" s="31">
        <v>7</v>
      </c>
      <c r="D554" s="7">
        <v>24</v>
      </c>
      <c r="E554" s="32">
        <f t="shared" si="193"/>
        <v>2.4866785079928951E-3</v>
      </c>
      <c r="F554" s="32">
        <f t="shared" si="194"/>
        <v>9.4154570419772467E-3</v>
      </c>
      <c r="G554" s="33">
        <f>+IF(OR(AND(D554=0),(C554=0)),"0",((D554-C554)/C554))</f>
        <v>2.4285714285714284</v>
      </c>
      <c r="H554" s="25">
        <f>+IF(OR(AND(E554=""),(G554="")),"",E554*G554)</f>
        <v>6.0390763765541733E-3</v>
      </c>
    </row>
    <row r="555" spans="1:8" s="34" customFormat="1" ht="15" x14ac:dyDescent="0.2">
      <c r="A555" s="41"/>
      <c r="B555" s="30" t="s">
        <v>147</v>
      </c>
      <c r="C555" s="31">
        <v>109</v>
      </c>
      <c r="D555" s="7">
        <v>201</v>
      </c>
      <c r="E555" s="32">
        <f t="shared" si="193"/>
        <v>3.8721136767317942E-2</v>
      </c>
      <c r="F555" s="32">
        <f t="shared" si="194"/>
        <v>7.8854452726559429E-2</v>
      </c>
      <c r="G555" s="33">
        <f t="shared" ref="G555:G579" si="195">+IF(OR(AND(D555=0),(C555=0)),"0",((D555-C555)/C555))</f>
        <v>0.84403669724770647</v>
      </c>
      <c r="H555" s="25">
        <f t="shared" ref="H555:H579" si="196">+IF(OR(AND(E555=""),(G555="")),"",E555*G555)</f>
        <v>3.2682060390763767E-2</v>
      </c>
    </row>
    <row r="556" spans="1:8" s="34" customFormat="1" ht="15" x14ac:dyDescent="0.2">
      <c r="A556" s="41"/>
      <c r="B556" s="30" t="s">
        <v>608</v>
      </c>
      <c r="C556" s="31">
        <v>271</v>
      </c>
      <c r="D556" s="7">
        <v>183</v>
      </c>
      <c r="E556" s="32">
        <f t="shared" si="193"/>
        <v>9.6269982238010657E-2</v>
      </c>
      <c r="F556" s="32">
        <f t="shared" si="194"/>
        <v>7.1792859945076504E-2</v>
      </c>
      <c r="G556" s="33">
        <f t="shared" si="195"/>
        <v>-0.32472324723247231</v>
      </c>
      <c r="H556" s="25">
        <f t="shared" si="196"/>
        <v>-3.1261101243339251E-2</v>
      </c>
    </row>
    <row r="557" spans="1:8" s="34" customFormat="1" ht="15" x14ac:dyDescent="0.2">
      <c r="A557" s="41"/>
      <c r="B557" s="30" t="s">
        <v>333</v>
      </c>
      <c r="C557" s="31">
        <v>95</v>
      </c>
      <c r="D557" s="7">
        <v>160</v>
      </c>
      <c r="E557" s="32">
        <f t="shared" si="193"/>
        <v>3.3747779751332148E-2</v>
      </c>
      <c r="F557" s="32">
        <f t="shared" si="194"/>
        <v>6.2769713613181635E-2</v>
      </c>
      <c r="G557" s="33">
        <f t="shared" si="195"/>
        <v>0.68421052631578949</v>
      </c>
      <c r="H557" s="25">
        <f t="shared" si="196"/>
        <v>2.3090586145648313E-2</v>
      </c>
    </row>
    <row r="558" spans="1:8" s="34" customFormat="1" ht="15" x14ac:dyDescent="0.2">
      <c r="A558" s="41"/>
      <c r="B558" s="30" t="s">
        <v>148</v>
      </c>
      <c r="C558" s="31">
        <v>15</v>
      </c>
      <c r="D558" s="7">
        <v>9</v>
      </c>
      <c r="E558" s="32">
        <f t="shared" si="193"/>
        <v>5.3285968028419185E-3</v>
      </c>
      <c r="F558" s="32">
        <f t="shared" si="194"/>
        <v>3.5307963907414671E-3</v>
      </c>
      <c r="G558" s="33">
        <f t="shared" si="195"/>
        <v>-0.4</v>
      </c>
      <c r="H558" s="25">
        <f t="shared" si="196"/>
        <v>-2.1314387211367673E-3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6</v>
      </c>
      <c r="D560" s="7">
        <v>11</v>
      </c>
      <c r="E560" s="32">
        <f t="shared" si="193"/>
        <v>2.1314387211367673E-3</v>
      </c>
      <c r="F560" s="32">
        <f t="shared" si="194"/>
        <v>4.3154178109062373E-3</v>
      </c>
      <c r="G560" s="33">
        <f t="shared" si="195"/>
        <v>0.83333333333333337</v>
      </c>
      <c r="H560" s="25">
        <f t="shared" si="196"/>
        <v>1.7761989342806395E-3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2</v>
      </c>
      <c r="E561" s="32" t="str">
        <f t="shared" si="193"/>
        <v/>
      </c>
      <c r="F561" s="32">
        <f t="shared" si="194"/>
        <v>7.8462142016477048E-4</v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2</v>
      </c>
      <c r="D562" s="7">
        <v>0</v>
      </c>
      <c r="E562" s="32">
        <f t="shared" si="193"/>
        <v>7.1047957371225573E-4</v>
      </c>
      <c r="F562" s="32" t="str">
        <f t="shared" si="194"/>
        <v/>
      </c>
      <c r="G562" s="33" t="str">
        <f t="shared" si="195"/>
        <v>0</v>
      </c>
      <c r="H562" s="25">
        <f t="shared" si="196"/>
        <v>0</v>
      </c>
    </row>
    <row r="563" spans="1:8" s="34" customFormat="1" ht="15" x14ac:dyDescent="0.2">
      <c r="A563" s="41"/>
      <c r="B563" s="30" t="s">
        <v>531</v>
      </c>
      <c r="C563" s="31">
        <v>43</v>
      </c>
      <c r="D563" s="7">
        <v>3</v>
      </c>
      <c r="E563" s="32">
        <f t="shared" si="193"/>
        <v>1.52753108348135E-2</v>
      </c>
      <c r="F563" s="32">
        <f t="shared" si="194"/>
        <v>1.1769321302471558E-3</v>
      </c>
      <c r="G563" s="33">
        <f t="shared" si="195"/>
        <v>-0.93023255813953487</v>
      </c>
      <c r="H563" s="25">
        <f t="shared" si="196"/>
        <v>-1.4209591474245116E-2</v>
      </c>
    </row>
    <row r="564" spans="1:8" s="34" customFormat="1" ht="15" x14ac:dyDescent="0.2">
      <c r="A564" s="41"/>
      <c r="B564" s="30" t="s">
        <v>563</v>
      </c>
      <c r="C564" s="31">
        <v>9</v>
      </c>
      <c r="D564" s="7">
        <v>12</v>
      </c>
      <c r="E564" s="32">
        <f t="shared" ref="E564" si="197">+IF(C564=0,"",C564/C$553)</f>
        <v>3.1971580817051512E-3</v>
      </c>
      <c r="F564" s="32">
        <f t="shared" ref="F564" si="198">+IF(D564=0,"",D564/D$553)</f>
        <v>4.7077285209886233E-3</v>
      </c>
      <c r="G564" s="33">
        <f t="shared" ref="G564" si="199">+IF(OR(AND(D564=0),(C564=0)),"0",((D564-C564)/C564))</f>
        <v>0.33333333333333331</v>
      </c>
      <c r="H564" s="25">
        <f t="shared" ref="H564" si="200">+IF(OR(AND(E564=""),(G564="")),"",E564*G564)</f>
        <v>1.0657193605683837E-3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2</v>
      </c>
      <c r="E565" s="32" t="str">
        <f t="shared" ref="E565" si="201">+IF(C565=0,"",C565/C$553)</f>
        <v/>
      </c>
      <c r="F565" s="32">
        <f t="shared" ref="F565" si="202">+IF(D565=0,"",D565/D$553)</f>
        <v>7.8462142016477048E-4</v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2</v>
      </c>
      <c r="D567" s="7">
        <v>1</v>
      </c>
      <c r="E567" s="32">
        <f t="shared" si="205"/>
        <v>7.1047957371225573E-4</v>
      </c>
      <c r="F567" s="32">
        <f t="shared" si="206"/>
        <v>3.9231071008238524E-4</v>
      </c>
      <c r="G567" s="33">
        <f t="shared" si="195"/>
        <v>-0.5</v>
      </c>
      <c r="H567" s="25">
        <f t="shared" si="196"/>
        <v>-3.5523978685612787E-4</v>
      </c>
    </row>
    <row r="568" spans="1:8" s="34" customFormat="1" ht="15" x14ac:dyDescent="0.2">
      <c r="A568" s="41"/>
      <c r="B568" s="30" t="s">
        <v>150</v>
      </c>
      <c r="C568" s="31">
        <v>22</v>
      </c>
      <c r="D568" s="7">
        <v>16</v>
      </c>
      <c r="E568" s="32">
        <f t="shared" si="205"/>
        <v>7.8152753108348127E-3</v>
      </c>
      <c r="F568" s="32">
        <f t="shared" si="206"/>
        <v>6.2769713613181639E-3</v>
      </c>
      <c r="G568" s="33">
        <f t="shared" si="195"/>
        <v>-0.27272727272727271</v>
      </c>
      <c r="H568" s="25">
        <f t="shared" si="196"/>
        <v>-2.1314387211367669E-3</v>
      </c>
    </row>
    <row r="569" spans="1:8" s="34" customFormat="1" ht="15" x14ac:dyDescent="0.2">
      <c r="A569" s="41"/>
      <c r="B569" s="30" t="s">
        <v>151</v>
      </c>
      <c r="C569" s="31">
        <v>6</v>
      </c>
      <c r="D569" s="7">
        <v>12</v>
      </c>
      <c r="E569" s="32">
        <f t="shared" si="205"/>
        <v>2.1314387211367673E-3</v>
      </c>
      <c r="F569" s="32">
        <f t="shared" si="206"/>
        <v>4.7077285209886233E-3</v>
      </c>
      <c r="G569" s="33">
        <f t="shared" si="195"/>
        <v>1</v>
      </c>
      <c r="H569" s="25">
        <f t="shared" si="196"/>
        <v>2.1314387211367673E-3</v>
      </c>
    </row>
    <row r="570" spans="1:8" s="34" customFormat="1" ht="15" x14ac:dyDescent="0.2">
      <c r="A570" s="41"/>
      <c r="B570" s="30" t="s">
        <v>338</v>
      </c>
      <c r="C570" s="31">
        <v>1362</v>
      </c>
      <c r="D570" s="7">
        <v>1019</v>
      </c>
      <c r="E570" s="32">
        <f t="shared" si="205"/>
        <v>0.48383658969804616</v>
      </c>
      <c r="F570" s="32">
        <f t="shared" si="206"/>
        <v>0.39976461357395054</v>
      </c>
      <c r="G570" s="33">
        <f t="shared" si="195"/>
        <v>-0.25183553597650515</v>
      </c>
      <c r="H570" s="25">
        <f t="shared" si="196"/>
        <v>-0.12184724689165187</v>
      </c>
    </row>
    <row r="571" spans="1:8" s="34" customFormat="1" ht="15" x14ac:dyDescent="0.2">
      <c r="A571" s="41"/>
      <c r="B571" s="30" t="s">
        <v>152</v>
      </c>
      <c r="C571" s="31">
        <v>99</v>
      </c>
      <c r="D571" s="7">
        <v>141</v>
      </c>
      <c r="E571" s="32">
        <f t="shared" si="205"/>
        <v>3.5168738898756657E-2</v>
      </c>
      <c r="F571" s="32">
        <f t="shared" si="206"/>
        <v>5.5315810121616321E-2</v>
      </c>
      <c r="G571" s="33">
        <f t="shared" si="195"/>
        <v>0.42424242424242425</v>
      </c>
      <c r="H571" s="25">
        <f t="shared" si="196"/>
        <v>1.4920071047957371E-2</v>
      </c>
    </row>
    <row r="572" spans="1:8" s="34" customFormat="1" ht="15" x14ac:dyDescent="0.2">
      <c r="A572" s="41"/>
      <c r="B572" s="30" t="s">
        <v>339</v>
      </c>
      <c r="C572" s="31">
        <v>0</v>
      </c>
      <c r="D572" s="7">
        <v>41</v>
      </c>
      <c r="E572" s="32" t="str">
        <f t="shared" si="205"/>
        <v/>
      </c>
      <c r="F572" s="32">
        <f t="shared" si="206"/>
        <v>1.6084739113377794E-2</v>
      </c>
      <c r="G572" s="33" t="str">
        <f t="shared" si="195"/>
        <v>0</v>
      </c>
      <c r="H572" s="25" t="str">
        <f t="shared" si="196"/>
        <v/>
      </c>
    </row>
    <row r="573" spans="1:8" s="34" customFormat="1" ht="15" x14ac:dyDescent="0.2">
      <c r="A573" s="41"/>
      <c r="B573" s="30" t="s">
        <v>153</v>
      </c>
      <c r="C573" s="31">
        <v>50</v>
      </c>
      <c r="D573" s="7">
        <v>74</v>
      </c>
      <c r="E573" s="32">
        <f t="shared" si="205"/>
        <v>1.7761989342806393E-2</v>
      </c>
      <c r="F573" s="32">
        <f t="shared" si="206"/>
        <v>2.9030992546096507E-2</v>
      </c>
      <c r="G573" s="33">
        <f t="shared" si="195"/>
        <v>0.48</v>
      </c>
      <c r="H573" s="25">
        <f t="shared" si="196"/>
        <v>8.5257548845470692E-3</v>
      </c>
    </row>
    <row r="574" spans="1:8" s="34" customFormat="1" ht="15" x14ac:dyDescent="0.2">
      <c r="A574" s="41"/>
      <c r="B574" s="30" t="s">
        <v>154</v>
      </c>
      <c r="C574" s="31">
        <v>3</v>
      </c>
      <c r="D574" s="7">
        <v>0</v>
      </c>
      <c r="E574" s="32">
        <f t="shared" si="205"/>
        <v>1.0657193605683837E-3</v>
      </c>
      <c r="F574" s="32" t="str">
        <f t="shared" si="206"/>
        <v/>
      </c>
      <c r="G574" s="33" t="str">
        <f t="shared" si="195"/>
        <v>0</v>
      </c>
      <c r="H574" s="25">
        <f t="shared" si="196"/>
        <v>0</v>
      </c>
    </row>
    <row r="575" spans="1:8" s="34" customFormat="1" ht="15" x14ac:dyDescent="0.2">
      <c r="A575" s="41"/>
      <c r="B575" s="30" t="s">
        <v>340</v>
      </c>
      <c r="C575" s="31">
        <v>41</v>
      </c>
      <c r="D575" s="7">
        <v>67</v>
      </c>
      <c r="E575" s="32">
        <f t="shared" si="205"/>
        <v>1.4564831261101243E-2</v>
      </c>
      <c r="F575" s="32">
        <f t="shared" si="206"/>
        <v>2.6284817575519811E-2</v>
      </c>
      <c r="G575" s="33">
        <f t="shared" si="195"/>
        <v>0.63414634146341464</v>
      </c>
      <c r="H575" s="25">
        <f t="shared" si="196"/>
        <v>9.2362344582593257E-3</v>
      </c>
    </row>
    <row r="576" spans="1:8" s="34" customFormat="1" ht="15" x14ac:dyDescent="0.2">
      <c r="A576" s="41"/>
      <c r="B576" s="30" t="s">
        <v>341</v>
      </c>
      <c r="C576" s="31">
        <v>12</v>
      </c>
      <c r="D576" s="7">
        <v>20</v>
      </c>
      <c r="E576" s="32">
        <f t="shared" si="205"/>
        <v>4.2628774422735346E-3</v>
      </c>
      <c r="F576" s="32">
        <f t="shared" si="206"/>
        <v>7.8462142016477044E-3</v>
      </c>
      <c r="G576" s="33">
        <f t="shared" si="195"/>
        <v>0.66666666666666663</v>
      </c>
      <c r="H576" s="25">
        <f t="shared" si="196"/>
        <v>2.8419182948490229E-3</v>
      </c>
    </row>
    <row r="577" spans="1:8" s="34" customFormat="1" ht="30" x14ac:dyDescent="0.2">
      <c r="A577" s="41"/>
      <c r="B577" s="30" t="s">
        <v>342</v>
      </c>
      <c r="C577" s="31">
        <v>3</v>
      </c>
      <c r="D577" s="7">
        <v>2</v>
      </c>
      <c r="E577" s="32">
        <f t="shared" si="205"/>
        <v>1.0657193605683837E-3</v>
      </c>
      <c r="F577" s="32">
        <f t="shared" si="206"/>
        <v>7.8462142016477048E-4</v>
      </c>
      <c r="G577" s="33">
        <f t="shared" si="195"/>
        <v>-0.33333333333333331</v>
      </c>
      <c r="H577" s="25">
        <f t="shared" si="196"/>
        <v>-3.5523978685612787E-4</v>
      </c>
    </row>
    <row r="578" spans="1:8" s="34" customFormat="1" ht="15" x14ac:dyDescent="0.2">
      <c r="A578" s="41"/>
      <c r="B578" s="30" t="s">
        <v>343</v>
      </c>
      <c r="C578" s="31">
        <v>23</v>
      </c>
      <c r="D578" s="7">
        <v>217</v>
      </c>
      <c r="E578" s="32">
        <f t="shared" si="205"/>
        <v>8.1705150976909419E-3</v>
      </c>
      <c r="F578" s="32">
        <f t="shared" si="206"/>
        <v>8.5131424087877605E-2</v>
      </c>
      <c r="G578" s="33">
        <f t="shared" si="195"/>
        <v>8.4347826086956523</v>
      </c>
      <c r="H578" s="25">
        <f t="shared" si="196"/>
        <v>6.8916518650088812E-2</v>
      </c>
    </row>
    <row r="579" spans="1:8" s="34" customFormat="1" ht="30" x14ac:dyDescent="0.2">
      <c r="A579" s="41"/>
      <c r="B579" s="30" t="s">
        <v>532</v>
      </c>
      <c r="C579" s="31">
        <v>635</v>
      </c>
      <c r="D579" s="7">
        <v>332</v>
      </c>
      <c r="E579" s="32">
        <f t="shared" si="205"/>
        <v>0.2255772646536412</v>
      </c>
      <c r="F579" s="32">
        <f t="shared" si="206"/>
        <v>0.13024715574735191</v>
      </c>
      <c r="G579" s="33">
        <f t="shared" si="195"/>
        <v>-0.47716535433070867</v>
      </c>
      <c r="H579" s="25">
        <f t="shared" si="196"/>
        <v>-0.10763765541740675</v>
      </c>
    </row>
    <row r="580" spans="1:8" x14ac:dyDescent="0.2">
      <c r="B580" s="12" t="s">
        <v>394</v>
      </c>
      <c r="C580" s="9"/>
      <c r="D580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424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360</v>
      </c>
      <c r="C8" s="71">
        <f>+C18+C73+C165+C333+C553</f>
        <v>4666</v>
      </c>
      <c r="D8" s="71">
        <f>+D18+D73+D165+D333+D553</f>
        <v>4071</v>
      </c>
      <c r="E8" s="72">
        <f>+C8/C$8</f>
        <v>1</v>
      </c>
      <c r="F8" s="72">
        <f>+D8/D$8</f>
        <v>1</v>
      </c>
      <c r="G8" s="72">
        <f>+(D8-C8)/C8</f>
        <v>-0.12751821688812687</v>
      </c>
      <c r="H8" s="73">
        <f>+E8*G8</f>
        <v>-0.12751821688812687</v>
      </c>
    </row>
    <row r="9" spans="2:8" x14ac:dyDescent="0.2">
      <c r="B9" s="28" t="str">
        <f>+B18</f>
        <v>Total Vacantes en ocupaciones de nivel Directivo</v>
      </c>
      <c r="C9" s="24">
        <f>+C18</f>
        <v>77</v>
      </c>
      <c r="D9" s="24">
        <f>+D18</f>
        <v>56</v>
      </c>
      <c r="E9" s="25">
        <f t="shared" ref="E9:E13" si="0">C9/$C$8</f>
        <v>1.6502357479639948E-2</v>
      </c>
      <c r="F9" s="25">
        <f>D9/$D$8</f>
        <v>1.3755833947433063E-2</v>
      </c>
      <c r="G9" s="11">
        <f>+IF(OR(AND(D9=0),(C9=0)),"0",((D9-C9)/C9))</f>
        <v>-0.27272727272727271</v>
      </c>
      <c r="H9" s="13">
        <f>+IF(OR(AND(E9=""),(G9="")),"",E9*G9)</f>
        <v>-4.5006429489927125E-3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1023</v>
      </c>
      <c r="D10" s="24">
        <f>+D73</f>
        <v>669</v>
      </c>
      <c r="E10" s="25">
        <f t="shared" si="0"/>
        <v>0.21924560651521646</v>
      </c>
      <c r="F10" s="25">
        <f>D10/$D$8</f>
        <v>0.1643330876934414</v>
      </c>
      <c r="G10" s="11">
        <f>+IF(OR(AND(D10=0),(C10=0)),"0",((D10-C10)/C10))</f>
        <v>-0.3460410557184751</v>
      </c>
      <c r="H10" s="13">
        <f>+IF(OR(AND(E10=""),(G10="")),"",E10*G10)</f>
        <v>-7.5867981140162882E-2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680</v>
      </c>
      <c r="D11" s="24">
        <f>+D165</f>
        <v>512</v>
      </c>
      <c r="E11" s="25">
        <f t="shared" si="0"/>
        <v>0.14573510501500214</v>
      </c>
      <c r="F11" s="25">
        <f>D11/$D$8</f>
        <v>0.12576762466224514</v>
      </c>
      <c r="G11" s="11">
        <f>+IF(OR(AND(D11=0),(C11=0)),"0",((D11-C11)/C11))</f>
        <v>-0.24705882352941178</v>
      </c>
      <c r="H11" s="13">
        <f>+IF(OR(AND(E11=""),(G11="")),"",E11*G11)</f>
        <v>-3.6005143591941707E-2</v>
      </c>
    </row>
    <row r="12" spans="2:8" x14ac:dyDescent="0.2">
      <c r="B12" s="28" t="str">
        <f>+B333</f>
        <v>Total Vacantes  en ocupaciones de nivel Calificados</v>
      </c>
      <c r="C12" s="24">
        <f>+C333</f>
        <v>1791</v>
      </c>
      <c r="D12" s="24">
        <f>+D333</f>
        <v>2151</v>
      </c>
      <c r="E12" s="25">
        <f t="shared" si="0"/>
        <v>0.3838405486498071</v>
      </c>
      <c r="F12" s="25">
        <f>D12/$D$8</f>
        <v>0.52837140751658074</v>
      </c>
      <c r="G12" s="11">
        <f>+IF(OR(AND(D12=0),(C12=0)),"0",((D12-C12)/C12))</f>
        <v>0.20100502512562815</v>
      </c>
      <c r="H12" s="13">
        <f>+IF(OR(AND(E12=""),(G12="")),"",E12*G12)</f>
        <v>7.7153879125589367E-2</v>
      </c>
    </row>
    <row r="13" spans="2:8" x14ac:dyDescent="0.2">
      <c r="B13" s="28" t="str">
        <f>+B553</f>
        <v>Total Vacantes en ocupaciones de nivel Elemental</v>
      </c>
      <c r="C13" s="24">
        <f>+C553</f>
        <v>1095</v>
      </c>
      <c r="D13" s="24">
        <f>+D553</f>
        <v>683</v>
      </c>
      <c r="E13" s="25">
        <f t="shared" si="0"/>
        <v>0.23467638234033433</v>
      </c>
      <c r="F13" s="25">
        <f>D13/$D$8</f>
        <v>0.16777204618029967</v>
      </c>
      <c r="G13" s="11">
        <f>+IF(OR(AND(D13=0),(C13=0)),"0",((D13-C13)/C13))</f>
        <v>-0.37625570776255707</v>
      </c>
      <c r="H13" s="13">
        <f>+IF(OR(AND(E13=""),(G13="")),"",E13*G13)</f>
        <v>-8.8298328332618942E-2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77</v>
      </c>
      <c r="D18" s="71">
        <f>SUM(D19:D67)</f>
        <v>56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-0.27272727272727271</v>
      </c>
      <c r="H18" s="73">
        <f>+IF(OR(AND(E18=""),(G18="")),"",E18*G18)</f>
        <v>-0.27272727272727271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1</v>
      </c>
      <c r="D20" s="7">
        <v>0</v>
      </c>
      <c r="E20" s="10">
        <f t="shared" ref="E20:E67" si="1">+IF(C20=0,"",C20/C$18)</f>
        <v>1.2987012987012988E-2</v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>
        <f t="shared" ref="H20:H67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2</v>
      </c>
      <c r="D23" s="7">
        <v>0</v>
      </c>
      <c r="E23" s="10">
        <f t="shared" si="1"/>
        <v>2.5974025974025976E-2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1</v>
      </c>
      <c r="D24" s="7">
        <v>0</v>
      </c>
      <c r="E24" s="10">
        <f t="shared" si="1"/>
        <v>1.2987012987012988E-2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2</v>
      </c>
      <c r="E25" s="42" t="str">
        <f t="shared" ref="E25" si="5">+IF(C25=0,"",C25/C$18)</f>
        <v/>
      </c>
      <c r="F25" s="42">
        <f t="shared" ref="F25" si="6">+IF(D25=0,"",D25/D$18)</f>
        <v>3.5714285714285712E-2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1</v>
      </c>
      <c r="E26" s="10">
        <f t="shared" si="1"/>
        <v>1.2987012987012988E-2</v>
      </c>
      <c r="F26" s="10">
        <f t="shared" si="2"/>
        <v>1.7857142857142856E-2</v>
      </c>
      <c r="G26" s="11">
        <f t="shared" si="3"/>
        <v>0</v>
      </c>
      <c r="H26" s="13">
        <f t="shared" si="4"/>
        <v>0</v>
      </c>
    </row>
    <row r="27" spans="1:8" ht="15" x14ac:dyDescent="0.2">
      <c r="B27" s="5" t="s">
        <v>582</v>
      </c>
      <c r="C27" s="7">
        <v>8</v>
      </c>
      <c r="D27" s="7">
        <v>1</v>
      </c>
      <c r="E27" s="10">
        <f t="shared" si="1"/>
        <v>0.1038961038961039</v>
      </c>
      <c r="F27" s="10">
        <f t="shared" si="2"/>
        <v>1.7857142857142856E-2</v>
      </c>
      <c r="G27" s="11">
        <f t="shared" si="3"/>
        <v>-0.875</v>
      </c>
      <c r="H27" s="13">
        <f t="shared" si="4"/>
        <v>-9.0909090909090912E-2</v>
      </c>
    </row>
    <row r="28" spans="1:8" ht="15" x14ac:dyDescent="0.2">
      <c r="B28" s="5" t="s">
        <v>3</v>
      </c>
      <c r="C28" s="7">
        <v>1</v>
      </c>
      <c r="D28" s="7">
        <v>2</v>
      </c>
      <c r="E28" s="10">
        <f t="shared" si="1"/>
        <v>1.2987012987012988E-2</v>
      </c>
      <c r="F28" s="10">
        <f t="shared" si="2"/>
        <v>3.5714285714285712E-2</v>
      </c>
      <c r="G28" s="11">
        <f t="shared" si="3"/>
        <v>1</v>
      </c>
      <c r="H28" s="13">
        <f t="shared" si="4"/>
        <v>1.2987012987012988E-2</v>
      </c>
    </row>
    <row r="29" spans="1:8" ht="15" x14ac:dyDescent="0.2">
      <c r="B29" s="5" t="s">
        <v>5</v>
      </c>
      <c r="C29" s="7">
        <v>12</v>
      </c>
      <c r="D29" s="7">
        <v>6</v>
      </c>
      <c r="E29" s="10">
        <f t="shared" si="1"/>
        <v>0.15584415584415584</v>
      </c>
      <c r="F29" s="10">
        <f t="shared" si="2"/>
        <v>0.10714285714285714</v>
      </c>
      <c r="G29" s="11">
        <f t="shared" si="3"/>
        <v>-0.5</v>
      </c>
      <c r="H29" s="13">
        <f t="shared" si="4"/>
        <v>-7.792207792207792E-2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8</v>
      </c>
      <c r="D35" s="7">
        <v>5</v>
      </c>
      <c r="E35" s="10">
        <f t="shared" si="1"/>
        <v>0.1038961038961039</v>
      </c>
      <c r="F35" s="10">
        <f t="shared" si="2"/>
        <v>8.9285714285714288E-2</v>
      </c>
      <c r="G35" s="11">
        <f t="shared" si="3"/>
        <v>-0.375</v>
      </c>
      <c r="H35" s="13">
        <f t="shared" si="4"/>
        <v>-3.896103896103896E-2</v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1</v>
      </c>
      <c r="D37" s="7">
        <v>1</v>
      </c>
      <c r="E37" s="10">
        <f t="shared" si="1"/>
        <v>1.2987012987012988E-2</v>
      </c>
      <c r="F37" s="10">
        <f t="shared" si="2"/>
        <v>1.7857142857142856E-2</v>
      </c>
      <c r="G37" s="11">
        <f t="shared" si="3"/>
        <v>0</v>
      </c>
      <c r="H37" s="13">
        <f t="shared" si="4"/>
        <v>0</v>
      </c>
    </row>
    <row r="38" spans="2:8" ht="15" x14ac:dyDescent="0.2">
      <c r="B38" s="5" t="s">
        <v>7</v>
      </c>
      <c r="C38" s="7">
        <v>1</v>
      </c>
      <c r="D38" s="7">
        <v>2</v>
      </c>
      <c r="E38" s="10">
        <f t="shared" si="1"/>
        <v>1.2987012987012988E-2</v>
      </c>
      <c r="F38" s="10">
        <f t="shared" si="2"/>
        <v>3.5714285714285712E-2</v>
      </c>
      <c r="G38" s="11">
        <f t="shared" si="3"/>
        <v>1</v>
      </c>
      <c r="H38" s="13">
        <f t="shared" si="4"/>
        <v>1.2987012987012988E-2</v>
      </c>
    </row>
    <row r="39" spans="2:8" ht="15" x14ac:dyDescent="0.2">
      <c r="B39" s="5" t="s">
        <v>164</v>
      </c>
      <c r="C39" s="7">
        <v>1</v>
      </c>
      <c r="D39" s="7">
        <v>0</v>
      </c>
      <c r="E39" s="10">
        <f t="shared" si="1"/>
        <v>1.2987012987012988E-2</v>
      </c>
      <c r="F39" s="10" t="str">
        <f t="shared" si="2"/>
        <v/>
      </c>
      <c r="G39" s="11" t="str">
        <f t="shared" si="3"/>
        <v>0</v>
      </c>
      <c r="H39" s="13">
        <f t="shared" si="4"/>
        <v>0</v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4</v>
      </c>
      <c r="D48" s="7">
        <v>3</v>
      </c>
      <c r="E48" s="10">
        <f t="shared" si="1"/>
        <v>5.1948051948051951E-2</v>
      </c>
      <c r="F48" s="10">
        <f t="shared" si="2"/>
        <v>5.3571428571428568E-2</v>
      </c>
      <c r="G48" s="11">
        <f t="shared" si="3"/>
        <v>-0.25</v>
      </c>
      <c r="H48" s="13">
        <f t="shared" si="4"/>
        <v>-1.2987012987012988E-2</v>
      </c>
    </row>
    <row r="49" spans="1:8" ht="15" x14ac:dyDescent="0.2">
      <c r="B49" s="5" t="s">
        <v>9</v>
      </c>
      <c r="C49" s="7">
        <v>6</v>
      </c>
      <c r="D49" s="7">
        <v>2</v>
      </c>
      <c r="E49" s="10">
        <f t="shared" si="1"/>
        <v>7.792207792207792E-2</v>
      </c>
      <c r="F49" s="10">
        <f t="shared" si="2"/>
        <v>3.5714285714285712E-2</v>
      </c>
      <c r="G49" s="11">
        <f t="shared" si="3"/>
        <v>-0.66666666666666663</v>
      </c>
      <c r="H49" s="13">
        <f t="shared" si="4"/>
        <v>-5.1948051948051945E-2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1</v>
      </c>
      <c r="D51" s="7">
        <v>1</v>
      </c>
      <c r="E51" s="10">
        <f t="shared" si="1"/>
        <v>1.2987012987012988E-2</v>
      </c>
      <c r="F51" s="10">
        <f t="shared" si="2"/>
        <v>1.7857142857142856E-2</v>
      </c>
      <c r="G51" s="11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1</v>
      </c>
      <c r="D52" s="7">
        <v>4</v>
      </c>
      <c r="E52" s="10">
        <f t="shared" si="1"/>
        <v>1.2987012987012988E-2</v>
      </c>
      <c r="F52" s="10">
        <f t="shared" si="2"/>
        <v>7.1428571428571425E-2</v>
      </c>
      <c r="G52" s="11">
        <f t="shared" si="3"/>
        <v>3</v>
      </c>
      <c r="H52" s="13">
        <f t="shared" si="4"/>
        <v>3.896103896103896E-2</v>
      </c>
    </row>
    <row r="53" spans="1:8" ht="15" x14ac:dyDescent="0.2">
      <c r="B53" s="5" t="s">
        <v>434</v>
      </c>
      <c r="C53" s="7">
        <v>10</v>
      </c>
      <c r="D53" s="7">
        <v>8</v>
      </c>
      <c r="E53" s="10">
        <f t="shared" si="1"/>
        <v>0.12987012987012986</v>
      </c>
      <c r="F53" s="10">
        <f t="shared" si="2"/>
        <v>0.14285714285714285</v>
      </c>
      <c r="G53" s="11">
        <f t="shared" si="3"/>
        <v>-0.2</v>
      </c>
      <c r="H53" s="13">
        <f t="shared" si="4"/>
        <v>-2.5974025974025972E-2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1</v>
      </c>
      <c r="D57" s="7">
        <v>1</v>
      </c>
      <c r="E57" s="10">
        <f t="shared" si="1"/>
        <v>1.2987012987012988E-2</v>
      </c>
      <c r="F57" s="10">
        <f t="shared" si="2"/>
        <v>1.7857142857142856E-2</v>
      </c>
      <c r="G57" s="11">
        <f t="shared" si="3"/>
        <v>0</v>
      </c>
      <c r="H57" s="13">
        <f t="shared" si="4"/>
        <v>0</v>
      </c>
    </row>
    <row r="58" spans="1:8" ht="15" x14ac:dyDescent="0.2">
      <c r="B58" s="5" t="s">
        <v>172</v>
      </c>
      <c r="C58" s="7">
        <v>1</v>
      </c>
      <c r="D58" s="7">
        <v>0</v>
      </c>
      <c r="E58" s="10">
        <f t="shared" si="1"/>
        <v>1.2987012987012988E-2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6</v>
      </c>
      <c r="D60" s="7">
        <v>9</v>
      </c>
      <c r="E60" s="10">
        <f t="shared" si="1"/>
        <v>7.792207792207792E-2</v>
      </c>
      <c r="F60" s="10">
        <f t="shared" si="2"/>
        <v>0.16071428571428573</v>
      </c>
      <c r="G60" s="11">
        <f t="shared" si="3"/>
        <v>0.5</v>
      </c>
      <c r="H60" s="13">
        <f t="shared" si="4"/>
        <v>3.896103896103896E-2</v>
      </c>
    </row>
    <row r="61" spans="1:8" ht="15" x14ac:dyDescent="0.2">
      <c r="B61" s="5" t="s">
        <v>174</v>
      </c>
      <c r="C61" s="7">
        <v>4</v>
      </c>
      <c r="D61" s="7">
        <v>0</v>
      </c>
      <c r="E61" s="10">
        <f t="shared" si="1"/>
        <v>5.1948051948051951E-2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0</v>
      </c>
      <c r="E62" s="42" t="str">
        <f t="shared" ref="E62:E63" si="9">+IF(C62=0,"",C62/C$18)</f>
        <v/>
      </c>
      <c r="F62" s="42" t="str">
        <f t="shared" ref="F62:F63" si="10">+IF(D62=0,"",D62/D$18)</f>
        <v/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5</v>
      </c>
      <c r="D65" s="7">
        <v>8</v>
      </c>
      <c r="E65" s="10">
        <f t="shared" si="1"/>
        <v>6.4935064935064929E-2</v>
      </c>
      <c r="F65" s="10">
        <f t="shared" si="2"/>
        <v>0.14285714285714285</v>
      </c>
      <c r="G65" s="11">
        <f t="shared" si="3"/>
        <v>0.6</v>
      </c>
      <c r="H65" s="13">
        <f t="shared" si="4"/>
        <v>3.8961038961038953E-2</v>
      </c>
    </row>
    <row r="66" spans="1:8" ht="15" x14ac:dyDescent="0.2">
      <c r="B66" s="5" t="s">
        <v>176</v>
      </c>
      <c r="C66" s="7">
        <v>1</v>
      </c>
      <c r="D66" s="7">
        <v>0</v>
      </c>
      <c r="E66" s="10">
        <f t="shared" si="1"/>
        <v>1.2987012987012988E-2</v>
      </c>
      <c r="F66" s="10" t="str">
        <f t="shared" si="2"/>
        <v/>
      </c>
      <c r="G66" s="11" t="str">
        <f t="shared" si="3"/>
        <v>0</v>
      </c>
      <c r="H66" s="13">
        <f t="shared" si="4"/>
        <v>0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1023</v>
      </c>
      <c r="D73" s="71">
        <f>SUM(D74:D159)</f>
        <v>669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-0.3460410557184751</v>
      </c>
      <c r="H73" s="73">
        <f>+IF(OR(AND(E73=""),(G73="")),"",E73*G73)</f>
        <v>-0.3460410557184751</v>
      </c>
    </row>
    <row r="74" spans="1:8" s="34" customFormat="1" ht="15" x14ac:dyDescent="0.2">
      <c r="A74" s="41"/>
      <c r="B74" s="30" t="s">
        <v>436</v>
      </c>
      <c r="C74" s="31">
        <v>9</v>
      </c>
      <c r="D74" s="7">
        <v>6</v>
      </c>
      <c r="E74" s="32">
        <f>+IF(C74=0,"",C74/C$73)</f>
        <v>8.7976539589442824E-3</v>
      </c>
      <c r="F74" s="32">
        <f>+IF(D74=0,"",D74/D$73)</f>
        <v>8.9686098654708519E-3</v>
      </c>
      <c r="G74" s="33">
        <f>+IF(OR(AND(D74=0),(C74=0)),"0",((D74-C74)/C74))</f>
        <v>-0.33333333333333331</v>
      </c>
      <c r="H74" s="25">
        <f>+IF(OR(AND(E74=""),(G74="")),"",E74*G74)</f>
        <v>-2.9325513196480938E-3</v>
      </c>
    </row>
    <row r="75" spans="1:8" s="34" customFormat="1" ht="30" x14ac:dyDescent="0.2">
      <c r="A75" s="41"/>
      <c r="B75" s="30" t="s">
        <v>586</v>
      </c>
      <c r="C75" s="31">
        <v>2</v>
      </c>
      <c r="D75" s="7">
        <v>1</v>
      </c>
      <c r="E75" s="32">
        <f t="shared" ref="E75:E146" si="13">+IF(C75=0,"",C75/C$73)</f>
        <v>1.9550342130987292E-3</v>
      </c>
      <c r="F75" s="32">
        <f t="shared" ref="F75:F146" si="14">+IF(D75=0,"",D75/D$73)</f>
        <v>1.4947683109118087E-3</v>
      </c>
      <c r="G75" s="33">
        <f t="shared" ref="G75:G146" si="15">+IF(OR(AND(D75=0),(C75=0)),"0",((D75-C75)/C75))</f>
        <v>-0.5</v>
      </c>
      <c r="H75" s="25">
        <f t="shared" ref="H75:H146" si="16">+IF(OR(AND(E75=""),(G75="")),"",E75*G75)</f>
        <v>-9.7751710654936461E-4</v>
      </c>
    </row>
    <row r="76" spans="1:8" s="34" customFormat="1" ht="15" x14ac:dyDescent="0.2">
      <c r="A76" s="41"/>
      <c r="B76" s="30" t="s">
        <v>534</v>
      </c>
      <c r="C76" s="31">
        <v>3</v>
      </c>
      <c r="D76" s="7">
        <v>2</v>
      </c>
      <c r="E76" s="32">
        <f t="shared" ref="E76" si="17">+IF(C76=0,"",C76/C$73)</f>
        <v>2.9325513196480938E-3</v>
      </c>
      <c r="F76" s="32">
        <f t="shared" ref="F76" si="18">+IF(D76=0,"",D76/D$73)</f>
        <v>2.9895366218236174E-3</v>
      </c>
      <c r="G76" s="33">
        <f t="shared" ref="G76" si="19">+IF(OR(AND(D76=0),(C76=0)),"0",((D76-C76)/C76))</f>
        <v>-0.33333333333333331</v>
      </c>
      <c r="H76" s="25">
        <f t="shared" ref="H76" si="20">+IF(OR(AND(E76=""),(G76="")),"",E76*G76)</f>
        <v>-9.7751710654936461E-4</v>
      </c>
    </row>
    <row r="77" spans="1:8" s="34" customFormat="1" ht="15" x14ac:dyDescent="0.2">
      <c r="A77" s="41"/>
      <c r="B77" s="30" t="s">
        <v>587</v>
      </c>
      <c r="C77" s="31">
        <v>11</v>
      </c>
      <c r="D77" s="7">
        <v>9</v>
      </c>
      <c r="E77" s="32">
        <f t="shared" si="13"/>
        <v>1.0752688172043012E-2</v>
      </c>
      <c r="F77" s="32">
        <f t="shared" si="14"/>
        <v>1.3452914798206279E-2</v>
      </c>
      <c r="G77" s="33">
        <f t="shared" si="15"/>
        <v>-0.18181818181818182</v>
      </c>
      <c r="H77" s="25">
        <f t="shared" si="16"/>
        <v>-1.9550342130987292E-3</v>
      </c>
    </row>
    <row r="78" spans="1:8" s="34" customFormat="1" ht="15" x14ac:dyDescent="0.2">
      <c r="A78" s="41"/>
      <c r="B78" s="30" t="s">
        <v>178</v>
      </c>
      <c r="C78" s="31">
        <v>21</v>
      </c>
      <c r="D78" s="7">
        <v>3</v>
      </c>
      <c r="E78" s="32">
        <f t="shared" si="13"/>
        <v>2.0527859237536656E-2</v>
      </c>
      <c r="F78" s="32">
        <f t="shared" si="14"/>
        <v>4.4843049327354259E-3</v>
      </c>
      <c r="G78" s="33">
        <f t="shared" si="15"/>
        <v>-0.8571428571428571</v>
      </c>
      <c r="H78" s="25">
        <f t="shared" si="16"/>
        <v>-1.7595307917888561E-2</v>
      </c>
    </row>
    <row r="79" spans="1:8" s="34" customFormat="1" ht="15" x14ac:dyDescent="0.2">
      <c r="A79" s="41"/>
      <c r="B79" s="30" t="s">
        <v>16</v>
      </c>
      <c r="C79" s="31">
        <v>3</v>
      </c>
      <c r="D79" s="7">
        <v>0</v>
      </c>
      <c r="E79" s="32">
        <f t="shared" si="13"/>
        <v>2.9325513196480938E-3</v>
      </c>
      <c r="F79" s="32" t="str">
        <f t="shared" si="14"/>
        <v/>
      </c>
      <c r="G79" s="33" t="str">
        <f t="shared" si="15"/>
        <v>0</v>
      </c>
      <c r="H79" s="25">
        <f t="shared" si="16"/>
        <v>0</v>
      </c>
    </row>
    <row r="80" spans="1:8" s="34" customFormat="1" ht="15" x14ac:dyDescent="0.2">
      <c r="A80" s="41"/>
      <c r="B80" s="30" t="s">
        <v>35</v>
      </c>
      <c r="C80" s="31">
        <v>10</v>
      </c>
      <c r="D80" s="7">
        <v>3</v>
      </c>
      <c r="E80" s="32">
        <f t="shared" ref="E80" si="21">+IF(C80=0,"",C80/C$73)</f>
        <v>9.7751710654936461E-3</v>
      </c>
      <c r="F80" s="32">
        <f t="shared" ref="F80" si="22">+IF(D80=0,"",D80/D$73)</f>
        <v>4.4843049327354259E-3</v>
      </c>
      <c r="G80" s="33">
        <f t="shared" ref="G80" si="23">+IF(OR(AND(D80=0),(C80=0)),"0",((D80-C80)/C80))</f>
        <v>-0.7</v>
      </c>
      <c r="H80" s="25">
        <f t="shared" ref="H80" si="24">+IF(OR(AND(E80=""),(G80="")),"",E80*G80)</f>
        <v>-6.8426197458455514E-3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2</v>
      </c>
      <c r="D82" s="7">
        <v>4</v>
      </c>
      <c r="E82" s="32">
        <f t="shared" si="13"/>
        <v>1.9550342130987292E-3</v>
      </c>
      <c r="F82" s="32">
        <f t="shared" si="14"/>
        <v>5.9790732436472349E-3</v>
      </c>
      <c r="G82" s="33">
        <f t="shared" si="15"/>
        <v>1</v>
      </c>
      <c r="H82" s="25">
        <f t="shared" si="16"/>
        <v>1.9550342130987292E-3</v>
      </c>
    </row>
    <row r="83" spans="1:8" s="34" customFormat="1" ht="15" x14ac:dyDescent="0.2">
      <c r="A83" s="41"/>
      <c r="B83" s="30" t="s">
        <v>437</v>
      </c>
      <c r="C83" s="31">
        <v>1</v>
      </c>
      <c r="D83" s="7">
        <v>0</v>
      </c>
      <c r="E83" s="32">
        <f t="shared" si="13"/>
        <v>9.7751710654936461E-4</v>
      </c>
      <c r="F83" s="32" t="str">
        <f t="shared" si="14"/>
        <v/>
      </c>
      <c r="G83" s="33" t="str">
        <f t="shared" si="15"/>
        <v>0</v>
      </c>
      <c r="H83" s="25">
        <f t="shared" si="16"/>
        <v>0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</v>
      </c>
      <c r="D85" s="7">
        <v>8</v>
      </c>
      <c r="E85" s="32">
        <f t="shared" si="13"/>
        <v>9.7751710654936461E-4</v>
      </c>
      <c r="F85" s="32">
        <f t="shared" si="14"/>
        <v>1.195814648729447E-2</v>
      </c>
      <c r="G85" s="33">
        <f t="shared" si="15"/>
        <v>7</v>
      </c>
      <c r="H85" s="25">
        <f t="shared" si="16"/>
        <v>6.8426197458455523E-3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0</v>
      </c>
      <c r="E86" s="32" t="str">
        <f t="shared" si="13"/>
        <v/>
      </c>
      <c r="F86" s="32" t="str">
        <f t="shared" si="14"/>
        <v/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4</v>
      </c>
      <c r="D87" s="7">
        <v>0</v>
      </c>
      <c r="E87" s="32">
        <f t="shared" si="13"/>
        <v>3.9100684261974585E-3</v>
      </c>
      <c r="F87" s="32" t="str">
        <f t="shared" si="14"/>
        <v/>
      </c>
      <c r="G87" s="33" t="str">
        <f t="shared" si="15"/>
        <v>0</v>
      </c>
      <c r="H87" s="25">
        <f t="shared" si="16"/>
        <v>0</v>
      </c>
    </row>
    <row r="88" spans="1:8" s="34" customFormat="1" ht="15" x14ac:dyDescent="0.2">
      <c r="A88" s="41"/>
      <c r="B88" s="30" t="s">
        <v>588</v>
      </c>
      <c r="C88" s="31">
        <v>7</v>
      </c>
      <c r="D88" s="7">
        <v>1</v>
      </c>
      <c r="E88" s="32">
        <f t="shared" ref="E88" si="25">+IF(C88=0,"",C88/C$73)</f>
        <v>6.8426197458455523E-3</v>
      </c>
      <c r="F88" s="32">
        <f t="shared" ref="F88" si="26">+IF(D88=0,"",D88/D$73)</f>
        <v>1.4947683109118087E-3</v>
      </c>
      <c r="G88" s="33">
        <f t="shared" ref="G88" si="27">+IF(OR(AND(D88=0),(C88=0)),"0",((D88-C88)/C88))</f>
        <v>-0.8571428571428571</v>
      </c>
      <c r="H88" s="25">
        <f t="shared" ref="H88" si="28">+IF(OR(AND(E88=""),(G88="")),"",E88*G88)</f>
        <v>-5.8651026392961877E-3</v>
      </c>
    </row>
    <row r="89" spans="1:8" s="34" customFormat="1" ht="15" x14ac:dyDescent="0.2">
      <c r="A89" s="41"/>
      <c r="B89" s="30" t="s">
        <v>184</v>
      </c>
      <c r="C89" s="31">
        <v>73</v>
      </c>
      <c r="D89" s="7">
        <v>73</v>
      </c>
      <c r="E89" s="32">
        <f t="shared" si="13"/>
        <v>7.1358748778103623E-2</v>
      </c>
      <c r="F89" s="32">
        <f t="shared" si="14"/>
        <v>0.10911808669656203</v>
      </c>
      <c r="G89" s="33">
        <f t="shared" si="15"/>
        <v>0</v>
      </c>
      <c r="H89" s="25">
        <f t="shared" si="16"/>
        <v>0</v>
      </c>
    </row>
    <row r="90" spans="1:8" s="34" customFormat="1" ht="15" x14ac:dyDescent="0.2">
      <c r="A90" s="41"/>
      <c r="B90" s="30" t="s">
        <v>185</v>
      </c>
      <c r="C90" s="31">
        <v>5</v>
      </c>
      <c r="D90" s="7">
        <v>11</v>
      </c>
      <c r="E90" s="32">
        <f t="shared" si="13"/>
        <v>4.8875855327468231E-3</v>
      </c>
      <c r="F90" s="32">
        <f t="shared" si="14"/>
        <v>1.6442451420029897E-2</v>
      </c>
      <c r="G90" s="33">
        <f t="shared" si="15"/>
        <v>1.2</v>
      </c>
      <c r="H90" s="25">
        <f t="shared" si="16"/>
        <v>5.8651026392961877E-3</v>
      </c>
    </row>
    <row r="91" spans="1:8" s="34" customFormat="1" ht="15" x14ac:dyDescent="0.2">
      <c r="A91" s="41"/>
      <c r="B91" s="30" t="s">
        <v>21</v>
      </c>
      <c r="C91" s="31">
        <v>2</v>
      </c>
      <c r="D91" s="7">
        <v>10</v>
      </c>
      <c r="E91" s="32">
        <f t="shared" si="13"/>
        <v>1.9550342130987292E-3</v>
      </c>
      <c r="F91" s="32">
        <f t="shared" si="14"/>
        <v>1.4947683109118086E-2</v>
      </c>
      <c r="G91" s="33">
        <f t="shared" si="15"/>
        <v>4</v>
      </c>
      <c r="H91" s="25">
        <f t="shared" si="16"/>
        <v>7.8201368523949169E-3</v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6</v>
      </c>
      <c r="E92" s="32" t="str">
        <f t="shared" si="13"/>
        <v/>
      </c>
      <c r="F92" s="32">
        <f t="shared" si="14"/>
        <v>8.9686098654708519E-3</v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1</v>
      </c>
      <c r="D93" s="7">
        <v>6</v>
      </c>
      <c r="E93" s="32">
        <f t="shared" si="13"/>
        <v>9.7751710654936461E-4</v>
      </c>
      <c r="F93" s="32">
        <f t="shared" si="14"/>
        <v>8.9686098654708519E-3</v>
      </c>
      <c r="G93" s="33">
        <f t="shared" si="15"/>
        <v>5</v>
      </c>
      <c r="H93" s="25">
        <f t="shared" si="16"/>
        <v>4.8875855327468231E-3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3</v>
      </c>
      <c r="E95" s="32" t="str">
        <f t="shared" si="29"/>
        <v/>
      </c>
      <c r="F95" s="32">
        <f t="shared" si="30"/>
        <v>4.4843049327354259E-3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19</v>
      </c>
      <c r="D96" s="7">
        <v>8</v>
      </c>
      <c r="E96" s="32">
        <f t="shared" si="13"/>
        <v>1.8572825024437929E-2</v>
      </c>
      <c r="F96" s="32">
        <f t="shared" si="14"/>
        <v>1.195814648729447E-2</v>
      </c>
      <c r="G96" s="33">
        <f t="shared" si="15"/>
        <v>-0.57894736842105265</v>
      </c>
      <c r="H96" s="25">
        <f t="shared" si="16"/>
        <v>-1.0752688172043012E-2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1</v>
      </c>
      <c r="E99" s="32" t="str">
        <f t="shared" si="13"/>
        <v/>
      </c>
      <c r="F99" s="32">
        <f t="shared" si="14"/>
        <v>1.4947683109118087E-3</v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8</v>
      </c>
      <c r="D100" s="7">
        <v>7</v>
      </c>
      <c r="E100" s="32">
        <f t="shared" si="13"/>
        <v>7.8201368523949169E-3</v>
      </c>
      <c r="F100" s="32">
        <f t="shared" si="14"/>
        <v>1.0463378176382661E-2</v>
      </c>
      <c r="G100" s="33">
        <f t="shared" si="15"/>
        <v>-0.125</v>
      </c>
      <c r="H100" s="25">
        <f t="shared" si="16"/>
        <v>-9.7751710654936461E-4</v>
      </c>
    </row>
    <row r="101" spans="1:8" s="34" customFormat="1" ht="15" x14ac:dyDescent="0.2">
      <c r="A101" s="41"/>
      <c r="B101" s="30" t="s">
        <v>439</v>
      </c>
      <c r="C101" s="31">
        <v>14</v>
      </c>
      <c r="D101" s="7">
        <v>17</v>
      </c>
      <c r="E101" s="32">
        <f t="shared" si="13"/>
        <v>1.3685239491691105E-2</v>
      </c>
      <c r="F101" s="32">
        <f t="shared" si="14"/>
        <v>2.5411061285500747E-2</v>
      </c>
      <c r="G101" s="33">
        <f t="shared" si="15"/>
        <v>0.21428571428571427</v>
      </c>
      <c r="H101" s="25">
        <f t="shared" si="16"/>
        <v>2.9325513196480938E-3</v>
      </c>
    </row>
    <row r="102" spans="1:8" s="34" customFormat="1" ht="15" x14ac:dyDescent="0.2">
      <c r="A102" s="41"/>
      <c r="B102" s="30" t="s">
        <v>18</v>
      </c>
      <c r="C102" s="31">
        <v>20</v>
      </c>
      <c r="D102" s="7">
        <v>18</v>
      </c>
      <c r="E102" s="32">
        <f t="shared" si="13"/>
        <v>1.9550342130987292E-2</v>
      </c>
      <c r="F102" s="32">
        <f t="shared" si="14"/>
        <v>2.6905829596412557E-2</v>
      </c>
      <c r="G102" s="33">
        <f t="shared" si="15"/>
        <v>-0.1</v>
      </c>
      <c r="H102" s="25">
        <f t="shared" si="16"/>
        <v>-1.9550342130987292E-3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0</v>
      </c>
      <c r="D107" s="7">
        <v>0</v>
      </c>
      <c r="E107" s="32" t="str">
        <f t="shared" si="13"/>
        <v/>
      </c>
      <c r="F107" s="32" t="str">
        <f t="shared" si="14"/>
        <v/>
      </c>
      <c r="G107" s="33" t="str">
        <f t="shared" si="15"/>
        <v>0</v>
      </c>
      <c r="H107" s="25" t="str">
        <f t="shared" si="16"/>
        <v/>
      </c>
    </row>
    <row r="108" spans="1:8" s="34" customFormat="1" ht="15" x14ac:dyDescent="0.2">
      <c r="A108" s="41"/>
      <c r="B108" s="30" t="s">
        <v>193</v>
      </c>
      <c r="C108" s="31">
        <v>0</v>
      </c>
      <c r="D108" s="7">
        <v>0</v>
      </c>
      <c r="E108" s="32" t="str">
        <f t="shared" si="13"/>
        <v/>
      </c>
      <c r="F108" s="32" t="str">
        <f t="shared" si="14"/>
        <v/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2</v>
      </c>
      <c r="E109" s="32" t="str">
        <f t="shared" si="13"/>
        <v/>
      </c>
      <c r="F109" s="32">
        <f t="shared" si="14"/>
        <v>2.9895366218236174E-3</v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1</v>
      </c>
      <c r="D110" s="7">
        <v>4</v>
      </c>
      <c r="E110" s="32">
        <f t="shared" si="13"/>
        <v>9.7751710654936461E-4</v>
      </c>
      <c r="F110" s="32">
        <f t="shared" si="14"/>
        <v>5.9790732436472349E-3</v>
      </c>
      <c r="G110" s="33">
        <f t="shared" si="15"/>
        <v>3</v>
      </c>
      <c r="H110" s="25">
        <f t="shared" si="16"/>
        <v>2.9325513196480938E-3</v>
      </c>
    </row>
    <row r="111" spans="1:8" s="34" customFormat="1" ht="15" x14ac:dyDescent="0.2">
      <c r="A111" s="41"/>
      <c r="B111" s="30" t="s">
        <v>196</v>
      </c>
      <c r="C111" s="31">
        <v>15</v>
      </c>
      <c r="D111" s="7">
        <v>32</v>
      </c>
      <c r="E111" s="32">
        <f t="shared" si="13"/>
        <v>1.466275659824047E-2</v>
      </c>
      <c r="F111" s="32">
        <f t="shared" si="14"/>
        <v>4.7832585949177879E-2</v>
      </c>
      <c r="G111" s="33">
        <f t="shared" si="15"/>
        <v>1.1333333333333333</v>
      </c>
      <c r="H111" s="25">
        <f t="shared" si="16"/>
        <v>1.6617790811339198E-2</v>
      </c>
    </row>
    <row r="112" spans="1:8" s="34" customFormat="1" ht="15" x14ac:dyDescent="0.2">
      <c r="A112" s="41"/>
      <c r="B112" s="30" t="s">
        <v>197</v>
      </c>
      <c r="C112" s="31">
        <v>3</v>
      </c>
      <c r="D112" s="7">
        <v>2</v>
      </c>
      <c r="E112" s="32">
        <f t="shared" si="13"/>
        <v>2.9325513196480938E-3</v>
      </c>
      <c r="F112" s="32">
        <f t="shared" si="14"/>
        <v>2.9895366218236174E-3</v>
      </c>
      <c r="G112" s="33">
        <f t="shared" si="15"/>
        <v>-0.33333333333333331</v>
      </c>
      <c r="H112" s="25">
        <f t="shared" si="16"/>
        <v>-9.7751710654936461E-4</v>
      </c>
    </row>
    <row r="113" spans="1:8" s="34" customFormat="1" ht="15" x14ac:dyDescent="0.2">
      <c r="A113" s="41"/>
      <c r="B113" s="30" t="s">
        <v>27</v>
      </c>
      <c r="C113" s="31">
        <v>1</v>
      </c>
      <c r="D113" s="7">
        <v>1</v>
      </c>
      <c r="E113" s="32">
        <f t="shared" si="13"/>
        <v>9.7751710654936461E-4</v>
      </c>
      <c r="F113" s="32">
        <f t="shared" si="14"/>
        <v>1.4947683109118087E-3</v>
      </c>
      <c r="G113" s="33">
        <f t="shared" si="15"/>
        <v>0</v>
      </c>
      <c r="H113" s="25">
        <f t="shared" si="16"/>
        <v>0</v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0</v>
      </c>
      <c r="D116" s="7">
        <v>3</v>
      </c>
      <c r="E116" s="32" t="str">
        <f t="shared" si="13"/>
        <v/>
      </c>
      <c r="F116" s="32">
        <f t="shared" si="14"/>
        <v>4.4843049327354259E-3</v>
      </c>
      <c r="G116" s="33" t="str">
        <f t="shared" si="15"/>
        <v>0</v>
      </c>
      <c r="H116" s="25" t="str">
        <f t="shared" si="16"/>
        <v/>
      </c>
    </row>
    <row r="117" spans="1:8" s="34" customFormat="1" ht="15" x14ac:dyDescent="0.2">
      <c r="A117" s="41"/>
      <c r="B117" s="30" t="s">
        <v>24</v>
      </c>
      <c r="C117" s="31">
        <v>1</v>
      </c>
      <c r="D117" s="7">
        <v>1</v>
      </c>
      <c r="E117" s="32">
        <f t="shared" si="13"/>
        <v>9.7751710654936461E-4</v>
      </c>
      <c r="F117" s="32">
        <f t="shared" si="14"/>
        <v>1.4947683109118087E-3</v>
      </c>
      <c r="G117" s="33">
        <f t="shared" si="15"/>
        <v>0</v>
      </c>
      <c r="H117" s="25">
        <f t="shared" si="16"/>
        <v>0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2</v>
      </c>
      <c r="D119" s="7">
        <v>9</v>
      </c>
      <c r="E119" s="32">
        <f t="shared" si="13"/>
        <v>1.9550342130987292E-3</v>
      </c>
      <c r="F119" s="32">
        <f t="shared" si="14"/>
        <v>1.3452914798206279E-2</v>
      </c>
      <c r="G119" s="33">
        <f t="shared" si="15"/>
        <v>3.5</v>
      </c>
      <c r="H119" s="25">
        <f t="shared" si="16"/>
        <v>6.8426197458455523E-3</v>
      </c>
    </row>
    <row r="120" spans="1:8" s="34" customFormat="1" ht="15" x14ac:dyDescent="0.2">
      <c r="A120" s="41"/>
      <c r="B120" s="30" t="s">
        <v>23</v>
      </c>
      <c r="C120" s="31">
        <v>1</v>
      </c>
      <c r="D120" s="7">
        <v>1</v>
      </c>
      <c r="E120" s="32">
        <f t="shared" si="13"/>
        <v>9.7751710654936461E-4</v>
      </c>
      <c r="F120" s="32">
        <f t="shared" si="14"/>
        <v>1.4947683109118087E-3</v>
      </c>
      <c r="G120" s="33">
        <f t="shared" si="15"/>
        <v>0</v>
      </c>
      <c r="H120" s="25">
        <f t="shared" si="16"/>
        <v>0</v>
      </c>
    </row>
    <row r="121" spans="1:8" s="34" customFormat="1" ht="15" x14ac:dyDescent="0.2">
      <c r="A121" s="41"/>
      <c r="B121" s="30" t="s">
        <v>26</v>
      </c>
      <c r="C121" s="31">
        <v>7</v>
      </c>
      <c r="D121" s="7">
        <v>27</v>
      </c>
      <c r="E121" s="32">
        <f t="shared" si="13"/>
        <v>6.8426197458455523E-3</v>
      </c>
      <c r="F121" s="32">
        <f t="shared" si="14"/>
        <v>4.0358744394618833E-2</v>
      </c>
      <c r="G121" s="33">
        <f t="shared" si="15"/>
        <v>2.8571428571428572</v>
      </c>
      <c r="H121" s="25">
        <f t="shared" si="16"/>
        <v>1.9550342130987292E-2</v>
      </c>
    </row>
    <row r="122" spans="1:8" s="34" customFormat="1" ht="15" x14ac:dyDescent="0.2">
      <c r="A122" s="41"/>
      <c r="B122" s="30" t="s">
        <v>201</v>
      </c>
      <c r="C122" s="31">
        <v>5</v>
      </c>
      <c r="D122" s="7">
        <v>10</v>
      </c>
      <c r="E122" s="32">
        <f t="shared" si="13"/>
        <v>4.8875855327468231E-3</v>
      </c>
      <c r="F122" s="32">
        <f t="shared" si="14"/>
        <v>1.4947683109118086E-2</v>
      </c>
      <c r="G122" s="33">
        <f t="shared" si="15"/>
        <v>1</v>
      </c>
      <c r="H122" s="25">
        <f t="shared" si="16"/>
        <v>4.8875855327468231E-3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11</v>
      </c>
      <c r="D124" s="7">
        <v>1</v>
      </c>
      <c r="E124" s="32">
        <f t="shared" si="13"/>
        <v>1.0752688172043012E-2</v>
      </c>
      <c r="F124" s="32">
        <f t="shared" si="14"/>
        <v>1.4947683109118087E-3</v>
      </c>
      <c r="G124" s="33">
        <f t="shared" si="15"/>
        <v>-0.90909090909090906</v>
      </c>
      <c r="H124" s="25">
        <f t="shared" si="16"/>
        <v>-9.7751710654936461E-3</v>
      </c>
    </row>
    <row r="125" spans="1:8" s="34" customFormat="1" ht="15" x14ac:dyDescent="0.2">
      <c r="A125" s="41"/>
      <c r="B125" s="30" t="s">
        <v>202</v>
      </c>
      <c r="C125" s="31">
        <v>0</v>
      </c>
      <c r="D125" s="7">
        <v>0</v>
      </c>
      <c r="E125" s="32" t="str">
        <f t="shared" si="13"/>
        <v/>
      </c>
      <c r="F125" s="32" t="str">
        <f t="shared" si="14"/>
        <v/>
      </c>
      <c r="G125" s="33" t="str">
        <f t="shared" si="15"/>
        <v>0</v>
      </c>
      <c r="H125" s="25" t="str">
        <f t="shared" si="16"/>
        <v/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697</v>
      </c>
      <c r="D127" s="7">
        <v>314</v>
      </c>
      <c r="E127" s="32">
        <f t="shared" si="13"/>
        <v>0.68132942326490709</v>
      </c>
      <c r="F127" s="32">
        <f t="shared" si="14"/>
        <v>0.46935724962630793</v>
      </c>
      <c r="G127" s="33">
        <f t="shared" si="15"/>
        <v>-0.54949784791965561</v>
      </c>
      <c r="H127" s="25">
        <f t="shared" si="16"/>
        <v>-0.37438905180840659</v>
      </c>
    </row>
    <row r="128" spans="1:8" s="34" customFormat="1" ht="15" x14ac:dyDescent="0.2">
      <c r="A128" s="41"/>
      <c r="B128" s="30" t="s">
        <v>203</v>
      </c>
      <c r="C128" s="31">
        <v>9</v>
      </c>
      <c r="D128" s="7">
        <v>16</v>
      </c>
      <c r="E128" s="32">
        <f t="shared" si="13"/>
        <v>8.7976539589442824E-3</v>
      </c>
      <c r="F128" s="32">
        <f t="shared" si="14"/>
        <v>2.391629297458894E-2</v>
      </c>
      <c r="G128" s="33">
        <f t="shared" si="15"/>
        <v>0.77777777777777779</v>
      </c>
      <c r="H128" s="25">
        <f t="shared" si="16"/>
        <v>6.8426197458455532E-3</v>
      </c>
    </row>
    <row r="129" spans="1:8" s="34" customFormat="1" ht="15" x14ac:dyDescent="0.2">
      <c r="A129" s="41"/>
      <c r="B129" s="30" t="s">
        <v>204</v>
      </c>
      <c r="C129" s="31">
        <v>1</v>
      </c>
      <c r="D129" s="7">
        <v>1</v>
      </c>
      <c r="E129" s="32">
        <f t="shared" si="13"/>
        <v>9.7751710654936461E-4</v>
      </c>
      <c r="F129" s="32">
        <f t="shared" si="14"/>
        <v>1.4947683109118087E-3</v>
      </c>
      <c r="G129" s="33">
        <f t="shared" si="15"/>
        <v>0</v>
      </c>
      <c r="H129" s="25">
        <f t="shared" si="16"/>
        <v>0</v>
      </c>
    </row>
    <row r="130" spans="1:8" s="34" customFormat="1" ht="15" x14ac:dyDescent="0.2">
      <c r="A130" s="41"/>
      <c r="B130" s="30" t="s">
        <v>28</v>
      </c>
      <c r="C130" s="31">
        <v>10</v>
      </c>
      <c r="D130" s="7">
        <v>1</v>
      </c>
      <c r="E130" s="32">
        <f t="shared" si="13"/>
        <v>9.7751710654936461E-3</v>
      </c>
      <c r="F130" s="32">
        <f t="shared" si="14"/>
        <v>1.4947683109118087E-3</v>
      </c>
      <c r="G130" s="33">
        <f t="shared" si="15"/>
        <v>-0.9</v>
      </c>
      <c r="H130" s="25">
        <f t="shared" si="16"/>
        <v>-8.7976539589442824E-3</v>
      </c>
    </row>
    <row r="131" spans="1:8" s="34" customFormat="1" ht="15" x14ac:dyDescent="0.2">
      <c r="A131" s="41"/>
      <c r="B131" s="30" t="s">
        <v>32</v>
      </c>
      <c r="C131" s="31">
        <v>5</v>
      </c>
      <c r="D131" s="7">
        <v>0</v>
      </c>
      <c r="E131" s="32">
        <f t="shared" si="13"/>
        <v>4.8875855327468231E-3</v>
      </c>
      <c r="F131" s="32" t="str">
        <f t="shared" si="14"/>
        <v/>
      </c>
      <c r="G131" s="33" t="str">
        <f t="shared" si="15"/>
        <v>0</v>
      </c>
      <c r="H131" s="25">
        <f t="shared" si="16"/>
        <v>0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0</v>
      </c>
      <c r="E132" s="32" t="str">
        <f t="shared" ref="E132" si="37">+IF(C132=0,"",C132/C$73)</f>
        <v/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13</v>
      </c>
      <c r="D133" s="7">
        <v>8</v>
      </c>
      <c r="E133" s="32">
        <f t="shared" si="13"/>
        <v>1.2707722385141741E-2</v>
      </c>
      <c r="F133" s="32">
        <f t="shared" si="14"/>
        <v>1.195814648729447E-2</v>
      </c>
      <c r="G133" s="33">
        <f t="shared" si="15"/>
        <v>-0.38461538461538464</v>
      </c>
      <c r="H133" s="25">
        <f t="shared" si="16"/>
        <v>-4.8875855327468239E-3</v>
      </c>
    </row>
    <row r="134" spans="1:8" s="34" customFormat="1" ht="15" x14ac:dyDescent="0.2">
      <c r="A134" s="41"/>
      <c r="B134" s="30" t="s">
        <v>29</v>
      </c>
      <c r="C134" s="31">
        <v>3</v>
      </c>
      <c r="D134" s="7">
        <v>0</v>
      </c>
      <c r="E134" s="32">
        <f t="shared" si="13"/>
        <v>2.9325513196480938E-3</v>
      </c>
      <c r="F134" s="32" t="str">
        <f t="shared" si="14"/>
        <v/>
      </c>
      <c r="G134" s="33" t="str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0</v>
      </c>
      <c r="D135" s="7">
        <v>1</v>
      </c>
      <c r="E135" s="32" t="str">
        <f t="shared" si="13"/>
        <v/>
      </c>
      <c r="F135" s="32">
        <f t="shared" si="14"/>
        <v>1.4947683109118087E-3</v>
      </c>
      <c r="G135" s="33" t="str">
        <f t="shared" si="15"/>
        <v>0</v>
      </c>
      <c r="H135" s="25" t="str">
        <f t="shared" si="16"/>
        <v/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3</v>
      </c>
      <c r="D139" s="7">
        <v>0</v>
      </c>
      <c r="E139" s="32">
        <f t="shared" si="13"/>
        <v>2.9325513196480938E-3</v>
      </c>
      <c r="F139" s="32" t="str">
        <f t="shared" si="14"/>
        <v/>
      </c>
      <c r="G139" s="33" t="str">
        <f t="shared" si="15"/>
        <v>0</v>
      </c>
      <c r="H139" s="25">
        <f t="shared" si="16"/>
        <v>0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2</v>
      </c>
      <c r="D143" s="7">
        <v>0</v>
      </c>
      <c r="E143" s="32">
        <f t="shared" si="13"/>
        <v>1.9550342130987292E-3</v>
      </c>
      <c r="F143" s="32" t="str">
        <f t="shared" si="14"/>
        <v/>
      </c>
      <c r="G143" s="33" t="str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0</v>
      </c>
      <c r="E148" s="32">
        <f t="shared" si="49"/>
        <v>1.9550342130987292E-3</v>
      </c>
      <c r="F148" s="32" t="str">
        <f t="shared" si="50"/>
        <v/>
      </c>
      <c r="G148" s="33" t="str">
        <f t="shared" si="51"/>
        <v>0</v>
      </c>
      <c r="H148" s="25">
        <f t="shared" si="52"/>
        <v>0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1</v>
      </c>
      <c r="E149" s="32" t="str">
        <f t="shared" si="49"/>
        <v/>
      </c>
      <c r="F149" s="32">
        <f t="shared" si="50"/>
        <v>1.4947683109118087E-3</v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1</v>
      </c>
      <c r="D150" s="7">
        <v>0</v>
      </c>
      <c r="E150" s="32">
        <f t="shared" si="49"/>
        <v>9.7751710654936461E-4</v>
      </c>
      <c r="F150" s="32" t="str">
        <f t="shared" si="50"/>
        <v/>
      </c>
      <c r="G150" s="33" t="str">
        <f t="shared" si="51"/>
        <v>0</v>
      </c>
      <c r="H150" s="25">
        <f t="shared" si="52"/>
        <v>0</v>
      </c>
    </row>
    <row r="151" spans="1:8" s="34" customFormat="1" ht="30" x14ac:dyDescent="0.2">
      <c r="A151" s="41"/>
      <c r="B151" s="30" t="s">
        <v>213</v>
      </c>
      <c r="C151" s="31">
        <v>1</v>
      </c>
      <c r="D151" s="7">
        <v>0</v>
      </c>
      <c r="E151" s="32">
        <f t="shared" si="49"/>
        <v>9.7751710654936461E-4</v>
      </c>
      <c r="F151" s="32" t="str">
        <f t="shared" si="50"/>
        <v/>
      </c>
      <c r="G151" s="33" t="str">
        <f t="shared" si="51"/>
        <v>0</v>
      </c>
      <c r="H151" s="25">
        <f t="shared" si="52"/>
        <v>0</v>
      </c>
    </row>
    <row r="152" spans="1:8" s="34" customFormat="1" ht="15" x14ac:dyDescent="0.2">
      <c r="A152" s="41"/>
      <c r="B152" s="30" t="s">
        <v>445</v>
      </c>
      <c r="C152" s="31">
        <v>5</v>
      </c>
      <c r="D152" s="7">
        <v>3</v>
      </c>
      <c r="E152" s="32">
        <f t="shared" si="49"/>
        <v>4.8875855327468231E-3</v>
      </c>
      <c r="F152" s="32">
        <f t="shared" si="50"/>
        <v>4.4843049327354259E-3</v>
      </c>
      <c r="G152" s="33">
        <f t="shared" si="51"/>
        <v>-0.4</v>
      </c>
      <c r="H152" s="25">
        <f t="shared" si="52"/>
        <v>-1.9550342130987292E-3</v>
      </c>
    </row>
    <row r="153" spans="1:8" s="34" customFormat="1" ht="15" x14ac:dyDescent="0.2">
      <c r="A153" s="41"/>
      <c r="B153" s="30" t="s">
        <v>39</v>
      </c>
      <c r="C153" s="31">
        <v>6</v>
      </c>
      <c r="D153" s="7">
        <v>16</v>
      </c>
      <c r="E153" s="32">
        <f t="shared" si="49"/>
        <v>5.8651026392961877E-3</v>
      </c>
      <c r="F153" s="32">
        <f t="shared" si="50"/>
        <v>2.391629297458894E-2</v>
      </c>
      <c r="G153" s="33">
        <f t="shared" si="51"/>
        <v>1.6666666666666667</v>
      </c>
      <c r="H153" s="25">
        <f t="shared" si="52"/>
        <v>9.7751710654936461E-3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1</v>
      </c>
      <c r="D155" s="7">
        <v>0</v>
      </c>
      <c r="E155" s="32">
        <f t="shared" si="49"/>
        <v>9.7751710654936461E-4</v>
      </c>
      <c r="F155" s="32" t="str">
        <f t="shared" si="50"/>
        <v/>
      </c>
      <c r="G155" s="33" t="str">
        <f t="shared" si="51"/>
        <v>0</v>
      </c>
      <c r="H155" s="25">
        <f t="shared" si="52"/>
        <v>0</v>
      </c>
    </row>
    <row r="156" spans="1:8" s="34" customFormat="1" ht="15" x14ac:dyDescent="0.2">
      <c r="A156" s="41"/>
      <c r="B156" s="30" t="s">
        <v>544</v>
      </c>
      <c r="C156" s="31">
        <v>1</v>
      </c>
      <c r="D156" s="7">
        <v>18</v>
      </c>
      <c r="E156" s="32">
        <f t="shared" ref="E156:E159" si="53">+IF(C156=0,"",C156/C$73)</f>
        <v>9.7751710654936461E-4</v>
      </c>
      <c r="F156" s="32">
        <f t="shared" ref="F156:F159" si="54">+IF(D156=0,"",D156/D$73)</f>
        <v>2.6905829596412557E-2</v>
      </c>
      <c r="G156" s="33">
        <f t="shared" ref="G156:G159" si="55">+IF(OR(AND(D156=0),(C156=0)),"0",((D156-C156)/C156))</f>
        <v>17</v>
      </c>
      <c r="H156" s="25">
        <f t="shared" ref="H156:H159" si="56">+IF(OR(AND(E156=""),(G156="")),"",E156*G156)</f>
        <v>1.6617790811339198E-2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680</v>
      </c>
      <c r="D165" s="71">
        <f>SUM(D166:D327)</f>
        <v>512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-0.24705882352941178</v>
      </c>
      <c r="H165" s="73">
        <f>+IF(OR(AND(E165=""),(G165="")),"",E165*G165)</f>
        <v>-0.24705882352941178</v>
      </c>
    </row>
    <row r="166" spans="1:8" s="34" customFormat="1" ht="15" x14ac:dyDescent="0.2">
      <c r="A166" s="41"/>
      <c r="B166" s="43" t="s">
        <v>446</v>
      </c>
      <c r="C166" s="31">
        <v>4</v>
      </c>
      <c r="D166" s="7">
        <v>3</v>
      </c>
      <c r="E166" s="32">
        <f t="shared" si="57"/>
        <v>5.8823529411764705E-3</v>
      </c>
      <c r="F166" s="32">
        <f t="shared" si="58"/>
        <v>5.859375E-3</v>
      </c>
      <c r="G166" s="33">
        <f>+IF(OR(AND(D166=0),(C166=0)),"0",((D166-C166)/C166))</f>
        <v>-0.25</v>
      </c>
      <c r="H166" s="25">
        <f>+IF(OR(AND(E166=""),(G166="")),"",E166*G166)</f>
        <v>-1.4705882352941176E-3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2</v>
      </c>
      <c r="E167" s="32">
        <f t="shared" si="57"/>
        <v>1.4705882352941176E-3</v>
      </c>
      <c r="F167" s="32">
        <f t="shared" si="58"/>
        <v>3.90625E-3</v>
      </c>
      <c r="G167" s="33">
        <f t="shared" ref="G167:G237" si="59">+IF(OR(AND(D167=0),(C167=0)),"0",((D167-C167)/C167))</f>
        <v>1</v>
      </c>
      <c r="H167" s="25">
        <f t="shared" ref="H167:H237" si="60">+IF(OR(AND(E167=""),(G167="")),"",E167*G167)</f>
        <v>1.4705882352941176E-3</v>
      </c>
    </row>
    <row r="168" spans="1:8" s="34" customFormat="1" ht="30" x14ac:dyDescent="0.2">
      <c r="A168" s="41"/>
      <c r="B168" s="43" t="s">
        <v>447</v>
      </c>
      <c r="C168" s="31">
        <v>9</v>
      </c>
      <c r="D168" s="7">
        <v>0</v>
      </c>
      <c r="E168" s="32">
        <f t="shared" si="57"/>
        <v>1.3235294117647059E-2</v>
      </c>
      <c r="F168" s="32" t="str">
        <f t="shared" si="58"/>
        <v/>
      </c>
      <c r="G168" s="33" t="str">
        <f t="shared" si="59"/>
        <v>0</v>
      </c>
      <c r="H168" s="25">
        <f t="shared" si="60"/>
        <v>0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7</v>
      </c>
      <c r="D170" s="7">
        <v>18</v>
      </c>
      <c r="E170" s="32">
        <f t="shared" si="57"/>
        <v>1.0294117647058823E-2</v>
      </c>
      <c r="F170" s="32">
        <f t="shared" si="58"/>
        <v>3.515625E-2</v>
      </c>
      <c r="G170" s="33">
        <f t="shared" si="59"/>
        <v>1.5714285714285714</v>
      </c>
      <c r="H170" s="25">
        <f t="shared" si="60"/>
        <v>1.6176470588235292E-2</v>
      </c>
    </row>
    <row r="171" spans="1:8" s="34" customFormat="1" ht="15" x14ac:dyDescent="0.2">
      <c r="A171" s="41"/>
      <c r="B171" s="43" t="s">
        <v>42</v>
      </c>
      <c r="C171" s="31">
        <v>38</v>
      </c>
      <c r="D171" s="7">
        <v>6</v>
      </c>
      <c r="E171" s="32">
        <f t="shared" si="57"/>
        <v>5.5882352941176473E-2</v>
      </c>
      <c r="F171" s="32">
        <f t="shared" si="58"/>
        <v>1.171875E-2</v>
      </c>
      <c r="G171" s="33">
        <f t="shared" si="59"/>
        <v>-0.84210526315789469</v>
      </c>
      <c r="H171" s="25">
        <f t="shared" si="60"/>
        <v>-4.7058823529411764E-2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2</v>
      </c>
      <c r="D173" s="7">
        <v>3</v>
      </c>
      <c r="E173" s="32">
        <f t="shared" si="57"/>
        <v>2.9411764705882353E-3</v>
      </c>
      <c r="F173" s="32">
        <f t="shared" si="58"/>
        <v>5.859375E-3</v>
      </c>
      <c r="G173" s="33">
        <f t="shared" si="59"/>
        <v>0.5</v>
      </c>
      <c r="H173" s="25">
        <f t="shared" si="60"/>
        <v>1.4705882352941176E-3</v>
      </c>
    </row>
    <row r="174" spans="1:8" s="34" customFormat="1" ht="15" x14ac:dyDescent="0.2">
      <c r="A174" s="41"/>
      <c r="B174" s="43" t="s">
        <v>596</v>
      </c>
      <c r="C174" s="31">
        <v>1</v>
      </c>
      <c r="D174" s="7">
        <v>0</v>
      </c>
      <c r="E174" s="32">
        <f t="shared" si="57"/>
        <v>1.4705882352941176E-3</v>
      </c>
      <c r="F174" s="32" t="str">
        <f t="shared" si="58"/>
        <v/>
      </c>
      <c r="G174" s="33" t="str">
        <f t="shared" si="59"/>
        <v>0</v>
      </c>
      <c r="H174" s="25">
        <f t="shared" si="60"/>
        <v>0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1</v>
      </c>
      <c r="E178" s="32" t="str">
        <f t="shared" si="57"/>
        <v/>
      </c>
      <c r="F178" s="32">
        <f t="shared" si="58"/>
        <v>1.953125E-3</v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0</v>
      </c>
      <c r="D179" s="7">
        <v>1</v>
      </c>
      <c r="E179" s="32" t="str">
        <f t="shared" ref="E179" si="61">+IF(C179=0,"",C179/C$165)</f>
        <v/>
      </c>
      <c r="F179" s="32">
        <f t="shared" ref="F179" si="62">+IF(D179=0,"",D179/D$165)</f>
        <v>1.953125E-3</v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41"/>
      <c r="B180" s="43" t="s">
        <v>449</v>
      </c>
      <c r="C180" s="31">
        <v>7</v>
      </c>
      <c r="D180" s="7">
        <v>4</v>
      </c>
      <c r="E180" s="32">
        <f t="shared" ref="E180:F183" si="65">+IF(C180=0,"",C180/C$165)</f>
        <v>1.0294117647058823E-2</v>
      </c>
      <c r="F180" s="32">
        <f t="shared" si="65"/>
        <v>7.8125E-3</v>
      </c>
      <c r="G180" s="33">
        <f t="shared" si="59"/>
        <v>-0.42857142857142855</v>
      </c>
      <c r="H180" s="25">
        <f t="shared" si="60"/>
        <v>-4.4117647058823529E-3</v>
      </c>
    </row>
    <row r="181" spans="1:8" s="34" customFormat="1" ht="15" x14ac:dyDescent="0.2">
      <c r="A181" s="41"/>
      <c r="B181" s="43" t="s">
        <v>597</v>
      </c>
      <c r="C181" s="31">
        <v>1</v>
      </c>
      <c r="D181" s="7">
        <v>0</v>
      </c>
      <c r="E181" s="32">
        <f t="shared" si="65"/>
        <v>1.4705882352941176E-3</v>
      </c>
      <c r="F181" s="32" t="str">
        <f t="shared" si="65"/>
        <v/>
      </c>
      <c r="G181" s="33" t="str">
        <f t="shared" si="59"/>
        <v>0</v>
      </c>
      <c r="H181" s="25">
        <f t="shared" si="60"/>
        <v>0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0</v>
      </c>
      <c r="D186" s="7">
        <v>0</v>
      </c>
      <c r="E186" s="32" t="str">
        <f t="shared" ref="E186:F191" si="70">+IF(C186=0,"",C186/C$165)</f>
        <v/>
      </c>
      <c r="F186" s="32" t="str">
        <f t="shared" si="70"/>
        <v/>
      </c>
      <c r="G186" s="33" t="str">
        <f t="shared" si="59"/>
        <v>0</v>
      </c>
      <c r="H186" s="25" t="str">
        <f t="shared" si="60"/>
        <v/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3</v>
      </c>
      <c r="E189" s="32" t="str">
        <f t="shared" si="70"/>
        <v/>
      </c>
      <c r="F189" s="32">
        <f t="shared" si="70"/>
        <v>5.859375E-3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0</v>
      </c>
      <c r="D191" s="7">
        <v>0</v>
      </c>
      <c r="E191" s="32" t="str">
        <f t="shared" si="70"/>
        <v/>
      </c>
      <c r="F191" s="32" t="str">
        <f t="shared" si="70"/>
        <v/>
      </c>
      <c r="G191" s="33" t="str">
        <f t="shared" si="59"/>
        <v>0</v>
      </c>
      <c r="H191" s="25" t="str">
        <f t="shared" si="60"/>
        <v/>
      </c>
    </row>
    <row r="192" spans="1:8" s="34" customFormat="1" ht="15" x14ac:dyDescent="0.2">
      <c r="A192" s="41"/>
      <c r="B192" s="43" t="s">
        <v>540</v>
      </c>
      <c r="C192" s="31">
        <v>1</v>
      </c>
      <c r="D192" s="7">
        <v>1</v>
      </c>
      <c r="E192" s="32">
        <f t="shared" ref="E192" si="73">+IF(C192=0,"",C192/C$165)</f>
        <v>1.4705882352941176E-3</v>
      </c>
      <c r="F192" s="32">
        <f t="shared" ref="F192" si="74">+IF(D192=0,"",D192/D$165)</f>
        <v>1.953125E-3</v>
      </c>
      <c r="G192" s="33">
        <f t="shared" ref="G192" si="75">+IF(OR(AND(D192=0),(C192=0)),"0",((D192-C192)/C192))</f>
        <v>0</v>
      </c>
      <c r="H192" s="25">
        <f t="shared" ref="H192" si="76">+IF(OR(AND(E192=""),(G192="")),"",E192*G192)</f>
        <v>0</v>
      </c>
    </row>
    <row r="193" spans="1:8" s="34" customFormat="1" ht="15" x14ac:dyDescent="0.2">
      <c r="A193" s="41"/>
      <c r="B193" s="43" t="s">
        <v>219</v>
      </c>
      <c r="C193" s="31">
        <v>9</v>
      </c>
      <c r="D193" s="7">
        <v>89</v>
      </c>
      <c r="E193" s="32">
        <f t="shared" ref="E193:F199" si="77">+IF(C193=0,"",C193/C$165)</f>
        <v>1.3235294117647059E-2</v>
      </c>
      <c r="F193" s="32">
        <f t="shared" si="77"/>
        <v>0.173828125</v>
      </c>
      <c r="G193" s="33">
        <f t="shared" si="59"/>
        <v>8.8888888888888893</v>
      </c>
      <c r="H193" s="25">
        <f t="shared" si="60"/>
        <v>0.11764705882352941</v>
      </c>
    </row>
    <row r="194" spans="1:8" s="34" customFormat="1" ht="15" x14ac:dyDescent="0.2">
      <c r="A194" s="41"/>
      <c r="B194" s="43" t="s">
        <v>220</v>
      </c>
      <c r="C194" s="31">
        <v>4</v>
      </c>
      <c r="D194" s="7">
        <v>19</v>
      </c>
      <c r="E194" s="32">
        <f t="shared" si="77"/>
        <v>5.8823529411764705E-3</v>
      </c>
      <c r="F194" s="32">
        <f t="shared" si="77"/>
        <v>3.7109375E-2</v>
      </c>
      <c r="G194" s="33">
        <f t="shared" si="59"/>
        <v>3.75</v>
      </c>
      <c r="H194" s="25">
        <f t="shared" si="60"/>
        <v>2.2058823529411763E-2</v>
      </c>
    </row>
    <row r="195" spans="1:8" s="34" customFormat="1" ht="15" x14ac:dyDescent="0.2">
      <c r="A195" s="41"/>
      <c r="B195" s="43" t="s">
        <v>221</v>
      </c>
      <c r="C195" s="31">
        <v>0</v>
      </c>
      <c r="D195" s="7">
        <v>2</v>
      </c>
      <c r="E195" s="32" t="str">
        <f t="shared" si="77"/>
        <v/>
      </c>
      <c r="F195" s="32">
        <f t="shared" si="77"/>
        <v>3.90625E-3</v>
      </c>
      <c r="G195" s="33" t="str">
        <f t="shared" si="59"/>
        <v>0</v>
      </c>
      <c r="H195" s="25" t="str">
        <f t="shared" si="60"/>
        <v/>
      </c>
    </row>
    <row r="196" spans="1:8" s="34" customFormat="1" ht="15" x14ac:dyDescent="0.2">
      <c r="A196" s="41"/>
      <c r="B196" s="43" t="s">
        <v>222</v>
      </c>
      <c r="C196" s="31">
        <v>44</v>
      </c>
      <c r="D196" s="7">
        <v>9</v>
      </c>
      <c r="E196" s="32">
        <f t="shared" si="77"/>
        <v>6.4705882352941183E-2</v>
      </c>
      <c r="F196" s="32">
        <f t="shared" si="77"/>
        <v>1.7578125E-2</v>
      </c>
      <c r="G196" s="33">
        <f t="shared" si="59"/>
        <v>-0.79545454545454541</v>
      </c>
      <c r="H196" s="25">
        <f t="shared" si="60"/>
        <v>-5.1470588235294122E-2</v>
      </c>
    </row>
    <row r="197" spans="1:8" s="34" customFormat="1" ht="15" x14ac:dyDescent="0.2">
      <c r="A197" s="41"/>
      <c r="B197" s="43" t="s">
        <v>451</v>
      </c>
      <c r="C197" s="31">
        <v>18</v>
      </c>
      <c r="D197" s="7">
        <v>3</v>
      </c>
      <c r="E197" s="32">
        <f t="shared" si="77"/>
        <v>2.6470588235294117E-2</v>
      </c>
      <c r="F197" s="32">
        <f t="shared" si="77"/>
        <v>5.859375E-3</v>
      </c>
      <c r="G197" s="33">
        <f t="shared" si="59"/>
        <v>-0.83333333333333337</v>
      </c>
      <c r="H197" s="25">
        <f t="shared" si="60"/>
        <v>-2.2058823529411766E-2</v>
      </c>
    </row>
    <row r="198" spans="1:8" s="34" customFormat="1" ht="15" x14ac:dyDescent="0.2">
      <c r="A198" s="41"/>
      <c r="B198" s="43" t="s">
        <v>452</v>
      </c>
      <c r="C198" s="31">
        <v>0</v>
      </c>
      <c r="D198" s="7">
        <v>2</v>
      </c>
      <c r="E198" s="32" t="str">
        <f t="shared" si="77"/>
        <v/>
      </c>
      <c r="F198" s="32">
        <f t="shared" si="77"/>
        <v>3.90625E-3</v>
      </c>
      <c r="G198" s="33" t="str">
        <f t="shared" si="59"/>
        <v>0</v>
      </c>
      <c r="H198" s="25" t="str">
        <f t="shared" si="60"/>
        <v/>
      </c>
    </row>
    <row r="199" spans="1:8" s="34" customFormat="1" ht="15" x14ac:dyDescent="0.2">
      <c r="A199" s="41"/>
      <c r="B199" s="43" t="s">
        <v>223</v>
      </c>
      <c r="C199" s="31">
        <v>1</v>
      </c>
      <c r="D199" s="7">
        <v>0</v>
      </c>
      <c r="E199" s="32">
        <f t="shared" si="77"/>
        <v>1.4705882352941176E-3</v>
      </c>
      <c r="F199" s="32" t="str">
        <f t="shared" si="77"/>
        <v/>
      </c>
      <c r="G199" s="33" t="str">
        <f t="shared" si="59"/>
        <v>0</v>
      </c>
      <c r="H199" s="25">
        <f t="shared" si="60"/>
        <v>0</v>
      </c>
    </row>
    <row r="200" spans="1:8" s="34" customFormat="1" ht="15" x14ac:dyDescent="0.2">
      <c r="A200" s="41"/>
      <c r="B200" s="43" t="s">
        <v>541</v>
      </c>
      <c r="C200" s="31">
        <v>5</v>
      </c>
      <c r="D200" s="7">
        <v>13</v>
      </c>
      <c r="E200" s="32">
        <f t="shared" ref="E200" si="78">+IF(C200=0,"",C200/C$165)</f>
        <v>7.3529411764705881E-3</v>
      </c>
      <c r="F200" s="32">
        <f t="shared" ref="F200" si="79">+IF(D200=0,"",D200/D$165)</f>
        <v>2.5390625E-2</v>
      </c>
      <c r="G200" s="33">
        <f t="shared" ref="G200" si="80">+IF(OR(AND(D200=0),(C200=0)),"0",((D200-C200)/C200))</f>
        <v>1.6</v>
      </c>
      <c r="H200" s="25">
        <f t="shared" ref="H200" si="81">+IF(OR(AND(E200=""),(G200="")),"",E200*G200)</f>
        <v>1.1764705882352941E-2</v>
      </c>
    </row>
    <row r="201" spans="1:8" s="34" customFormat="1" ht="15" x14ac:dyDescent="0.2">
      <c r="A201" s="41"/>
      <c r="B201" s="43" t="s">
        <v>224</v>
      </c>
      <c r="C201" s="31">
        <v>2</v>
      </c>
      <c r="D201" s="7">
        <v>0</v>
      </c>
      <c r="E201" s="32">
        <f t="shared" ref="E201:F208" si="82">+IF(C201=0,"",C201/C$165)</f>
        <v>2.9411764705882353E-3</v>
      </c>
      <c r="F201" s="32" t="str">
        <f t="shared" si="82"/>
        <v/>
      </c>
      <c r="G201" s="33" t="str">
        <f t="shared" si="59"/>
        <v>0</v>
      </c>
      <c r="H201" s="25">
        <f t="shared" si="60"/>
        <v>0</v>
      </c>
    </row>
    <row r="202" spans="1:8" s="34" customFormat="1" ht="15" x14ac:dyDescent="0.2">
      <c r="A202" s="41"/>
      <c r="B202" s="43" t="s">
        <v>225</v>
      </c>
      <c r="C202" s="31">
        <v>5</v>
      </c>
      <c r="D202" s="7">
        <v>10</v>
      </c>
      <c r="E202" s="32">
        <f t="shared" si="82"/>
        <v>7.3529411764705881E-3</v>
      </c>
      <c r="F202" s="32">
        <f t="shared" si="82"/>
        <v>1.953125E-2</v>
      </c>
      <c r="G202" s="33">
        <f t="shared" si="59"/>
        <v>1</v>
      </c>
      <c r="H202" s="25">
        <f t="shared" si="60"/>
        <v>7.3529411764705881E-3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17</v>
      </c>
      <c r="D205" s="7">
        <v>13</v>
      </c>
      <c r="E205" s="32">
        <f t="shared" si="82"/>
        <v>2.5000000000000001E-2</v>
      </c>
      <c r="F205" s="32">
        <f t="shared" si="82"/>
        <v>2.5390625E-2</v>
      </c>
      <c r="G205" s="33">
        <f t="shared" si="59"/>
        <v>-0.23529411764705882</v>
      </c>
      <c r="H205" s="25">
        <f t="shared" si="60"/>
        <v>-5.8823529411764705E-3</v>
      </c>
    </row>
    <row r="206" spans="1:8" s="34" customFormat="1" ht="15" x14ac:dyDescent="0.2">
      <c r="A206" s="41"/>
      <c r="B206" s="43" t="s">
        <v>227</v>
      </c>
      <c r="C206" s="31">
        <v>12</v>
      </c>
      <c r="D206" s="7">
        <v>10</v>
      </c>
      <c r="E206" s="32">
        <f t="shared" si="82"/>
        <v>1.7647058823529412E-2</v>
      </c>
      <c r="F206" s="32">
        <f t="shared" si="82"/>
        <v>1.953125E-2</v>
      </c>
      <c r="G206" s="33">
        <f t="shared" si="59"/>
        <v>-0.16666666666666666</v>
      </c>
      <c r="H206" s="25">
        <f t="shared" si="60"/>
        <v>-2.9411764705882353E-3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1</v>
      </c>
      <c r="D210" s="7">
        <v>0</v>
      </c>
      <c r="E210" s="32">
        <f t="shared" ref="E210:E252" si="87">+IF(C210=0,"",C210/C$165)</f>
        <v>1.4705882352941176E-3</v>
      </c>
      <c r="F210" s="32" t="str">
        <f t="shared" ref="F210:F252" si="88">+IF(D210=0,"",D210/D$165)</f>
        <v/>
      </c>
      <c r="G210" s="33" t="str">
        <f t="shared" si="59"/>
        <v>0</v>
      </c>
      <c r="H210" s="25">
        <f t="shared" si="60"/>
        <v>0</v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2</v>
      </c>
      <c r="E211" s="32" t="str">
        <f t="shared" si="87"/>
        <v/>
      </c>
      <c r="F211" s="32">
        <f t="shared" si="88"/>
        <v>3.90625E-3</v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12</v>
      </c>
      <c r="D212" s="7">
        <v>2</v>
      </c>
      <c r="E212" s="32">
        <f t="shared" si="87"/>
        <v>1.7647058823529412E-2</v>
      </c>
      <c r="F212" s="32">
        <f t="shared" si="88"/>
        <v>3.90625E-3</v>
      </c>
      <c r="G212" s="33">
        <f t="shared" si="59"/>
        <v>-0.83333333333333337</v>
      </c>
      <c r="H212" s="25">
        <f t="shared" si="60"/>
        <v>-1.4705882352941176E-2</v>
      </c>
    </row>
    <row r="213" spans="1:8" s="34" customFormat="1" ht="15" x14ac:dyDescent="0.2">
      <c r="A213" s="41"/>
      <c r="B213" s="43" t="s">
        <v>230</v>
      </c>
      <c r="C213" s="31">
        <v>6</v>
      </c>
      <c r="D213" s="7">
        <v>0</v>
      </c>
      <c r="E213" s="32">
        <f t="shared" si="87"/>
        <v>8.8235294117647058E-3</v>
      </c>
      <c r="F213" s="32" t="str">
        <f t="shared" si="88"/>
        <v/>
      </c>
      <c r="G213" s="33" t="str">
        <f t="shared" si="59"/>
        <v>0</v>
      </c>
      <c r="H213" s="25">
        <f t="shared" si="60"/>
        <v>0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1</v>
      </c>
      <c r="E214" s="32" t="str">
        <f t="shared" si="87"/>
        <v/>
      </c>
      <c r="F214" s="32">
        <f t="shared" si="88"/>
        <v>1.953125E-3</v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11</v>
      </c>
      <c r="D216" s="7">
        <v>13</v>
      </c>
      <c r="E216" s="32">
        <f t="shared" si="87"/>
        <v>1.6176470588235296E-2</v>
      </c>
      <c r="F216" s="32">
        <f t="shared" si="88"/>
        <v>2.5390625E-2</v>
      </c>
      <c r="G216" s="33">
        <f t="shared" si="59"/>
        <v>0.18181818181818182</v>
      </c>
      <c r="H216" s="25">
        <f t="shared" si="60"/>
        <v>2.9411764705882357E-3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6</v>
      </c>
      <c r="E218" s="32" t="str">
        <f t="shared" si="87"/>
        <v/>
      </c>
      <c r="F218" s="32">
        <f t="shared" si="88"/>
        <v>1.171875E-2</v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1</v>
      </c>
      <c r="D219" s="7">
        <v>0</v>
      </c>
      <c r="E219" s="32">
        <f t="shared" si="87"/>
        <v>1.4705882352941176E-3</v>
      </c>
      <c r="F219" s="32" t="str">
        <f t="shared" si="88"/>
        <v/>
      </c>
      <c r="G219" s="33" t="str">
        <f t="shared" si="59"/>
        <v>0</v>
      </c>
      <c r="H219" s="25">
        <f t="shared" si="60"/>
        <v>0</v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1</v>
      </c>
      <c r="D221" s="7">
        <v>11</v>
      </c>
      <c r="E221" s="32">
        <f t="shared" si="87"/>
        <v>1.4705882352941176E-3</v>
      </c>
      <c r="F221" s="32">
        <f t="shared" si="88"/>
        <v>2.1484375E-2</v>
      </c>
      <c r="G221" s="33">
        <f t="shared" si="59"/>
        <v>10</v>
      </c>
      <c r="H221" s="25">
        <f t="shared" si="60"/>
        <v>1.4705882352941176E-2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3</v>
      </c>
      <c r="E224" s="32" t="str">
        <f t="shared" si="87"/>
        <v/>
      </c>
      <c r="F224" s="32">
        <f t="shared" si="88"/>
        <v>5.859375E-3</v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1</v>
      </c>
      <c r="D226" s="7">
        <v>0</v>
      </c>
      <c r="E226" s="32">
        <f t="shared" si="87"/>
        <v>1.4705882352941176E-3</v>
      </c>
      <c r="F226" s="32" t="str">
        <f t="shared" si="88"/>
        <v/>
      </c>
      <c r="G226" s="33" t="str">
        <f t="shared" si="59"/>
        <v>0</v>
      </c>
      <c r="H226" s="25">
        <f t="shared" si="60"/>
        <v>0</v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10</v>
      </c>
      <c r="D229" s="7">
        <v>16</v>
      </c>
      <c r="E229" s="32">
        <f t="shared" si="87"/>
        <v>1.4705882352941176E-2</v>
      </c>
      <c r="F229" s="32">
        <f t="shared" si="88"/>
        <v>3.125E-2</v>
      </c>
      <c r="G229" s="33">
        <f t="shared" si="59"/>
        <v>0.6</v>
      </c>
      <c r="H229" s="25">
        <f t="shared" si="60"/>
        <v>8.8235294117647058E-3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2</v>
      </c>
      <c r="D231" s="7">
        <v>0</v>
      </c>
      <c r="E231" s="32">
        <f t="shared" si="87"/>
        <v>2.9411764705882353E-3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0</v>
      </c>
      <c r="D232" s="7">
        <v>8</v>
      </c>
      <c r="E232" s="32" t="str">
        <f t="shared" si="87"/>
        <v/>
      </c>
      <c r="F232" s="32">
        <f t="shared" si="88"/>
        <v>1.5625E-2</v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1</v>
      </c>
      <c r="D235" s="7">
        <v>1</v>
      </c>
      <c r="E235" s="32">
        <f t="shared" si="87"/>
        <v>1.4705882352941176E-3</v>
      </c>
      <c r="F235" s="32">
        <f t="shared" si="88"/>
        <v>1.953125E-3</v>
      </c>
      <c r="G235" s="33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1</v>
      </c>
      <c r="D239" s="7">
        <v>0</v>
      </c>
      <c r="E239" s="32">
        <f t="shared" si="87"/>
        <v>1.4705882352941176E-3</v>
      </c>
      <c r="F239" s="32" t="str">
        <f t="shared" si="88"/>
        <v/>
      </c>
      <c r="G239" s="33" t="str">
        <f t="shared" si="91"/>
        <v>0</v>
      </c>
      <c r="H239" s="25">
        <f t="shared" si="92"/>
        <v>0</v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1</v>
      </c>
      <c r="E240" s="32" t="str">
        <f t="shared" si="87"/>
        <v/>
      </c>
      <c r="F240" s="32">
        <f t="shared" si="88"/>
        <v>1.953125E-3</v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1</v>
      </c>
      <c r="D242" s="7">
        <v>0</v>
      </c>
      <c r="E242" s="32">
        <f t="shared" si="87"/>
        <v>1.4705882352941176E-3</v>
      </c>
      <c r="F242" s="32" t="str">
        <f t="shared" si="88"/>
        <v/>
      </c>
      <c r="G242" s="33" t="str">
        <f t="shared" si="91"/>
        <v>0</v>
      </c>
      <c r="H242" s="25">
        <f t="shared" si="92"/>
        <v>0</v>
      </c>
    </row>
    <row r="243" spans="1:8" s="34" customFormat="1" ht="15" x14ac:dyDescent="0.2">
      <c r="A243" s="41"/>
      <c r="B243" s="43" t="s">
        <v>460</v>
      </c>
      <c r="C243" s="31">
        <v>2</v>
      </c>
      <c r="D243" s="7">
        <v>0</v>
      </c>
      <c r="E243" s="32">
        <f t="shared" si="87"/>
        <v>2.9411764705882353E-3</v>
      </c>
      <c r="F243" s="32" t="str">
        <f t="shared" si="88"/>
        <v/>
      </c>
      <c r="G243" s="33" t="str">
        <f t="shared" si="91"/>
        <v>0</v>
      </c>
      <c r="H243" s="25">
        <f t="shared" si="92"/>
        <v>0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1</v>
      </c>
      <c r="D248" s="7">
        <v>0</v>
      </c>
      <c r="E248" s="32">
        <f t="shared" si="87"/>
        <v>1.4705882352941176E-3</v>
      </c>
      <c r="F248" s="32" t="str">
        <f t="shared" si="88"/>
        <v/>
      </c>
      <c r="G248" s="33" t="str">
        <f t="shared" si="91"/>
        <v>0</v>
      </c>
      <c r="H248" s="25">
        <f t="shared" si="92"/>
        <v>0</v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1</v>
      </c>
      <c r="E250" s="32" t="str">
        <f t="shared" si="87"/>
        <v/>
      </c>
      <c r="F250" s="32">
        <f t="shared" si="88"/>
        <v>1.953125E-3</v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40</v>
      </c>
      <c r="D256" s="7">
        <v>13</v>
      </c>
      <c r="E256" s="32">
        <f t="shared" si="97"/>
        <v>5.8823529411764705E-2</v>
      </c>
      <c r="F256" s="32">
        <f t="shared" si="97"/>
        <v>2.5390625E-2</v>
      </c>
      <c r="G256" s="33">
        <f t="shared" si="91"/>
        <v>-0.67500000000000004</v>
      </c>
      <c r="H256" s="25">
        <f t="shared" si="92"/>
        <v>-3.9705882352941181E-2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5</v>
      </c>
      <c r="E258" s="32" t="str">
        <f t="shared" ref="E258:E263" si="98">+IF(C258=0,"",C258/C$165)</f>
        <v/>
      </c>
      <c r="F258" s="32">
        <f t="shared" ref="F258:F263" si="99">+IF(D258=0,"",D258/D$165)</f>
        <v>9.765625E-3</v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1</v>
      </c>
      <c r="D260" s="7">
        <v>2</v>
      </c>
      <c r="E260" s="32">
        <f t="shared" si="98"/>
        <v>1.4705882352941176E-3</v>
      </c>
      <c r="F260" s="32">
        <f t="shared" si="99"/>
        <v>3.90625E-3</v>
      </c>
      <c r="G260" s="33">
        <f t="shared" si="100"/>
        <v>1</v>
      </c>
      <c r="H260" s="25">
        <f t="shared" si="101"/>
        <v>1.4705882352941176E-3</v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13</v>
      </c>
      <c r="D263" s="7">
        <v>2</v>
      </c>
      <c r="E263" s="32">
        <f t="shared" si="98"/>
        <v>1.9117647058823531E-2</v>
      </c>
      <c r="F263" s="32">
        <f t="shared" si="99"/>
        <v>3.90625E-3</v>
      </c>
      <c r="G263" s="33">
        <f t="shared" si="100"/>
        <v>-0.84615384615384615</v>
      </c>
      <c r="H263" s="25">
        <f t="shared" si="101"/>
        <v>-1.6176470588235296E-2</v>
      </c>
    </row>
    <row r="264" spans="1:8" s="34" customFormat="1" ht="15" x14ac:dyDescent="0.2">
      <c r="A264" s="41"/>
      <c r="B264" s="43" t="s">
        <v>60</v>
      </c>
      <c r="C264" s="31">
        <v>1</v>
      </c>
      <c r="D264" s="7">
        <v>9</v>
      </c>
      <c r="E264" s="32">
        <f t="shared" ref="E264:F268" si="102">+IF(C264=0,"",C264/C$165)</f>
        <v>1.4705882352941176E-3</v>
      </c>
      <c r="F264" s="32">
        <f t="shared" si="102"/>
        <v>1.7578125E-2</v>
      </c>
      <c r="G264" s="33">
        <f t="shared" si="91"/>
        <v>8</v>
      </c>
      <c r="H264" s="25">
        <f t="shared" si="92"/>
        <v>1.1764705882352941E-2</v>
      </c>
    </row>
    <row r="265" spans="1:8" s="34" customFormat="1" ht="15" x14ac:dyDescent="0.2">
      <c r="A265" s="41"/>
      <c r="B265" s="43" t="s">
        <v>65</v>
      </c>
      <c r="C265" s="31">
        <v>25</v>
      </c>
      <c r="D265" s="7">
        <v>13</v>
      </c>
      <c r="E265" s="32">
        <f t="shared" si="102"/>
        <v>3.6764705882352942E-2</v>
      </c>
      <c r="F265" s="32">
        <f t="shared" si="102"/>
        <v>2.5390625E-2</v>
      </c>
      <c r="G265" s="33">
        <f t="shared" si="91"/>
        <v>-0.48</v>
      </c>
      <c r="H265" s="25">
        <f t="shared" si="92"/>
        <v>-1.7647058823529412E-2</v>
      </c>
    </row>
    <row r="266" spans="1:8" s="34" customFormat="1" ht="15" x14ac:dyDescent="0.2">
      <c r="A266" s="41"/>
      <c r="B266" s="43" t="s">
        <v>61</v>
      </c>
      <c r="C266" s="31">
        <v>2</v>
      </c>
      <c r="D266" s="7">
        <v>4</v>
      </c>
      <c r="E266" s="32">
        <f t="shared" si="102"/>
        <v>2.9411764705882353E-3</v>
      </c>
      <c r="F266" s="32">
        <f t="shared" si="102"/>
        <v>7.8125E-3</v>
      </c>
      <c r="G266" s="33">
        <f t="shared" si="91"/>
        <v>1</v>
      </c>
      <c r="H266" s="25">
        <f t="shared" si="92"/>
        <v>2.9411764705882353E-3</v>
      </c>
    </row>
    <row r="267" spans="1:8" s="34" customFormat="1" ht="15" x14ac:dyDescent="0.2">
      <c r="A267" s="41"/>
      <c r="B267" s="43" t="s">
        <v>247</v>
      </c>
      <c r="C267" s="31">
        <v>5</v>
      </c>
      <c r="D267" s="7">
        <v>6</v>
      </c>
      <c r="E267" s="32">
        <f t="shared" si="102"/>
        <v>7.3529411764705881E-3</v>
      </c>
      <c r="F267" s="32">
        <f t="shared" si="102"/>
        <v>1.171875E-2</v>
      </c>
      <c r="G267" s="33">
        <f t="shared" si="91"/>
        <v>0.2</v>
      </c>
      <c r="H267" s="25">
        <f t="shared" si="92"/>
        <v>1.4705882352941176E-3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6</v>
      </c>
      <c r="D269" s="7">
        <v>13</v>
      </c>
      <c r="E269" s="32">
        <f t="shared" ref="E269" si="103">+IF(C269=0,"",C269/C$165)</f>
        <v>8.8235294117647058E-3</v>
      </c>
      <c r="F269" s="32">
        <f t="shared" ref="F269" si="104">+IF(D269=0,"",D269/D$165)</f>
        <v>2.5390625E-2</v>
      </c>
      <c r="G269" s="33">
        <f t="shared" ref="G269" si="105">+IF(OR(AND(D269=0),(C269=0)),"0",((D269-C269)/C269))</f>
        <v>1.1666666666666667</v>
      </c>
      <c r="H269" s="25">
        <f t="shared" ref="H269" si="106">+IF(OR(AND(E269=""),(G269="")),"",E269*G269)</f>
        <v>1.0294117647058823E-2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0</v>
      </c>
      <c r="D272" s="7">
        <v>1</v>
      </c>
      <c r="E272" s="32" t="str">
        <f t="shared" si="107"/>
        <v/>
      </c>
      <c r="F272" s="32">
        <f t="shared" si="107"/>
        <v>1.953125E-3</v>
      </c>
      <c r="G272" s="33" t="str">
        <f t="shared" si="91"/>
        <v>0</v>
      </c>
      <c r="H272" s="25" t="str">
        <f t="shared" si="92"/>
        <v/>
      </c>
    </row>
    <row r="273" spans="1:8" s="34" customFormat="1" ht="15" x14ac:dyDescent="0.2">
      <c r="A273" s="41"/>
      <c r="B273" s="43" t="s">
        <v>64</v>
      </c>
      <c r="C273" s="31">
        <v>5</v>
      </c>
      <c r="D273" s="7">
        <v>0</v>
      </c>
      <c r="E273" s="32">
        <f t="shared" si="107"/>
        <v>7.3529411764705881E-3</v>
      </c>
      <c r="F273" s="32" t="str">
        <f t="shared" si="107"/>
        <v/>
      </c>
      <c r="G273" s="33" t="str">
        <f t="shared" si="91"/>
        <v>0</v>
      </c>
      <c r="H273" s="25">
        <f t="shared" si="92"/>
        <v>0</v>
      </c>
    </row>
    <row r="274" spans="1:8" s="34" customFormat="1" ht="15" x14ac:dyDescent="0.2">
      <c r="A274" s="41"/>
      <c r="B274" s="43" t="s">
        <v>248</v>
      </c>
      <c r="C274" s="31">
        <v>301</v>
      </c>
      <c r="D274" s="7">
        <v>0</v>
      </c>
      <c r="E274" s="32">
        <f t="shared" si="107"/>
        <v>0.44264705882352939</v>
      </c>
      <c r="F274" s="32" t="str">
        <f t="shared" si="107"/>
        <v/>
      </c>
      <c r="G274" s="33" t="str">
        <f t="shared" si="91"/>
        <v>0</v>
      </c>
      <c r="H274" s="25">
        <f t="shared" si="92"/>
        <v>0</v>
      </c>
    </row>
    <row r="275" spans="1:8" s="34" customFormat="1" ht="15" x14ac:dyDescent="0.2">
      <c r="A275" s="41"/>
      <c r="B275" s="43" t="s">
        <v>470</v>
      </c>
      <c r="C275" s="31">
        <v>1</v>
      </c>
      <c r="D275" s="7">
        <v>5</v>
      </c>
      <c r="E275" s="32">
        <f t="shared" si="107"/>
        <v>1.4705882352941176E-3</v>
      </c>
      <c r="F275" s="32">
        <f t="shared" si="107"/>
        <v>9.765625E-3</v>
      </c>
      <c r="G275" s="33">
        <f t="shared" si="91"/>
        <v>4</v>
      </c>
      <c r="H275" s="25">
        <f t="shared" si="92"/>
        <v>5.8823529411764705E-3</v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0</v>
      </c>
      <c r="E276" s="32" t="str">
        <f t="shared" si="107"/>
        <v/>
      </c>
      <c r="F276" s="32" t="str">
        <f t="shared" si="107"/>
        <v/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1</v>
      </c>
      <c r="D277" s="7">
        <v>2</v>
      </c>
      <c r="E277" s="32">
        <f t="shared" ref="E277:E278" si="108">+IF(C277=0,"",C277/C$165)</f>
        <v>1.4705882352941176E-3</v>
      </c>
      <c r="F277" s="32">
        <f t="shared" ref="F277:F278" si="109">+IF(D277=0,"",D277/D$165)</f>
        <v>3.90625E-3</v>
      </c>
      <c r="G277" s="33">
        <f t="shared" ref="G277:G278" si="110">+IF(OR(AND(D277=0),(C277=0)),"0",((D277-C277)/C277))</f>
        <v>1</v>
      </c>
      <c r="H277" s="25">
        <f t="shared" ref="H277:H278" si="111">+IF(OR(AND(E277=""),(G277="")),"",E277*G277)</f>
        <v>1.4705882352941176E-3</v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13</v>
      </c>
      <c r="D279" s="7">
        <v>17</v>
      </c>
      <c r="E279" s="32">
        <f>+IF(C279=0,"",C279/C$165)</f>
        <v>1.9117647058823531E-2</v>
      </c>
      <c r="F279" s="32">
        <f>+IF(D279=0,"",D279/D$165)</f>
        <v>3.3203125E-2</v>
      </c>
      <c r="G279" s="33">
        <f t="shared" si="91"/>
        <v>0.30769230769230771</v>
      </c>
      <c r="H279" s="25">
        <f t="shared" si="92"/>
        <v>5.8823529411764714E-3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2</v>
      </c>
      <c r="E285" s="32" t="str">
        <f t="shared" si="116"/>
        <v/>
      </c>
      <c r="F285" s="32">
        <f t="shared" si="117"/>
        <v>3.90625E-3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4</v>
      </c>
      <c r="D287" s="7">
        <v>1</v>
      </c>
      <c r="E287" s="32">
        <f>+IF(C287=0,"",C287/C$165)</f>
        <v>5.8823529411764705E-3</v>
      </c>
      <c r="F287" s="32">
        <f>+IF(D287=0,"",D287/D$165)</f>
        <v>1.953125E-3</v>
      </c>
      <c r="G287" s="33">
        <f t="shared" si="91"/>
        <v>-0.75</v>
      </c>
      <c r="H287" s="25">
        <f t="shared" si="92"/>
        <v>-4.4117647058823529E-3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1</v>
      </c>
      <c r="D289" s="7">
        <v>0</v>
      </c>
      <c r="E289" s="32">
        <f t="shared" ref="E289:E311" si="124">+IF(C289=0,"",C289/C$165)</f>
        <v>1.4705882352941176E-3</v>
      </c>
      <c r="F289" s="32" t="str">
        <f t="shared" ref="F289:F311" si="125">+IF(D289=0,"",D289/D$165)</f>
        <v/>
      </c>
      <c r="G289" s="33" t="str">
        <f t="shared" si="91"/>
        <v>0</v>
      </c>
      <c r="H289" s="25">
        <f t="shared" si="92"/>
        <v>0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0</v>
      </c>
      <c r="D292" s="7">
        <v>3</v>
      </c>
      <c r="E292" s="32" t="str">
        <f t="shared" si="124"/>
        <v/>
      </c>
      <c r="F292" s="32">
        <f t="shared" si="125"/>
        <v>5.859375E-3</v>
      </c>
      <c r="G292" s="33" t="str">
        <f t="shared" si="91"/>
        <v>0</v>
      </c>
      <c r="H292" s="25" t="str">
        <f t="shared" si="92"/>
        <v/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1</v>
      </c>
      <c r="D297" s="7">
        <v>0</v>
      </c>
      <c r="E297" s="32">
        <f t="shared" si="124"/>
        <v>1.4705882352941176E-3</v>
      </c>
      <c r="F297" s="32" t="str">
        <f t="shared" si="125"/>
        <v/>
      </c>
      <c r="G297" s="33" t="str">
        <f t="shared" si="91"/>
        <v>0</v>
      </c>
      <c r="H297" s="25">
        <f t="shared" si="92"/>
        <v>0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2</v>
      </c>
      <c r="E298" s="32" t="str">
        <f t="shared" si="124"/>
        <v/>
      </c>
      <c r="F298" s="32">
        <f t="shared" si="125"/>
        <v>3.90625E-3</v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1</v>
      </c>
      <c r="D299" s="7">
        <v>0</v>
      </c>
      <c r="E299" s="32">
        <f t="shared" si="124"/>
        <v>1.4705882352941176E-3</v>
      </c>
      <c r="F299" s="32" t="str">
        <f t="shared" si="125"/>
        <v/>
      </c>
      <c r="G299" s="33" t="str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0</v>
      </c>
      <c r="D301" s="7">
        <v>1</v>
      </c>
      <c r="E301" s="32" t="str">
        <f t="shared" si="124"/>
        <v/>
      </c>
      <c r="F301" s="32">
        <f t="shared" si="125"/>
        <v>1.953125E-3</v>
      </c>
      <c r="G301" s="33" t="str">
        <f t="shared" si="91"/>
        <v>0</v>
      </c>
      <c r="H301" s="25" t="str">
        <f t="shared" si="92"/>
        <v/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13</v>
      </c>
      <c r="D303" s="7">
        <v>122</v>
      </c>
      <c r="E303" s="32">
        <f t="shared" si="124"/>
        <v>1.9117647058823531E-2</v>
      </c>
      <c r="F303" s="32">
        <f t="shared" si="125"/>
        <v>0.23828125</v>
      </c>
      <c r="G303" s="33">
        <f t="shared" si="91"/>
        <v>8.384615384615385</v>
      </c>
      <c r="H303" s="25">
        <f t="shared" si="92"/>
        <v>0.16029411764705884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1</v>
      </c>
      <c r="D305" s="7">
        <v>0</v>
      </c>
      <c r="E305" s="32">
        <f t="shared" si="124"/>
        <v>1.4705882352941176E-3</v>
      </c>
      <c r="F305" s="32" t="str">
        <f t="shared" si="125"/>
        <v/>
      </c>
      <c r="G305" s="33" t="str">
        <f t="shared" si="91"/>
        <v>0</v>
      </c>
      <c r="H305" s="25">
        <f t="shared" si="92"/>
        <v>0</v>
      </c>
    </row>
    <row r="306" spans="1:8" s="34" customFormat="1" ht="15" x14ac:dyDescent="0.2">
      <c r="A306" s="41"/>
      <c r="B306" s="43" t="s">
        <v>483</v>
      </c>
      <c r="C306" s="31">
        <v>1</v>
      </c>
      <c r="D306" s="7">
        <v>0</v>
      </c>
      <c r="E306" s="32">
        <f t="shared" si="124"/>
        <v>1.4705882352941176E-3</v>
      </c>
      <c r="F306" s="32" t="str">
        <f t="shared" si="125"/>
        <v/>
      </c>
      <c r="G306" s="33" t="str">
        <f t="shared" si="91"/>
        <v>0</v>
      </c>
      <c r="H306" s="25">
        <f t="shared" si="92"/>
        <v>0</v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0</v>
      </c>
      <c r="D308" s="7">
        <v>2</v>
      </c>
      <c r="E308" s="32" t="str">
        <f t="shared" si="124"/>
        <v/>
      </c>
      <c r="F308" s="32">
        <f t="shared" si="125"/>
        <v>3.90625E-3</v>
      </c>
      <c r="G308" s="33" t="str">
        <f t="shared" si="91"/>
        <v>0</v>
      </c>
      <c r="H308" s="25" t="str">
        <f t="shared" si="92"/>
        <v/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4</v>
      </c>
      <c r="D312" s="7">
        <v>0</v>
      </c>
      <c r="E312" s="32">
        <f t="shared" ref="E312" si="126">+IF(C312=0,"",C312/C$165)</f>
        <v>5.8823529411764705E-3</v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1</v>
      </c>
      <c r="E319" s="32" t="str">
        <f t="shared" si="131"/>
        <v/>
      </c>
      <c r="F319" s="32">
        <f t="shared" si="132"/>
        <v>1.953125E-3</v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1</v>
      </c>
      <c r="D320" s="7">
        <v>5</v>
      </c>
      <c r="E320" s="32">
        <f t="shared" si="131"/>
        <v>1.4705882352941176E-3</v>
      </c>
      <c r="F320" s="32">
        <f t="shared" si="132"/>
        <v>9.765625E-3</v>
      </c>
      <c r="G320" s="33">
        <f t="shared" si="133"/>
        <v>4</v>
      </c>
      <c r="H320" s="25">
        <f t="shared" si="134"/>
        <v>5.8823529411764705E-3</v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1</v>
      </c>
      <c r="E325" s="32" t="str">
        <f t="shared" ref="E325:E327" si="135">+IF(C325=0,"",C325/C$165)</f>
        <v/>
      </c>
      <c r="F325" s="32">
        <f t="shared" ref="F325:F327" si="136">+IF(D325=0,"",D325/D$165)</f>
        <v>1.953125E-3</v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3</v>
      </c>
      <c r="E326" s="32" t="str">
        <f t="shared" si="135"/>
        <v/>
      </c>
      <c r="F326" s="32">
        <f t="shared" si="136"/>
        <v>5.859375E-3</v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1791</v>
      </c>
      <c r="D333" s="71">
        <f>SUM(D334:D547)</f>
        <v>2151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0.20100502512562815</v>
      </c>
      <c r="H333" s="73">
        <f>+IF(OR(AND(E333=""),(G333="")),"",E333*G333)</f>
        <v>0.20100502512562815</v>
      </c>
    </row>
    <row r="334" spans="1:8" s="34" customFormat="1" ht="15" x14ac:dyDescent="0.2">
      <c r="A334" s="41"/>
      <c r="B334" s="30" t="s">
        <v>75</v>
      </c>
      <c r="C334" s="31">
        <v>19</v>
      </c>
      <c r="D334" s="7">
        <v>12</v>
      </c>
      <c r="E334" s="32">
        <f t="shared" si="139"/>
        <v>1.060859854829704E-2</v>
      </c>
      <c r="F334" s="32">
        <f t="shared" si="140"/>
        <v>5.5788005578800556E-3</v>
      </c>
      <c r="G334" s="33">
        <f>+IF(OR(AND(D334=0),(C334=0)),"0",((D334-C334)/C334))</f>
        <v>-0.36842105263157893</v>
      </c>
      <c r="H334" s="25">
        <f>+IF(OR(AND(E334=""),(G334="")),"",E334*G334)</f>
        <v>-3.9084310441094353E-3</v>
      </c>
    </row>
    <row r="335" spans="1:8" s="34" customFormat="1" ht="15" x14ac:dyDescent="0.2">
      <c r="A335" s="41"/>
      <c r="B335" s="30" t="s">
        <v>79</v>
      </c>
      <c r="C335" s="31">
        <v>35</v>
      </c>
      <c r="D335" s="7">
        <v>27</v>
      </c>
      <c r="E335" s="32">
        <f t="shared" si="139"/>
        <v>1.954215522054718E-2</v>
      </c>
      <c r="F335" s="32">
        <f t="shared" si="140"/>
        <v>1.2552301255230125E-2</v>
      </c>
      <c r="G335" s="33">
        <f t="shared" ref="G335:G400" si="141">+IF(OR(AND(D335=0),(C335=0)),"0",((D335-C335)/C335))</f>
        <v>-0.22857142857142856</v>
      </c>
      <c r="H335" s="25">
        <f t="shared" ref="H335:H400" si="142">+IF(OR(AND(E335=""),(G335="")),"",E335*G335)</f>
        <v>-4.4667783361250699E-3</v>
      </c>
    </row>
    <row r="336" spans="1:8" s="34" customFormat="1" ht="15" x14ac:dyDescent="0.2">
      <c r="A336" s="41"/>
      <c r="B336" s="30" t="s">
        <v>71</v>
      </c>
      <c r="C336" s="31">
        <v>3</v>
      </c>
      <c r="D336" s="7">
        <v>0</v>
      </c>
      <c r="E336" s="32">
        <f t="shared" si="139"/>
        <v>1.6750418760469012E-3</v>
      </c>
      <c r="F336" s="32" t="str">
        <f t="shared" si="140"/>
        <v/>
      </c>
      <c r="G336" s="33" t="str">
        <f t="shared" si="141"/>
        <v>0</v>
      </c>
      <c r="H336" s="25">
        <f t="shared" si="142"/>
        <v>0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34</v>
      </c>
      <c r="D339" s="7">
        <v>12</v>
      </c>
      <c r="E339" s="32">
        <f t="shared" si="139"/>
        <v>1.8983807928531545E-2</v>
      </c>
      <c r="F339" s="32">
        <f t="shared" si="140"/>
        <v>5.5788005578800556E-3</v>
      </c>
      <c r="G339" s="33">
        <f t="shared" si="141"/>
        <v>-0.6470588235294118</v>
      </c>
      <c r="H339" s="25">
        <f t="shared" si="142"/>
        <v>-1.2283640424343942E-2</v>
      </c>
    </row>
    <row r="340" spans="1:8" s="34" customFormat="1" ht="15" x14ac:dyDescent="0.2">
      <c r="A340" s="41"/>
      <c r="B340" s="30" t="s">
        <v>82</v>
      </c>
      <c r="C340" s="31">
        <v>6</v>
      </c>
      <c r="D340" s="7">
        <v>8</v>
      </c>
      <c r="E340" s="32">
        <f t="shared" si="139"/>
        <v>3.3500837520938024E-3</v>
      </c>
      <c r="F340" s="32">
        <f t="shared" si="140"/>
        <v>3.7192003719200371E-3</v>
      </c>
      <c r="G340" s="33">
        <f t="shared" si="141"/>
        <v>0.33333333333333331</v>
      </c>
      <c r="H340" s="25">
        <f t="shared" si="142"/>
        <v>1.1166945840312675E-3</v>
      </c>
    </row>
    <row r="341" spans="1:8" s="34" customFormat="1" ht="15" x14ac:dyDescent="0.2">
      <c r="A341" s="41"/>
      <c r="B341" s="30" t="s">
        <v>600</v>
      </c>
      <c r="C341" s="31">
        <v>1</v>
      </c>
      <c r="D341" s="7">
        <v>0</v>
      </c>
      <c r="E341" s="32">
        <f t="shared" si="139"/>
        <v>5.5834729201563373E-4</v>
      </c>
      <c r="F341" s="32" t="str">
        <f t="shared" si="140"/>
        <v/>
      </c>
      <c r="G341" s="33" t="str">
        <f t="shared" si="141"/>
        <v>0</v>
      </c>
      <c r="H341" s="25">
        <f t="shared" si="142"/>
        <v>0</v>
      </c>
    </row>
    <row r="342" spans="1:8" s="34" customFormat="1" ht="15" x14ac:dyDescent="0.2">
      <c r="A342" s="41"/>
      <c r="B342" s="30" t="s">
        <v>81</v>
      </c>
      <c r="C342" s="31">
        <v>2</v>
      </c>
      <c r="D342" s="7">
        <v>1</v>
      </c>
      <c r="E342" s="32">
        <f t="shared" si="139"/>
        <v>1.1166945840312675E-3</v>
      </c>
      <c r="F342" s="32">
        <f t="shared" si="140"/>
        <v>4.6490004649000463E-4</v>
      </c>
      <c r="G342" s="33">
        <f t="shared" si="141"/>
        <v>-0.5</v>
      </c>
      <c r="H342" s="25">
        <f t="shared" si="142"/>
        <v>-5.5834729201563373E-4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0</v>
      </c>
      <c r="E343" s="32" t="str">
        <f t="shared" si="139"/>
        <v/>
      </c>
      <c r="F343" s="32" t="str">
        <f t="shared" si="140"/>
        <v/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73</v>
      </c>
      <c r="D345" s="7">
        <v>24</v>
      </c>
      <c r="E345" s="32">
        <f t="shared" si="139"/>
        <v>4.0759352317141263E-2</v>
      </c>
      <c r="F345" s="32">
        <f t="shared" si="140"/>
        <v>1.1157601115760111E-2</v>
      </c>
      <c r="G345" s="33">
        <f t="shared" si="141"/>
        <v>-0.67123287671232879</v>
      </c>
      <c r="H345" s="25">
        <f t="shared" si="142"/>
        <v>-2.7359017308766054E-2</v>
      </c>
    </row>
    <row r="346" spans="1:8" s="34" customFormat="1" ht="15" x14ac:dyDescent="0.2">
      <c r="A346" s="41"/>
      <c r="B346" s="30" t="s">
        <v>601</v>
      </c>
      <c r="C346" s="31">
        <v>10</v>
      </c>
      <c r="D346" s="7">
        <v>4</v>
      </c>
      <c r="E346" s="32">
        <f t="shared" si="139"/>
        <v>5.5834729201563373E-3</v>
      </c>
      <c r="F346" s="32">
        <f t="shared" si="140"/>
        <v>1.8596001859600185E-3</v>
      </c>
      <c r="G346" s="33">
        <f t="shared" si="141"/>
        <v>-0.6</v>
      </c>
      <c r="H346" s="25">
        <f t="shared" si="142"/>
        <v>-3.3500837520938024E-3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57</v>
      </c>
      <c r="D348" s="7">
        <v>10</v>
      </c>
      <c r="E348" s="32">
        <f t="shared" si="139"/>
        <v>3.1825795644891124E-2</v>
      </c>
      <c r="F348" s="32">
        <f t="shared" si="140"/>
        <v>4.6490004649000468E-3</v>
      </c>
      <c r="G348" s="33">
        <f t="shared" si="141"/>
        <v>-0.82456140350877194</v>
      </c>
      <c r="H348" s="25">
        <f t="shared" si="142"/>
        <v>-2.6242322724734788E-2</v>
      </c>
    </row>
    <row r="349" spans="1:8" s="34" customFormat="1" ht="15" x14ac:dyDescent="0.2">
      <c r="A349" s="41"/>
      <c r="B349" s="30" t="s">
        <v>77</v>
      </c>
      <c r="C349" s="31">
        <v>0</v>
      </c>
      <c r="D349" s="7">
        <v>2</v>
      </c>
      <c r="E349" s="32" t="str">
        <f t="shared" si="139"/>
        <v/>
      </c>
      <c r="F349" s="32">
        <f t="shared" si="140"/>
        <v>9.2980009298000927E-4</v>
      </c>
      <c r="G349" s="33" t="str">
        <f t="shared" si="141"/>
        <v>0</v>
      </c>
      <c r="H349" s="25" t="str">
        <f t="shared" si="142"/>
        <v/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12</v>
      </c>
      <c r="D353" s="7">
        <v>24</v>
      </c>
      <c r="E353" s="32">
        <f t="shared" si="139"/>
        <v>6.7001675041876048E-3</v>
      </c>
      <c r="F353" s="32">
        <f t="shared" si="140"/>
        <v>1.1157601115760111E-2</v>
      </c>
      <c r="G353" s="33">
        <f t="shared" si="141"/>
        <v>1</v>
      </c>
      <c r="H353" s="25">
        <f t="shared" si="142"/>
        <v>6.7001675041876048E-3</v>
      </c>
    </row>
    <row r="354" spans="1:8" s="34" customFormat="1" ht="15" x14ac:dyDescent="0.2">
      <c r="A354" s="41"/>
      <c r="B354" s="30" t="s">
        <v>259</v>
      </c>
      <c r="C354" s="31">
        <v>20</v>
      </c>
      <c r="D354" s="7">
        <v>20</v>
      </c>
      <c r="E354" s="32">
        <f t="shared" si="139"/>
        <v>1.1166945840312675E-2</v>
      </c>
      <c r="F354" s="32">
        <f t="shared" si="140"/>
        <v>9.2980009298000935E-3</v>
      </c>
      <c r="G354" s="33">
        <f t="shared" si="141"/>
        <v>0</v>
      </c>
      <c r="H354" s="25">
        <f t="shared" si="142"/>
        <v>0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15</v>
      </c>
      <c r="D356" s="7">
        <v>4</v>
      </c>
      <c r="E356" s="32">
        <f t="shared" si="139"/>
        <v>8.3752093802345051E-3</v>
      </c>
      <c r="F356" s="32">
        <f t="shared" si="140"/>
        <v>1.8596001859600185E-3</v>
      </c>
      <c r="G356" s="33">
        <f t="shared" si="141"/>
        <v>-0.73333333333333328</v>
      </c>
      <c r="H356" s="25">
        <f t="shared" si="142"/>
        <v>-6.1418202121719702E-3</v>
      </c>
    </row>
    <row r="357" spans="1:8" s="34" customFormat="1" ht="15" x14ac:dyDescent="0.2">
      <c r="A357" s="41"/>
      <c r="B357" s="30" t="s">
        <v>602</v>
      </c>
      <c r="C357" s="31">
        <v>72</v>
      </c>
      <c r="D357" s="7">
        <v>38</v>
      </c>
      <c r="E357" s="32">
        <f t="shared" si="139"/>
        <v>4.0201005025125629E-2</v>
      </c>
      <c r="F357" s="32">
        <f t="shared" si="140"/>
        <v>1.7666201766620176E-2</v>
      </c>
      <c r="G357" s="33">
        <f t="shared" si="141"/>
        <v>-0.47222222222222221</v>
      </c>
      <c r="H357" s="25">
        <f t="shared" si="142"/>
        <v>-1.8983807928531545E-2</v>
      </c>
    </row>
    <row r="358" spans="1:8" s="34" customFormat="1" ht="15" x14ac:dyDescent="0.2">
      <c r="A358" s="41"/>
      <c r="B358" s="30" t="s">
        <v>87</v>
      </c>
      <c r="C358" s="31">
        <v>6</v>
      </c>
      <c r="D358" s="7">
        <v>2</v>
      </c>
      <c r="E358" s="32">
        <f t="shared" si="139"/>
        <v>3.3500837520938024E-3</v>
      </c>
      <c r="F358" s="32">
        <f t="shared" si="140"/>
        <v>9.2980009298000927E-4</v>
      </c>
      <c r="G358" s="33">
        <f t="shared" si="141"/>
        <v>-0.66666666666666663</v>
      </c>
      <c r="H358" s="25">
        <f t="shared" si="142"/>
        <v>-2.2333891680625349E-3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0</v>
      </c>
      <c r="E360" s="32" t="str">
        <f t="shared" si="139"/>
        <v/>
      </c>
      <c r="F360" s="32" t="str">
        <f t="shared" si="140"/>
        <v/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0</v>
      </c>
      <c r="E362" s="32" t="str">
        <f t="shared" si="139"/>
        <v/>
      </c>
      <c r="F362" s="32" t="str">
        <f t="shared" si="140"/>
        <v/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0</v>
      </c>
      <c r="E363" s="32" t="str">
        <f t="shared" si="139"/>
        <v/>
      </c>
      <c r="F363" s="32" t="str">
        <f t="shared" si="140"/>
        <v/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0</v>
      </c>
      <c r="E364" s="32" t="str">
        <f t="shared" si="139"/>
        <v/>
      </c>
      <c r="F364" s="32" t="str">
        <f t="shared" si="140"/>
        <v/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3</v>
      </c>
      <c r="D365" s="7">
        <v>95</v>
      </c>
      <c r="E365" s="32">
        <f t="shared" ref="E365:E387" si="145">+IF(C365=0,"",C365/C$333)</f>
        <v>1.6750418760469012E-3</v>
      </c>
      <c r="F365" s="32">
        <f t="shared" ref="F365:F387" si="146">+IF(D365=0,"",D365/D$333)</f>
        <v>4.4165504416550441E-2</v>
      </c>
      <c r="G365" s="33">
        <f t="shared" si="141"/>
        <v>30.666666666666668</v>
      </c>
      <c r="H365" s="25">
        <f t="shared" si="142"/>
        <v>5.1367950865438307E-2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0</v>
      </c>
      <c r="E366" s="32" t="str">
        <f t="shared" si="145"/>
        <v/>
      </c>
      <c r="F366" s="32" t="str">
        <f t="shared" si="146"/>
        <v/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4</v>
      </c>
      <c r="E367" s="32" t="str">
        <f t="shared" si="145"/>
        <v/>
      </c>
      <c r="F367" s="32">
        <f t="shared" si="146"/>
        <v>1.8596001859600185E-3</v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11</v>
      </c>
      <c r="D369" s="7">
        <v>17</v>
      </c>
      <c r="E369" s="32">
        <f t="shared" si="145"/>
        <v>6.1418202121719711E-3</v>
      </c>
      <c r="F369" s="32">
        <f t="shared" si="146"/>
        <v>7.9033007903300794E-3</v>
      </c>
      <c r="G369" s="33">
        <f t="shared" si="141"/>
        <v>0.54545454545454541</v>
      </c>
      <c r="H369" s="25">
        <f t="shared" si="142"/>
        <v>3.350083752093802E-3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10</v>
      </c>
      <c r="E370" s="32" t="str">
        <f t="shared" si="145"/>
        <v/>
      </c>
      <c r="F370" s="32">
        <f t="shared" si="146"/>
        <v>4.6490004649000468E-3</v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125</v>
      </c>
      <c r="E371" s="32" t="str">
        <f t="shared" si="145"/>
        <v/>
      </c>
      <c r="F371" s="32">
        <f t="shared" si="146"/>
        <v>5.8112505811250582E-2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175</v>
      </c>
      <c r="D372" s="7">
        <v>160</v>
      </c>
      <c r="E372" s="32">
        <f t="shared" si="145"/>
        <v>9.7710776102735902E-2</v>
      </c>
      <c r="F372" s="32">
        <f t="shared" si="146"/>
        <v>7.4384007438400748E-2</v>
      </c>
      <c r="G372" s="33">
        <f t="shared" si="141"/>
        <v>-8.5714285714285715E-2</v>
      </c>
      <c r="H372" s="25">
        <f t="shared" si="142"/>
        <v>-8.3752093802345069E-3</v>
      </c>
    </row>
    <row r="373" spans="1:8" s="34" customFormat="1" ht="15" x14ac:dyDescent="0.2">
      <c r="A373" s="41"/>
      <c r="B373" s="30" t="s">
        <v>95</v>
      </c>
      <c r="C373" s="31">
        <v>105</v>
      </c>
      <c r="D373" s="7">
        <v>34</v>
      </c>
      <c r="E373" s="32">
        <f t="shared" si="145"/>
        <v>5.8626465661641543E-2</v>
      </c>
      <c r="F373" s="32">
        <f t="shared" si="146"/>
        <v>1.5806601580660159E-2</v>
      </c>
      <c r="G373" s="33">
        <f t="shared" si="141"/>
        <v>-0.67619047619047623</v>
      </c>
      <c r="H373" s="25">
        <f t="shared" si="142"/>
        <v>-3.9642657733110001E-2</v>
      </c>
    </row>
    <row r="374" spans="1:8" s="34" customFormat="1" ht="15" x14ac:dyDescent="0.2">
      <c r="A374" s="41"/>
      <c r="B374" s="30" t="s">
        <v>88</v>
      </c>
      <c r="C374" s="31">
        <v>30</v>
      </c>
      <c r="D374" s="7">
        <v>11</v>
      </c>
      <c r="E374" s="32">
        <f t="shared" si="145"/>
        <v>1.675041876046901E-2</v>
      </c>
      <c r="F374" s="32">
        <f t="shared" si="146"/>
        <v>5.1139005113900512E-3</v>
      </c>
      <c r="G374" s="33">
        <f t="shared" si="141"/>
        <v>-0.6333333333333333</v>
      </c>
      <c r="H374" s="25">
        <f t="shared" si="142"/>
        <v>-1.060859854829704E-2</v>
      </c>
    </row>
    <row r="375" spans="1:8" s="34" customFormat="1" ht="15" x14ac:dyDescent="0.2">
      <c r="A375" s="41"/>
      <c r="B375" s="30" t="s">
        <v>94</v>
      </c>
      <c r="C375" s="31">
        <v>42</v>
      </c>
      <c r="D375" s="7">
        <v>46</v>
      </c>
      <c r="E375" s="32">
        <f t="shared" si="145"/>
        <v>2.3450586264656615E-2</v>
      </c>
      <c r="F375" s="32">
        <f t="shared" si="146"/>
        <v>2.1385402138540215E-2</v>
      </c>
      <c r="G375" s="33">
        <f t="shared" si="141"/>
        <v>9.5238095238095233E-2</v>
      </c>
      <c r="H375" s="25">
        <f t="shared" si="142"/>
        <v>2.2333891680625345E-3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1</v>
      </c>
      <c r="D377" s="7">
        <v>6</v>
      </c>
      <c r="E377" s="32">
        <f t="shared" si="145"/>
        <v>5.5834729201563373E-4</v>
      </c>
      <c r="F377" s="32">
        <f t="shared" si="146"/>
        <v>2.7894002789400278E-3</v>
      </c>
      <c r="G377" s="33">
        <f t="shared" si="141"/>
        <v>5</v>
      </c>
      <c r="H377" s="25">
        <f t="shared" si="142"/>
        <v>2.7917364600781687E-3</v>
      </c>
    </row>
    <row r="378" spans="1:8" s="34" customFormat="1" ht="30" x14ac:dyDescent="0.2">
      <c r="A378" s="41"/>
      <c r="B378" s="30" t="s">
        <v>263</v>
      </c>
      <c r="C378" s="31">
        <v>30</v>
      </c>
      <c r="D378" s="7">
        <v>3</v>
      </c>
      <c r="E378" s="32">
        <f t="shared" si="145"/>
        <v>1.675041876046901E-2</v>
      </c>
      <c r="F378" s="32">
        <f t="shared" si="146"/>
        <v>1.3947001394700139E-3</v>
      </c>
      <c r="G378" s="33">
        <f t="shared" si="141"/>
        <v>-0.9</v>
      </c>
      <c r="H378" s="25">
        <f t="shared" si="142"/>
        <v>-1.507537688442211E-2</v>
      </c>
    </row>
    <row r="379" spans="1:8" s="34" customFormat="1" ht="15" x14ac:dyDescent="0.2">
      <c r="A379" s="41"/>
      <c r="B379" s="30" t="s">
        <v>264</v>
      </c>
      <c r="C379" s="31">
        <v>41</v>
      </c>
      <c r="D379" s="7">
        <v>26</v>
      </c>
      <c r="E379" s="32">
        <f t="shared" si="145"/>
        <v>2.2892238972640984E-2</v>
      </c>
      <c r="F379" s="32">
        <f t="shared" si="146"/>
        <v>1.208740120874012E-2</v>
      </c>
      <c r="G379" s="33">
        <f t="shared" si="141"/>
        <v>-0.36585365853658536</v>
      </c>
      <c r="H379" s="25">
        <f t="shared" si="142"/>
        <v>-8.3752093802345069E-3</v>
      </c>
    </row>
    <row r="380" spans="1:8" s="34" customFormat="1" ht="15" x14ac:dyDescent="0.2">
      <c r="A380" s="41"/>
      <c r="B380" s="30" t="s">
        <v>603</v>
      </c>
      <c r="C380" s="31">
        <v>10</v>
      </c>
      <c r="D380" s="7">
        <v>1</v>
      </c>
      <c r="E380" s="32">
        <f t="shared" si="145"/>
        <v>5.5834729201563373E-3</v>
      </c>
      <c r="F380" s="32">
        <f t="shared" si="146"/>
        <v>4.6490004649000463E-4</v>
      </c>
      <c r="G380" s="33">
        <f t="shared" si="141"/>
        <v>-0.9</v>
      </c>
      <c r="H380" s="25">
        <f t="shared" si="142"/>
        <v>-5.0251256281407036E-3</v>
      </c>
    </row>
    <row r="381" spans="1:8" s="34" customFormat="1" ht="15" x14ac:dyDescent="0.2">
      <c r="A381" s="41"/>
      <c r="B381" s="30" t="s">
        <v>604</v>
      </c>
      <c r="C381" s="31">
        <v>20</v>
      </c>
      <c r="D381" s="7">
        <v>1</v>
      </c>
      <c r="E381" s="32">
        <f t="shared" si="145"/>
        <v>1.1166945840312675E-2</v>
      </c>
      <c r="F381" s="32">
        <f t="shared" si="146"/>
        <v>4.6490004649000463E-4</v>
      </c>
      <c r="G381" s="33">
        <f t="shared" si="141"/>
        <v>-0.95</v>
      </c>
      <c r="H381" s="25">
        <f t="shared" si="142"/>
        <v>-1.060859854829704E-2</v>
      </c>
    </row>
    <row r="382" spans="1:8" s="34" customFormat="1" ht="15" x14ac:dyDescent="0.2">
      <c r="A382" s="41"/>
      <c r="B382" s="30" t="s">
        <v>265</v>
      </c>
      <c r="C382" s="31">
        <v>21</v>
      </c>
      <c r="D382" s="7">
        <v>1</v>
      </c>
      <c r="E382" s="32">
        <f t="shared" si="145"/>
        <v>1.1725293132328308E-2</v>
      </c>
      <c r="F382" s="32">
        <f t="shared" si="146"/>
        <v>4.6490004649000463E-4</v>
      </c>
      <c r="G382" s="33">
        <f t="shared" si="141"/>
        <v>-0.95238095238095233</v>
      </c>
      <c r="H382" s="25">
        <f t="shared" si="142"/>
        <v>-1.1166945840312673E-2</v>
      </c>
    </row>
    <row r="383" spans="1:8" s="34" customFormat="1" ht="15" x14ac:dyDescent="0.2">
      <c r="A383" s="41"/>
      <c r="B383" s="30" t="s">
        <v>505</v>
      </c>
      <c r="C383" s="31">
        <v>5</v>
      </c>
      <c r="D383" s="7">
        <v>9</v>
      </c>
      <c r="E383" s="32">
        <f t="shared" si="145"/>
        <v>2.7917364600781687E-3</v>
      </c>
      <c r="F383" s="32">
        <f t="shared" si="146"/>
        <v>4.1841004184100415E-3</v>
      </c>
      <c r="G383" s="33">
        <f t="shared" si="141"/>
        <v>0.8</v>
      </c>
      <c r="H383" s="25">
        <f t="shared" si="142"/>
        <v>2.2333891680625349E-3</v>
      </c>
    </row>
    <row r="384" spans="1:8" s="34" customFormat="1" ht="15" x14ac:dyDescent="0.2">
      <c r="A384" s="41"/>
      <c r="B384" s="30" t="s">
        <v>96</v>
      </c>
      <c r="C384" s="31">
        <v>3</v>
      </c>
      <c r="D384" s="7">
        <v>17</v>
      </c>
      <c r="E384" s="32">
        <f t="shared" si="145"/>
        <v>1.6750418760469012E-3</v>
      </c>
      <c r="F384" s="32">
        <f t="shared" si="146"/>
        <v>7.9033007903300794E-3</v>
      </c>
      <c r="G384" s="33">
        <f t="shared" si="141"/>
        <v>4.666666666666667</v>
      </c>
      <c r="H384" s="25">
        <f t="shared" si="142"/>
        <v>7.8168620882188723E-3</v>
      </c>
    </row>
    <row r="385" spans="1:8" s="34" customFormat="1" ht="15" x14ac:dyDescent="0.2">
      <c r="A385" s="41"/>
      <c r="B385" s="30" t="s">
        <v>266</v>
      </c>
      <c r="C385" s="31">
        <v>126</v>
      </c>
      <c r="D385" s="7">
        <v>188</v>
      </c>
      <c r="E385" s="32">
        <f t="shared" si="145"/>
        <v>7.0351758793969849E-2</v>
      </c>
      <c r="F385" s="32">
        <f t="shared" si="146"/>
        <v>8.7401208740120875E-2</v>
      </c>
      <c r="G385" s="33">
        <f t="shared" si="141"/>
        <v>0.49206349206349204</v>
      </c>
      <c r="H385" s="25">
        <f t="shared" si="142"/>
        <v>3.461753210496929E-2</v>
      </c>
    </row>
    <row r="386" spans="1:8" s="34" customFormat="1" ht="15" x14ac:dyDescent="0.2">
      <c r="A386" s="41"/>
      <c r="B386" s="30" t="s">
        <v>605</v>
      </c>
      <c r="C386" s="31">
        <v>19</v>
      </c>
      <c r="D386" s="7">
        <v>16</v>
      </c>
      <c r="E386" s="32">
        <f t="shared" si="145"/>
        <v>1.060859854829704E-2</v>
      </c>
      <c r="F386" s="32">
        <f t="shared" si="146"/>
        <v>7.4384007438400741E-3</v>
      </c>
      <c r="G386" s="33">
        <f t="shared" si="141"/>
        <v>-0.15789473684210525</v>
      </c>
      <c r="H386" s="25">
        <f t="shared" si="142"/>
        <v>-1.675041876046901E-3</v>
      </c>
    </row>
    <row r="387" spans="1:8" s="34" customFormat="1" ht="15" x14ac:dyDescent="0.2">
      <c r="A387" s="41"/>
      <c r="B387" s="30" t="s">
        <v>90</v>
      </c>
      <c r="C387" s="31">
        <v>52</v>
      </c>
      <c r="D387" s="7">
        <v>25</v>
      </c>
      <c r="E387" s="32">
        <f t="shared" si="145"/>
        <v>2.9034059184812954E-2</v>
      </c>
      <c r="F387" s="32">
        <f t="shared" si="146"/>
        <v>1.1622501162250116E-2</v>
      </c>
      <c r="G387" s="33">
        <f t="shared" si="141"/>
        <v>-0.51923076923076927</v>
      </c>
      <c r="H387" s="25">
        <f t="shared" si="142"/>
        <v>-1.5075376884422112E-2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1</v>
      </c>
      <c r="E388" s="32" t="str">
        <f t="shared" ref="E388" si="149">+IF(C388=0,"",C388/C$333)</f>
        <v/>
      </c>
      <c r="F388" s="32">
        <f t="shared" ref="F388" si="150">+IF(D388=0,"",D388/D$333)</f>
        <v>4.6490004649000463E-4</v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1</v>
      </c>
      <c r="D391" s="7">
        <v>0</v>
      </c>
      <c r="E391" s="32">
        <f t="shared" si="153"/>
        <v>5.5834729201563373E-4</v>
      </c>
      <c r="F391" s="32" t="str">
        <f t="shared" si="154"/>
        <v/>
      </c>
      <c r="G391" s="33" t="str">
        <f t="shared" si="141"/>
        <v>0</v>
      </c>
      <c r="H391" s="25">
        <f t="shared" si="142"/>
        <v>0</v>
      </c>
    </row>
    <row r="392" spans="1:8" s="34" customFormat="1" ht="15" x14ac:dyDescent="0.2">
      <c r="A392" s="41"/>
      <c r="B392" s="30" t="s">
        <v>89</v>
      </c>
      <c r="C392" s="31">
        <v>2</v>
      </c>
      <c r="D392" s="7">
        <v>2</v>
      </c>
      <c r="E392" s="32">
        <f t="shared" si="153"/>
        <v>1.1166945840312675E-3</v>
      </c>
      <c r="F392" s="32">
        <f t="shared" si="154"/>
        <v>9.2980009298000927E-4</v>
      </c>
      <c r="G392" s="33">
        <f t="shared" si="141"/>
        <v>0</v>
      </c>
      <c r="H392" s="25">
        <f t="shared" si="142"/>
        <v>0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30</v>
      </c>
      <c r="D395" s="7">
        <v>53</v>
      </c>
      <c r="E395" s="32">
        <f t="shared" si="153"/>
        <v>1.675041876046901E-2</v>
      </c>
      <c r="F395" s="32">
        <f t="shared" si="154"/>
        <v>2.4639702463970247E-2</v>
      </c>
      <c r="G395" s="33">
        <f t="shared" si="141"/>
        <v>0.76666666666666672</v>
      </c>
      <c r="H395" s="25">
        <f t="shared" si="142"/>
        <v>1.2841987716359575E-2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1</v>
      </c>
      <c r="D397" s="7">
        <v>3</v>
      </c>
      <c r="E397" s="32">
        <f t="shared" si="153"/>
        <v>5.5834729201563373E-4</v>
      </c>
      <c r="F397" s="32">
        <f t="shared" si="154"/>
        <v>1.3947001394700139E-3</v>
      </c>
      <c r="G397" s="33">
        <f t="shared" si="141"/>
        <v>2</v>
      </c>
      <c r="H397" s="25">
        <f t="shared" si="142"/>
        <v>1.1166945840312675E-3</v>
      </c>
    </row>
    <row r="398" spans="1:8" s="34" customFormat="1" ht="15" x14ac:dyDescent="0.2">
      <c r="A398" s="41"/>
      <c r="B398" s="30" t="s">
        <v>271</v>
      </c>
      <c r="C398" s="31">
        <v>14</v>
      </c>
      <c r="D398" s="7">
        <v>0</v>
      </c>
      <c r="E398" s="32">
        <f t="shared" si="153"/>
        <v>7.8168620882188723E-3</v>
      </c>
      <c r="F398" s="32" t="str">
        <f t="shared" si="154"/>
        <v/>
      </c>
      <c r="G398" s="33" t="str">
        <f t="shared" si="141"/>
        <v>0</v>
      </c>
      <c r="H398" s="25">
        <f t="shared" si="142"/>
        <v>0</v>
      </c>
    </row>
    <row r="399" spans="1:8" s="34" customFormat="1" ht="15" x14ac:dyDescent="0.2">
      <c r="A399" s="41"/>
      <c r="B399" s="30" t="s">
        <v>507</v>
      </c>
      <c r="C399" s="31">
        <v>1</v>
      </c>
      <c r="D399" s="7">
        <v>5</v>
      </c>
      <c r="E399" s="32">
        <f t="shared" si="153"/>
        <v>5.5834729201563373E-4</v>
      </c>
      <c r="F399" s="32">
        <f t="shared" si="154"/>
        <v>2.3245002324500234E-3</v>
      </c>
      <c r="G399" s="33">
        <f t="shared" si="141"/>
        <v>4</v>
      </c>
      <c r="H399" s="25">
        <f t="shared" si="142"/>
        <v>2.2333891680625349E-3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1</v>
      </c>
      <c r="E403" s="32" t="str">
        <f t="shared" ref="E403:E405" si="159">+IF(C403=0,"",C403/C$333)</f>
        <v/>
      </c>
      <c r="F403" s="32">
        <f t="shared" ref="F403:F405" si="160">+IF(D403=0,"",D403/D$333)</f>
        <v>4.6490004649000463E-4</v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3</v>
      </c>
      <c r="D404" s="7">
        <v>2</v>
      </c>
      <c r="E404" s="32">
        <f t="shared" si="159"/>
        <v>1.6750418760469012E-3</v>
      </c>
      <c r="F404" s="32">
        <f t="shared" si="160"/>
        <v>9.2980009298000927E-4</v>
      </c>
      <c r="G404" s="33">
        <f t="shared" si="161"/>
        <v>-0.33333333333333331</v>
      </c>
      <c r="H404" s="25">
        <f t="shared" si="162"/>
        <v>-5.5834729201563373E-4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0</v>
      </c>
      <c r="D407" s="7">
        <v>6</v>
      </c>
      <c r="E407" s="32" t="str">
        <f t="shared" si="155"/>
        <v/>
      </c>
      <c r="F407" s="32">
        <f t="shared" si="156"/>
        <v>2.7894002789400278E-3</v>
      </c>
      <c r="G407" s="33" t="str">
        <f t="shared" si="157"/>
        <v>0</v>
      </c>
      <c r="H407" s="25" t="str">
        <f t="shared" si="158"/>
        <v/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1</v>
      </c>
      <c r="D409" s="7">
        <v>3</v>
      </c>
      <c r="E409" s="32">
        <f t="shared" si="155"/>
        <v>5.5834729201563373E-4</v>
      </c>
      <c r="F409" s="32">
        <f t="shared" si="156"/>
        <v>1.3947001394700139E-3</v>
      </c>
      <c r="G409" s="33">
        <f t="shared" si="157"/>
        <v>2</v>
      </c>
      <c r="H409" s="25">
        <f t="shared" si="158"/>
        <v>1.1166945840312675E-3</v>
      </c>
    </row>
    <row r="410" spans="1:8" s="34" customFormat="1" ht="15" x14ac:dyDescent="0.2">
      <c r="A410" s="41"/>
      <c r="B410" s="30" t="s">
        <v>509</v>
      </c>
      <c r="C410" s="31">
        <v>1</v>
      </c>
      <c r="D410" s="7">
        <v>2</v>
      </c>
      <c r="E410" s="32">
        <f t="shared" si="155"/>
        <v>5.5834729201563373E-4</v>
      </c>
      <c r="F410" s="32">
        <f t="shared" si="156"/>
        <v>9.2980009298000927E-4</v>
      </c>
      <c r="G410" s="33">
        <f t="shared" si="157"/>
        <v>1</v>
      </c>
      <c r="H410" s="25">
        <f t="shared" si="158"/>
        <v>5.5834729201563373E-4</v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0</v>
      </c>
      <c r="D414" s="7">
        <v>0</v>
      </c>
      <c r="E414" s="32" t="str">
        <f t="shared" si="155"/>
        <v/>
      </c>
      <c r="F414" s="32" t="str">
        <f t="shared" si="156"/>
        <v/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41"/>
      <c r="B415" s="30" t="s">
        <v>100</v>
      </c>
      <c r="C415" s="31">
        <v>0</v>
      </c>
      <c r="D415" s="7">
        <v>1</v>
      </c>
      <c r="E415" s="32" t="str">
        <f t="shared" si="155"/>
        <v/>
      </c>
      <c r="F415" s="32">
        <f t="shared" si="156"/>
        <v>4.6490004649000463E-4</v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0</v>
      </c>
      <c r="D417" s="7">
        <v>0</v>
      </c>
      <c r="E417" s="32" t="str">
        <f t="shared" si="155"/>
        <v/>
      </c>
      <c r="F417" s="32" t="str">
        <f t="shared" si="156"/>
        <v/>
      </c>
      <c r="G417" s="33" t="str">
        <f t="shared" si="157"/>
        <v>0</v>
      </c>
      <c r="H417" s="25" t="str">
        <f t="shared" si="158"/>
        <v/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33</v>
      </c>
      <c r="D421" s="7">
        <v>0</v>
      </c>
      <c r="E421" s="32">
        <f t="shared" si="155"/>
        <v>1.8425460636515914E-2</v>
      </c>
      <c r="F421" s="32" t="str">
        <f t="shared" si="156"/>
        <v/>
      </c>
      <c r="G421" s="33" t="str">
        <f t="shared" si="157"/>
        <v>0</v>
      </c>
      <c r="H421" s="25">
        <f t="shared" si="158"/>
        <v>0</v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1</v>
      </c>
      <c r="E425" s="32" t="str">
        <f t="shared" si="155"/>
        <v/>
      </c>
      <c r="F425" s="32">
        <f t="shared" si="156"/>
        <v>4.6490004649000463E-4</v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0</v>
      </c>
      <c r="D427" s="7">
        <v>0</v>
      </c>
      <c r="E427" s="32" t="str">
        <f t="shared" si="155"/>
        <v/>
      </c>
      <c r="F427" s="32" t="str">
        <f t="shared" si="156"/>
        <v/>
      </c>
      <c r="G427" s="33" t="str">
        <f t="shared" si="157"/>
        <v>0</v>
      </c>
      <c r="H427" s="25" t="str">
        <f t="shared" si="158"/>
        <v/>
      </c>
    </row>
    <row r="428" spans="1:8" s="34" customFormat="1" ht="15" x14ac:dyDescent="0.2">
      <c r="A428" s="41"/>
      <c r="B428" s="30" t="s">
        <v>114</v>
      </c>
      <c r="C428" s="31">
        <v>17</v>
      </c>
      <c r="D428" s="7">
        <v>9</v>
      </c>
      <c r="E428" s="32">
        <f t="shared" si="155"/>
        <v>9.4919039642657726E-3</v>
      </c>
      <c r="F428" s="32">
        <f t="shared" si="156"/>
        <v>4.1841004184100415E-3</v>
      </c>
      <c r="G428" s="33">
        <f t="shared" si="157"/>
        <v>-0.47058823529411764</v>
      </c>
      <c r="H428" s="25">
        <f t="shared" si="158"/>
        <v>-4.466778336125069E-3</v>
      </c>
    </row>
    <row r="429" spans="1:8" s="34" customFormat="1" ht="15" x14ac:dyDescent="0.2">
      <c r="A429" s="41"/>
      <c r="B429" s="30" t="s">
        <v>280</v>
      </c>
      <c r="C429" s="31">
        <v>1</v>
      </c>
      <c r="D429" s="7">
        <v>0</v>
      </c>
      <c r="E429" s="32">
        <f t="shared" si="155"/>
        <v>5.5834729201563373E-4</v>
      </c>
      <c r="F429" s="32" t="str">
        <f t="shared" si="156"/>
        <v/>
      </c>
      <c r="G429" s="33" t="str">
        <f t="shared" si="157"/>
        <v>0</v>
      </c>
      <c r="H429" s="25">
        <f t="shared" si="158"/>
        <v>0</v>
      </c>
    </row>
    <row r="430" spans="1:8" s="34" customFormat="1" ht="15" x14ac:dyDescent="0.2">
      <c r="A430" s="41"/>
      <c r="B430" s="30" t="s">
        <v>511</v>
      </c>
      <c r="C430" s="31">
        <v>1</v>
      </c>
      <c r="D430" s="7">
        <v>4</v>
      </c>
      <c r="E430" s="32">
        <f t="shared" si="155"/>
        <v>5.5834729201563373E-4</v>
      </c>
      <c r="F430" s="32">
        <f t="shared" si="156"/>
        <v>1.8596001859600185E-3</v>
      </c>
      <c r="G430" s="33">
        <f t="shared" si="157"/>
        <v>3</v>
      </c>
      <c r="H430" s="25">
        <f t="shared" si="158"/>
        <v>1.6750418760469012E-3</v>
      </c>
    </row>
    <row r="431" spans="1:8" s="34" customFormat="1" ht="30" x14ac:dyDescent="0.2">
      <c r="A431" s="41"/>
      <c r="B431" s="30" t="s">
        <v>512</v>
      </c>
      <c r="C431" s="31">
        <v>4</v>
      </c>
      <c r="D431" s="7">
        <v>8</v>
      </c>
      <c r="E431" s="32">
        <f t="shared" si="155"/>
        <v>2.2333891680625349E-3</v>
      </c>
      <c r="F431" s="32">
        <f t="shared" si="156"/>
        <v>3.7192003719200371E-3</v>
      </c>
      <c r="G431" s="33">
        <f t="shared" si="157"/>
        <v>1</v>
      </c>
      <c r="H431" s="25">
        <f t="shared" si="158"/>
        <v>2.2333891680625349E-3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2</v>
      </c>
      <c r="D433" s="7">
        <v>4</v>
      </c>
      <c r="E433" s="32">
        <f t="shared" si="155"/>
        <v>1.1166945840312675E-3</v>
      </c>
      <c r="F433" s="32">
        <f t="shared" si="156"/>
        <v>1.8596001859600185E-3</v>
      </c>
      <c r="G433" s="33">
        <f t="shared" si="157"/>
        <v>1</v>
      </c>
      <c r="H433" s="25">
        <f t="shared" si="158"/>
        <v>1.1166945840312675E-3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5</v>
      </c>
      <c r="E434" s="32" t="str">
        <f t="shared" si="155"/>
        <v/>
      </c>
      <c r="F434" s="32">
        <f t="shared" si="156"/>
        <v>2.3245002324500234E-3</v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0</v>
      </c>
      <c r="E435" s="32" t="str">
        <f t="shared" si="155"/>
        <v/>
      </c>
      <c r="F435" s="32" t="str">
        <f t="shared" si="156"/>
        <v/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0</v>
      </c>
      <c r="D436" s="7">
        <v>3</v>
      </c>
      <c r="E436" s="32" t="str">
        <f t="shared" si="155"/>
        <v/>
      </c>
      <c r="F436" s="32">
        <f t="shared" si="156"/>
        <v>1.3947001394700139E-3</v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41"/>
      <c r="B437" s="30" t="s">
        <v>109</v>
      </c>
      <c r="C437" s="31">
        <v>17</v>
      </c>
      <c r="D437" s="7">
        <v>14</v>
      </c>
      <c r="E437" s="32">
        <f t="shared" si="155"/>
        <v>9.4919039642657726E-3</v>
      </c>
      <c r="F437" s="32">
        <f t="shared" si="156"/>
        <v>6.5086006508600653E-3</v>
      </c>
      <c r="G437" s="33">
        <f t="shared" si="157"/>
        <v>-0.17647058823529413</v>
      </c>
      <c r="H437" s="25">
        <f t="shared" si="158"/>
        <v>-1.6750418760469012E-3</v>
      </c>
    </row>
    <row r="438" spans="1:8" s="34" customFormat="1" ht="15" x14ac:dyDescent="0.2">
      <c r="A438" s="41"/>
      <c r="B438" s="30" t="s">
        <v>282</v>
      </c>
      <c r="C438" s="31">
        <v>72</v>
      </c>
      <c r="D438" s="7">
        <v>85</v>
      </c>
      <c r="E438" s="32">
        <f t="shared" si="155"/>
        <v>4.0201005025125629E-2</v>
      </c>
      <c r="F438" s="32">
        <f t="shared" si="156"/>
        <v>3.9516503951650392E-2</v>
      </c>
      <c r="G438" s="33">
        <f t="shared" si="157"/>
        <v>0.18055555555555555</v>
      </c>
      <c r="H438" s="25">
        <f t="shared" si="158"/>
        <v>7.2585147962032385E-3</v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2</v>
      </c>
      <c r="E439" s="32" t="str">
        <f t="shared" si="155"/>
        <v/>
      </c>
      <c r="F439" s="32">
        <f t="shared" si="156"/>
        <v>9.2980009298000927E-4</v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0</v>
      </c>
      <c r="E440" s="32" t="str">
        <f t="shared" si="155"/>
        <v/>
      </c>
      <c r="F440" s="32" t="str">
        <f t="shared" si="156"/>
        <v/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5</v>
      </c>
      <c r="D441" s="7">
        <v>47</v>
      </c>
      <c r="E441" s="32">
        <f t="shared" si="155"/>
        <v>2.7917364600781687E-3</v>
      </c>
      <c r="F441" s="32">
        <f t="shared" si="156"/>
        <v>2.1850302185030219E-2</v>
      </c>
      <c r="G441" s="33">
        <f t="shared" si="157"/>
        <v>8.4</v>
      </c>
      <c r="H441" s="25">
        <f t="shared" si="158"/>
        <v>2.3450586264656618E-2</v>
      </c>
    </row>
    <row r="442" spans="1:8" s="34" customFormat="1" ht="15" x14ac:dyDescent="0.2">
      <c r="A442" s="41"/>
      <c r="B442" s="30" t="s">
        <v>105</v>
      </c>
      <c r="C442" s="31">
        <v>3</v>
      </c>
      <c r="D442" s="7">
        <v>3</v>
      </c>
      <c r="E442" s="32">
        <f t="shared" si="155"/>
        <v>1.6750418760469012E-3</v>
      </c>
      <c r="F442" s="32">
        <f t="shared" si="156"/>
        <v>1.3947001394700139E-3</v>
      </c>
      <c r="G442" s="33">
        <f t="shared" si="157"/>
        <v>0</v>
      </c>
      <c r="H442" s="25">
        <f t="shared" si="158"/>
        <v>0</v>
      </c>
    </row>
    <row r="443" spans="1:8" s="34" customFormat="1" ht="15" x14ac:dyDescent="0.2">
      <c r="A443" s="41"/>
      <c r="B443" s="30" t="s">
        <v>283</v>
      </c>
      <c r="C443" s="31">
        <v>204</v>
      </c>
      <c r="D443" s="7">
        <v>541</v>
      </c>
      <c r="E443" s="32">
        <f t="shared" si="155"/>
        <v>0.11390284757118928</v>
      </c>
      <c r="F443" s="32">
        <f t="shared" si="156"/>
        <v>0.25151092515109252</v>
      </c>
      <c r="G443" s="33">
        <f t="shared" si="157"/>
        <v>1.6519607843137254</v>
      </c>
      <c r="H443" s="25">
        <f t="shared" si="158"/>
        <v>0.18816303740926854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1</v>
      </c>
      <c r="E444" s="32" t="str">
        <f t="shared" si="155"/>
        <v/>
      </c>
      <c r="F444" s="32">
        <f t="shared" si="156"/>
        <v>4.6490004649000463E-4</v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2</v>
      </c>
      <c r="E445" s="32" t="str">
        <f t="shared" si="155"/>
        <v/>
      </c>
      <c r="F445" s="32">
        <f t="shared" si="156"/>
        <v>9.2980009298000927E-4</v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2</v>
      </c>
      <c r="E446" s="32" t="str">
        <f t="shared" si="155"/>
        <v/>
      </c>
      <c r="F446" s="32">
        <f t="shared" si="156"/>
        <v>9.2980009298000927E-4</v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17</v>
      </c>
      <c r="E447" s="32" t="str">
        <f t="shared" si="155"/>
        <v/>
      </c>
      <c r="F447" s="32">
        <f t="shared" si="156"/>
        <v>7.9033007903300794E-3</v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17</v>
      </c>
      <c r="D448" s="7">
        <v>1</v>
      </c>
      <c r="E448" s="32">
        <f t="shared" si="155"/>
        <v>9.4919039642657726E-3</v>
      </c>
      <c r="F448" s="32">
        <f t="shared" si="156"/>
        <v>4.6490004649000463E-4</v>
      </c>
      <c r="G448" s="33">
        <f t="shared" si="157"/>
        <v>-0.94117647058823528</v>
      </c>
      <c r="H448" s="25">
        <f t="shared" si="158"/>
        <v>-8.933556672250138E-3</v>
      </c>
    </row>
    <row r="449" spans="1:8" s="34" customFormat="1" ht="15" x14ac:dyDescent="0.2">
      <c r="A449" s="41"/>
      <c r="B449" s="30" t="s">
        <v>113</v>
      </c>
      <c r="C449" s="31">
        <v>1</v>
      </c>
      <c r="D449" s="7">
        <v>7</v>
      </c>
      <c r="E449" s="32">
        <f t="shared" si="155"/>
        <v>5.5834729201563373E-4</v>
      </c>
      <c r="F449" s="32">
        <f t="shared" si="156"/>
        <v>3.2543003254300326E-3</v>
      </c>
      <c r="G449" s="33">
        <f t="shared" si="157"/>
        <v>6</v>
      </c>
      <c r="H449" s="25">
        <f t="shared" si="158"/>
        <v>3.3500837520938024E-3</v>
      </c>
    </row>
    <row r="450" spans="1:8" s="34" customFormat="1" ht="15" x14ac:dyDescent="0.2">
      <c r="A450" s="41"/>
      <c r="B450" s="30" t="s">
        <v>117</v>
      </c>
      <c r="C450" s="31">
        <v>2</v>
      </c>
      <c r="D450" s="7">
        <v>0</v>
      </c>
      <c r="E450" s="32">
        <f t="shared" si="155"/>
        <v>1.1166945840312675E-3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0</v>
      </c>
      <c r="D451" s="7">
        <v>29</v>
      </c>
      <c r="E451" s="32" t="str">
        <f t="shared" si="155"/>
        <v/>
      </c>
      <c r="F451" s="32">
        <f t="shared" si="156"/>
        <v>1.3482101348210134E-2</v>
      </c>
      <c r="G451" s="33" t="str">
        <f t="shared" si="157"/>
        <v>0</v>
      </c>
      <c r="H451" s="25" t="str">
        <f t="shared" si="158"/>
        <v/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5</v>
      </c>
      <c r="D453" s="7">
        <v>5</v>
      </c>
      <c r="E453" s="32">
        <f t="shared" si="155"/>
        <v>2.7917364600781687E-3</v>
      </c>
      <c r="F453" s="32">
        <f t="shared" si="156"/>
        <v>2.3245002324500234E-3</v>
      </c>
      <c r="G453" s="33">
        <f t="shared" si="157"/>
        <v>0</v>
      </c>
      <c r="H453" s="25">
        <f t="shared" si="158"/>
        <v>0</v>
      </c>
    </row>
    <row r="454" spans="1:8" s="34" customFormat="1" ht="15" x14ac:dyDescent="0.2">
      <c r="A454" s="41"/>
      <c r="B454" s="30" t="s">
        <v>286</v>
      </c>
      <c r="C454" s="31">
        <v>9</v>
      </c>
      <c r="D454" s="7">
        <v>0</v>
      </c>
      <c r="E454" s="32">
        <f t="shared" si="155"/>
        <v>5.0251256281407036E-3</v>
      </c>
      <c r="F454" s="32" t="str">
        <f t="shared" si="156"/>
        <v/>
      </c>
      <c r="G454" s="33" t="str">
        <f t="shared" si="157"/>
        <v>0</v>
      </c>
      <c r="H454" s="25">
        <f t="shared" si="158"/>
        <v>0</v>
      </c>
    </row>
    <row r="455" spans="1:8" s="34" customFormat="1" ht="15" x14ac:dyDescent="0.2">
      <c r="A455" s="41"/>
      <c r="B455" s="30" t="s">
        <v>516</v>
      </c>
      <c r="C455" s="31">
        <v>9</v>
      </c>
      <c r="D455" s="7">
        <v>20</v>
      </c>
      <c r="E455" s="32">
        <f t="shared" si="155"/>
        <v>5.0251256281407036E-3</v>
      </c>
      <c r="F455" s="32">
        <f t="shared" si="156"/>
        <v>9.2980009298000935E-3</v>
      </c>
      <c r="G455" s="33">
        <f t="shared" si="157"/>
        <v>1.2222222222222223</v>
      </c>
      <c r="H455" s="25">
        <f t="shared" si="158"/>
        <v>6.1418202121719719E-3</v>
      </c>
    </row>
    <row r="456" spans="1:8" s="34" customFormat="1" ht="15" x14ac:dyDescent="0.2">
      <c r="A456" s="41"/>
      <c r="B456" s="30" t="s">
        <v>287</v>
      </c>
      <c r="C456" s="31">
        <v>1</v>
      </c>
      <c r="D456" s="7">
        <v>13</v>
      </c>
      <c r="E456" s="32">
        <f t="shared" si="155"/>
        <v>5.5834729201563373E-4</v>
      </c>
      <c r="F456" s="32">
        <f t="shared" si="156"/>
        <v>6.04370060437006E-3</v>
      </c>
      <c r="G456" s="33">
        <f t="shared" si="157"/>
        <v>12</v>
      </c>
      <c r="H456" s="25">
        <f t="shared" si="158"/>
        <v>6.7001675041876048E-3</v>
      </c>
    </row>
    <row r="457" spans="1:8" s="34" customFormat="1" ht="15" x14ac:dyDescent="0.2">
      <c r="A457" s="41"/>
      <c r="B457" s="30" t="s">
        <v>288</v>
      </c>
      <c r="C457" s="31">
        <v>0</v>
      </c>
      <c r="D457" s="7">
        <v>1</v>
      </c>
      <c r="E457" s="32" t="str">
        <f t="shared" si="155"/>
        <v/>
      </c>
      <c r="F457" s="32">
        <f t="shared" si="156"/>
        <v>4.6490004649000463E-4</v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41"/>
      <c r="B458" s="30" t="s">
        <v>289</v>
      </c>
      <c r="C458" s="31">
        <v>0</v>
      </c>
      <c r="D458" s="7">
        <v>0</v>
      </c>
      <c r="E458" s="32" t="str">
        <f t="shared" si="155"/>
        <v/>
      </c>
      <c r="F458" s="32" t="str">
        <f t="shared" si="156"/>
        <v/>
      </c>
      <c r="G458" s="33" t="str">
        <f t="shared" si="157"/>
        <v>0</v>
      </c>
      <c r="H458" s="25" t="str">
        <f t="shared" si="158"/>
        <v/>
      </c>
    </row>
    <row r="459" spans="1:8" s="34" customFormat="1" ht="15" x14ac:dyDescent="0.2">
      <c r="A459" s="41"/>
      <c r="B459" s="30" t="s">
        <v>104</v>
      </c>
      <c r="C459" s="31">
        <v>1</v>
      </c>
      <c r="D459" s="7">
        <v>3</v>
      </c>
      <c r="E459" s="32">
        <f t="shared" si="155"/>
        <v>5.5834729201563373E-4</v>
      </c>
      <c r="F459" s="32">
        <f t="shared" si="156"/>
        <v>1.3947001394700139E-3</v>
      </c>
      <c r="G459" s="33">
        <f t="shared" si="157"/>
        <v>2</v>
      </c>
      <c r="H459" s="25">
        <f t="shared" si="158"/>
        <v>1.1166945840312675E-3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13</v>
      </c>
      <c r="D461" s="7">
        <v>0</v>
      </c>
      <c r="E461" s="32">
        <f t="shared" si="155"/>
        <v>7.2585147962032385E-3</v>
      </c>
      <c r="F461" s="32" t="str">
        <f t="shared" si="156"/>
        <v/>
      </c>
      <c r="G461" s="33" t="str">
        <f t="shared" si="157"/>
        <v>0</v>
      </c>
      <c r="H461" s="25">
        <f t="shared" si="158"/>
        <v>0</v>
      </c>
    </row>
    <row r="462" spans="1:8" s="34" customFormat="1" ht="15" x14ac:dyDescent="0.2">
      <c r="A462" s="41"/>
      <c r="B462" s="30" t="s">
        <v>517</v>
      </c>
      <c r="C462" s="31">
        <v>1</v>
      </c>
      <c r="D462" s="7">
        <v>13</v>
      </c>
      <c r="E462" s="32">
        <f t="shared" si="155"/>
        <v>5.5834729201563373E-4</v>
      </c>
      <c r="F462" s="32">
        <f t="shared" si="156"/>
        <v>6.04370060437006E-3</v>
      </c>
      <c r="G462" s="33">
        <f t="shared" si="157"/>
        <v>12</v>
      </c>
      <c r="H462" s="25">
        <f t="shared" si="158"/>
        <v>6.7001675041876048E-3</v>
      </c>
    </row>
    <row r="463" spans="1:8" s="34" customFormat="1" ht="15" x14ac:dyDescent="0.2">
      <c r="A463" s="41"/>
      <c r="B463" s="30" t="s">
        <v>292</v>
      </c>
      <c r="C463" s="31">
        <v>1</v>
      </c>
      <c r="D463" s="7">
        <v>0</v>
      </c>
      <c r="E463" s="32">
        <f t="shared" si="155"/>
        <v>5.5834729201563373E-4</v>
      </c>
      <c r="F463" s="32" t="str">
        <f t="shared" si="156"/>
        <v/>
      </c>
      <c r="G463" s="33" t="str">
        <f t="shared" si="157"/>
        <v>0</v>
      </c>
      <c r="H463" s="25">
        <f t="shared" si="158"/>
        <v>0</v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2</v>
      </c>
      <c r="E464" s="32" t="str">
        <f t="shared" si="155"/>
        <v/>
      </c>
      <c r="F464" s="32">
        <f t="shared" si="156"/>
        <v>9.2980009298000927E-4</v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8</v>
      </c>
      <c r="D467" s="7">
        <v>23</v>
      </c>
      <c r="E467" s="32">
        <f t="shared" si="155"/>
        <v>4.4667783361250699E-3</v>
      </c>
      <c r="F467" s="32">
        <f t="shared" si="156"/>
        <v>1.0692701069270108E-2</v>
      </c>
      <c r="G467" s="33">
        <f t="shared" si="157"/>
        <v>1.875</v>
      </c>
      <c r="H467" s="25">
        <f t="shared" si="158"/>
        <v>8.3752093802345051E-3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11</v>
      </c>
      <c r="D472" s="7">
        <v>1</v>
      </c>
      <c r="E472" s="32">
        <f t="shared" si="155"/>
        <v>6.1418202121719711E-3</v>
      </c>
      <c r="F472" s="32">
        <f t="shared" si="156"/>
        <v>4.6490004649000463E-4</v>
      </c>
      <c r="G472" s="33">
        <f t="shared" si="157"/>
        <v>-0.90909090909090906</v>
      </c>
      <c r="H472" s="25">
        <f t="shared" si="158"/>
        <v>-5.5834729201563373E-3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4</v>
      </c>
      <c r="D477" s="7">
        <v>0</v>
      </c>
      <c r="E477" s="32">
        <f t="shared" si="175"/>
        <v>2.2333891680625349E-3</v>
      </c>
      <c r="F477" s="32" t="str">
        <f t="shared" si="176"/>
        <v/>
      </c>
      <c r="G477" s="33" t="str">
        <f t="shared" si="177"/>
        <v>0</v>
      </c>
      <c r="H477" s="25">
        <f t="shared" si="178"/>
        <v>0</v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0</v>
      </c>
      <c r="D482" s="7">
        <v>0</v>
      </c>
      <c r="E482" s="32" t="str">
        <f t="shared" si="175"/>
        <v/>
      </c>
      <c r="F482" s="32" t="str">
        <f t="shared" si="176"/>
        <v/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0</v>
      </c>
      <c r="E483" s="32" t="str">
        <f t="shared" si="175"/>
        <v/>
      </c>
      <c r="F483" s="32" t="str">
        <f t="shared" si="176"/>
        <v/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5</v>
      </c>
      <c r="D487" s="7">
        <v>0</v>
      </c>
      <c r="E487" s="32">
        <f t="shared" si="175"/>
        <v>2.7917364600781687E-3</v>
      </c>
      <c r="F487" s="32" t="str">
        <f t="shared" si="176"/>
        <v/>
      </c>
      <c r="G487" s="33" t="str">
        <f t="shared" si="177"/>
        <v>0</v>
      </c>
      <c r="H487" s="25">
        <f t="shared" si="178"/>
        <v>0</v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1</v>
      </c>
      <c r="E488" s="32" t="str">
        <f t="shared" si="175"/>
        <v/>
      </c>
      <c r="F488" s="32">
        <f t="shared" si="176"/>
        <v>4.6490004649000463E-4</v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1</v>
      </c>
      <c r="D489" s="7">
        <v>1</v>
      </c>
      <c r="E489" s="32">
        <f t="shared" si="175"/>
        <v>5.5834729201563373E-4</v>
      </c>
      <c r="F489" s="32">
        <f t="shared" si="176"/>
        <v>4.6490004649000463E-4</v>
      </c>
      <c r="G489" s="33">
        <f t="shared" si="177"/>
        <v>0</v>
      </c>
      <c r="H489" s="25">
        <f t="shared" si="178"/>
        <v>0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4</v>
      </c>
      <c r="E494" s="32" t="str">
        <f t="shared" si="175"/>
        <v/>
      </c>
      <c r="F494" s="32">
        <f t="shared" si="176"/>
        <v>1.8596001859600185E-3</v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1</v>
      </c>
      <c r="E499" s="32" t="str">
        <f t="shared" si="175"/>
        <v/>
      </c>
      <c r="F499" s="32">
        <f t="shared" si="176"/>
        <v>4.6490004649000463E-4</v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10</v>
      </c>
      <c r="D500" s="7">
        <v>5</v>
      </c>
      <c r="E500" s="32">
        <f t="shared" si="175"/>
        <v>5.5834729201563373E-3</v>
      </c>
      <c r="F500" s="32">
        <f t="shared" si="176"/>
        <v>2.3245002324500234E-3</v>
      </c>
      <c r="G500" s="33">
        <f t="shared" si="177"/>
        <v>-0.5</v>
      </c>
      <c r="H500" s="25">
        <f t="shared" si="178"/>
        <v>-2.7917364600781687E-3</v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1</v>
      </c>
      <c r="E502" s="32" t="str">
        <f t="shared" si="175"/>
        <v/>
      </c>
      <c r="F502" s="32">
        <f t="shared" si="176"/>
        <v>4.6490004649000463E-4</v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10</v>
      </c>
      <c r="D504" s="7">
        <v>0</v>
      </c>
      <c r="E504" s="32">
        <f t="shared" si="175"/>
        <v>5.5834729201563373E-3</v>
      </c>
      <c r="F504" s="32" t="str">
        <f t="shared" si="176"/>
        <v/>
      </c>
      <c r="G504" s="33" t="str">
        <f t="shared" si="177"/>
        <v>0</v>
      </c>
      <c r="H504" s="25">
        <f t="shared" si="178"/>
        <v>0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13</v>
      </c>
      <c r="E505" s="32" t="str">
        <f t="shared" si="175"/>
        <v/>
      </c>
      <c r="F505" s="32">
        <f t="shared" si="176"/>
        <v>6.04370060437006E-3</v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5</v>
      </c>
      <c r="D506" s="7">
        <v>1</v>
      </c>
      <c r="E506" s="32">
        <f t="shared" ref="E506" si="179">+IF(C506=0,"",C506/C$333)</f>
        <v>2.7917364600781687E-3</v>
      </c>
      <c r="F506" s="32">
        <f t="shared" ref="F506" si="180">+IF(D506=0,"",D506/D$333)</f>
        <v>4.6490004649000463E-4</v>
      </c>
      <c r="G506" s="33">
        <f t="shared" ref="G506" si="181">+IF(OR(AND(D506=0),(C506=0)),"0",((D506-C506)/C506))</f>
        <v>-0.8</v>
      </c>
      <c r="H506" s="25">
        <f t="shared" ref="H506" si="182">+IF(OR(AND(E506=""),(G506="")),"",E506*G506)</f>
        <v>-2.2333891680625349E-3</v>
      </c>
    </row>
    <row r="507" spans="1:8" s="34" customFormat="1" ht="15" x14ac:dyDescent="0.2">
      <c r="A507" s="41"/>
      <c r="B507" s="30" t="s">
        <v>137</v>
      </c>
      <c r="C507" s="31">
        <v>52</v>
      </c>
      <c r="D507" s="7">
        <v>26</v>
      </c>
      <c r="E507" s="32">
        <f t="shared" ref="E507:E532" si="183">+IF(C507=0,"",C507/C$333)</f>
        <v>2.9034059184812954E-2</v>
      </c>
      <c r="F507" s="32">
        <f t="shared" ref="F507:F532" si="184">+IF(D507=0,"",D507/D$333)</f>
        <v>1.208740120874012E-2</v>
      </c>
      <c r="G507" s="33">
        <f t="shared" si="177"/>
        <v>-0.5</v>
      </c>
      <c r="H507" s="25">
        <f t="shared" si="178"/>
        <v>-1.4517029592406477E-2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4</v>
      </c>
      <c r="E508" s="32" t="str">
        <f t="shared" si="183"/>
        <v/>
      </c>
      <c r="F508" s="32">
        <f t="shared" si="184"/>
        <v>1.8596001859600185E-3</v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6</v>
      </c>
      <c r="D509" s="7">
        <v>0</v>
      </c>
      <c r="E509" s="32">
        <f t="shared" si="183"/>
        <v>3.3500837520938024E-3</v>
      </c>
      <c r="F509" s="32" t="str">
        <f t="shared" si="184"/>
        <v/>
      </c>
      <c r="G509" s="33" t="str">
        <f t="shared" si="177"/>
        <v>0</v>
      </c>
      <c r="H509" s="25">
        <f t="shared" si="178"/>
        <v>0</v>
      </c>
    </row>
    <row r="510" spans="1:8" s="34" customFormat="1" ht="15" x14ac:dyDescent="0.2">
      <c r="A510" s="41"/>
      <c r="B510" s="30" t="s">
        <v>348</v>
      </c>
      <c r="C510" s="31">
        <v>10</v>
      </c>
      <c r="D510" s="7">
        <v>20</v>
      </c>
      <c r="E510" s="32">
        <f t="shared" si="183"/>
        <v>5.5834729201563373E-3</v>
      </c>
      <c r="F510" s="32">
        <f t="shared" si="184"/>
        <v>9.2980009298000935E-3</v>
      </c>
      <c r="G510" s="33">
        <f t="shared" si="177"/>
        <v>1</v>
      </c>
      <c r="H510" s="25">
        <f t="shared" si="178"/>
        <v>5.5834729201563373E-3</v>
      </c>
    </row>
    <row r="511" spans="1:8" s="34" customFormat="1" ht="15" x14ac:dyDescent="0.2">
      <c r="A511" s="41"/>
      <c r="B511" s="30" t="s">
        <v>349</v>
      </c>
      <c r="C511" s="31">
        <v>0</v>
      </c>
      <c r="D511" s="7">
        <v>0</v>
      </c>
      <c r="E511" s="32" t="str">
        <f t="shared" si="183"/>
        <v/>
      </c>
      <c r="F511" s="32" t="str">
        <f t="shared" si="184"/>
        <v/>
      </c>
      <c r="G511" s="33" t="str">
        <f t="shared" si="177"/>
        <v>0</v>
      </c>
      <c r="H511" s="25" t="str">
        <f t="shared" si="178"/>
        <v/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2</v>
      </c>
      <c r="E516" s="32" t="str">
        <f t="shared" si="183"/>
        <v/>
      </c>
      <c r="F516" s="32">
        <f t="shared" si="184"/>
        <v>9.2980009298000927E-4</v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2</v>
      </c>
      <c r="D519" s="7">
        <v>0</v>
      </c>
      <c r="E519" s="32">
        <f t="shared" si="183"/>
        <v>1.1166945840312675E-3</v>
      </c>
      <c r="F519" s="32" t="str">
        <f t="shared" si="184"/>
        <v/>
      </c>
      <c r="G519" s="33" t="str">
        <f t="shared" si="177"/>
        <v>0</v>
      </c>
      <c r="H519" s="25">
        <f t="shared" si="178"/>
        <v>0</v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10</v>
      </c>
      <c r="E520" s="32" t="str">
        <f t="shared" si="183"/>
        <v/>
      </c>
      <c r="F520" s="32">
        <f t="shared" si="184"/>
        <v>4.6490004649000468E-3</v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7</v>
      </c>
      <c r="D522" s="7">
        <v>2</v>
      </c>
      <c r="E522" s="32">
        <f t="shared" si="183"/>
        <v>3.9084310441094361E-3</v>
      </c>
      <c r="F522" s="32">
        <f t="shared" si="184"/>
        <v>9.2980009298000927E-4</v>
      </c>
      <c r="G522" s="33">
        <f t="shared" si="177"/>
        <v>-0.7142857142857143</v>
      </c>
      <c r="H522" s="25">
        <f t="shared" si="178"/>
        <v>-2.7917364600781687E-3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1</v>
      </c>
      <c r="E523" s="32" t="str">
        <f t="shared" si="183"/>
        <v/>
      </c>
      <c r="F523" s="32">
        <f t="shared" si="184"/>
        <v>4.6490004649000463E-4</v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17</v>
      </c>
      <c r="D525" s="7">
        <v>24</v>
      </c>
      <c r="E525" s="32">
        <f t="shared" si="183"/>
        <v>9.4919039642657726E-3</v>
      </c>
      <c r="F525" s="32">
        <f t="shared" si="184"/>
        <v>1.1157601115760111E-2</v>
      </c>
      <c r="G525" s="33">
        <f t="shared" si="177"/>
        <v>0.41176470588235292</v>
      </c>
      <c r="H525" s="25">
        <f t="shared" si="178"/>
        <v>3.9084310441094353E-3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1</v>
      </c>
      <c r="E527" s="32" t="str">
        <f t="shared" si="183"/>
        <v/>
      </c>
      <c r="F527" s="32">
        <f t="shared" si="184"/>
        <v>4.6490004649000463E-4</v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12</v>
      </c>
      <c r="D530" s="7">
        <v>14</v>
      </c>
      <c r="E530" s="32">
        <f t="shared" si="183"/>
        <v>6.7001675041876048E-3</v>
      </c>
      <c r="F530" s="32">
        <f t="shared" si="184"/>
        <v>6.5086006508600653E-3</v>
      </c>
      <c r="G530" s="33">
        <f t="shared" si="177"/>
        <v>0.16666666666666666</v>
      </c>
      <c r="H530" s="25">
        <f t="shared" si="178"/>
        <v>1.1166945840312675E-3</v>
      </c>
    </row>
    <row r="531" spans="1:8" s="34" customFormat="1" ht="30" x14ac:dyDescent="0.2">
      <c r="A531" s="41"/>
      <c r="B531" s="30" t="s">
        <v>144</v>
      </c>
      <c r="C531" s="31">
        <v>3</v>
      </c>
      <c r="D531" s="7">
        <v>3</v>
      </c>
      <c r="E531" s="32">
        <f t="shared" si="183"/>
        <v>1.6750418760469012E-3</v>
      </c>
      <c r="F531" s="32">
        <f t="shared" si="184"/>
        <v>1.3947001394700139E-3</v>
      </c>
      <c r="G531" s="33">
        <f t="shared" si="177"/>
        <v>0</v>
      </c>
      <c r="H531" s="25">
        <f t="shared" si="178"/>
        <v>0</v>
      </c>
    </row>
    <row r="532" spans="1:8" s="34" customFormat="1" ht="15" x14ac:dyDescent="0.2">
      <c r="A532" s="41"/>
      <c r="B532" s="30" t="s">
        <v>324</v>
      </c>
      <c r="C532" s="31">
        <v>37</v>
      </c>
      <c r="D532" s="7">
        <v>17</v>
      </c>
      <c r="E532" s="32">
        <f t="shared" si="183"/>
        <v>2.0658849804578449E-2</v>
      </c>
      <c r="F532" s="32">
        <f t="shared" si="184"/>
        <v>7.9033007903300794E-3</v>
      </c>
      <c r="G532" s="33">
        <f t="shared" si="177"/>
        <v>-0.54054054054054057</v>
      </c>
      <c r="H532" s="25">
        <f t="shared" si="178"/>
        <v>-1.1166945840312676E-2</v>
      </c>
    </row>
    <row r="533" spans="1:8" s="34" customFormat="1" ht="15" x14ac:dyDescent="0.2">
      <c r="A533" s="41"/>
      <c r="B533" s="30" t="s">
        <v>572</v>
      </c>
      <c r="C533" s="31">
        <v>2</v>
      </c>
      <c r="D533" s="7">
        <v>7</v>
      </c>
      <c r="E533" s="32">
        <f t="shared" ref="E533" si="185">+IF(C533=0,"",C533/C$333)</f>
        <v>1.1166945840312675E-3</v>
      </c>
      <c r="F533" s="32">
        <f t="shared" ref="F533" si="186">+IF(D533=0,"",D533/D$333)</f>
        <v>3.2543003254300326E-3</v>
      </c>
      <c r="G533" s="33">
        <f t="shared" ref="G533" si="187">+IF(OR(AND(D533=0),(C533=0)),"0",((D533-C533)/C533))</f>
        <v>2.5</v>
      </c>
      <c r="H533" s="25">
        <f t="shared" ref="H533" si="188">+IF(OR(AND(E533=""),(G533="")),"",E533*G533)</f>
        <v>2.7917364600781687E-3</v>
      </c>
    </row>
    <row r="534" spans="1:8" s="34" customFormat="1" ht="15" x14ac:dyDescent="0.2">
      <c r="A534" s="41"/>
      <c r="B534" s="30" t="s">
        <v>133</v>
      </c>
      <c r="C534" s="31">
        <v>7</v>
      </c>
      <c r="D534" s="7">
        <v>21</v>
      </c>
      <c r="E534" s="32">
        <f>+IF(C534=0,"",C534/C$333)</f>
        <v>3.9084310441094361E-3</v>
      </c>
      <c r="F534" s="32">
        <f>+IF(D534=0,"",D534/D$333)</f>
        <v>9.7629009762900971E-3</v>
      </c>
      <c r="G534" s="33">
        <f t="shared" si="177"/>
        <v>2</v>
      </c>
      <c r="H534" s="25">
        <f t="shared" si="178"/>
        <v>7.8168620882188723E-3</v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42</v>
      </c>
      <c r="D537" s="7">
        <v>17</v>
      </c>
      <c r="E537" s="32">
        <f t="shared" si="189"/>
        <v>2.3450586264656615E-2</v>
      </c>
      <c r="F537" s="32">
        <f t="shared" si="190"/>
        <v>7.9033007903300794E-3</v>
      </c>
      <c r="G537" s="33">
        <f t="shared" si="191"/>
        <v>-0.59523809523809523</v>
      </c>
      <c r="H537" s="25">
        <f t="shared" si="192"/>
        <v>-1.3958682300390842E-2</v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3</v>
      </c>
      <c r="E538" s="32" t="str">
        <f t="shared" si="189"/>
        <v/>
      </c>
      <c r="F538" s="32">
        <f t="shared" si="190"/>
        <v>1.3947001394700139E-3</v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6</v>
      </c>
      <c r="D539" s="7">
        <v>21</v>
      </c>
      <c r="E539" s="32">
        <f t="shared" si="189"/>
        <v>3.3500837520938024E-3</v>
      </c>
      <c r="F539" s="32">
        <f t="shared" si="190"/>
        <v>9.7629009762900971E-3</v>
      </c>
      <c r="G539" s="33">
        <f t="shared" si="191"/>
        <v>2.5</v>
      </c>
      <c r="H539" s="25">
        <f t="shared" si="192"/>
        <v>8.3752093802345051E-3</v>
      </c>
    </row>
    <row r="540" spans="1:8" s="34" customFormat="1" ht="15" x14ac:dyDescent="0.2">
      <c r="A540" s="41"/>
      <c r="B540" s="30" t="s">
        <v>528</v>
      </c>
      <c r="C540" s="31">
        <v>1</v>
      </c>
      <c r="D540" s="7">
        <v>0</v>
      </c>
      <c r="E540" s="32">
        <f t="shared" si="189"/>
        <v>5.5834729201563373E-4</v>
      </c>
      <c r="F540" s="32" t="str">
        <f t="shared" si="190"/>
        <v/>
      </c>
      <c r="G540" s="33" t="str">
        <f t="shared" si="191"/>
        <v>0</v>
      </c>
      <c r="H540" s="25">
        <f t="shared" si="192"/>
        <v>0</v>
      </c>
    </row>
    <row r="541" spans="1:8" s="34" customFormat="1" ht="15" x14ac:dyDescent="0.2">
      <c r="A541" s="41"/>
      <c r="B541" s="30" t="s">
        <v>327</v>
      </c>
      <c r="C541" s="31">
        <v>1</v>
      </c>
      <c r="D541" s="7">
        <v>1</v>
      </c>
      <c r="E541" s="32">
        <f t="shared" si="189"/>
        <v>5.5834729201563373E-4</v>
      </c>
      <c r="F541" s="32">
        <f t="shared" si="190"/>
        <v>4.6490004649000463E-4</v>
      </c>
      <c r="G541" s="33">
        <f t="shared" si="191"/>
        <v>0</v>
      </c>
      <c r="H541" s="25">
        <f t="shared" si="192"/>
        <v>0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2</v>
      </c>
      <c r="E543" s="32" t="str">
        <f t="shared" si="189"/>
        <v/>
      </c>
      <c r="F543" s="32">
        <f t="shared" si="190"/>
        <v>9.2980009298000927E-4</v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1095</v>
      </c>
      <c r="D553" s="71">
        <f>SUM(D554:D579)</f>
        <v>683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-0.37625570776255707</v>
      </c>
      <c r="H553" s="73">
        <f>+IF(OR(AND(E553=""),(G553="")),"",E553*G553)</f>
        <v>-0.37625570776255707</v>
      </c>
    </row>
    <row r="554" spans="1:8" s="34" customFormat="1" ht="15" x14ac:dyDescent="0.2">
      <c r="A554" s="41"/>
      <c r="B554" s="30" t="s">
        <v>332</v>
      </c>
      <c r="C554" s="31">
        <v>9</v>
      </c>
      <c r="D554" s="7">
        <v>0</v>
      </c>
      <c r="E554" s="32">
        <f t="shared" si="193"/>
        <v>8.21917808219178E-3</v>
      </c>
      <c r="F554" s="32" t="str">
        <f t="shared" si="194"/>
        <v/>
      </c>
      <c r="G554" s="33" t="str">
        <f>+IF(OR(AND(D554=0),(C554=0)),"0",((D554-C554)/C554))</f>
        <v>0</v>
      </c>
      <c r="H554" s="25">
        <f>+IF(OR(AND(E554=""),(G554="")),"",E554*G554)</f>
        <v>0</v>
      </c>
    </row>
    <row r="555" spans="1:8" s="34" customFormat="1" ht="15" x14ac:dyDescent="0.2">
      <c r="A555" s="41"/>
      <c r="B555" s="30" t="s">
        <v>147</v>
      </c>
      <c r="C555" s="31">
        <v>17</v>
      </c>
      <c r="D555" s="7">
        <v>17</v>
      </c>
      <c r="E555" s="32">
        <f t="shared" si="193"/>
        <v>1.5525114155251141E-2</v>
      </c>
      <c r="F555" s="32">
        <f t="shared" si="194"/>
        <v>2.4890190336749635E-2</v>
      </c>
      <c r="G555" s="33">
        <f t="shared" ref="G555:G579" si="195">+IF(OR(AND(D555=0),(C555=0)),"0",((D555-C555)/C555))</f>
        <v>0</v>
      </c>
      <c r="H555" s="25">
        <f t="shared" ref="H555:H579" si="196">+IF(OR(AND(E555=""),(G555="")),"",E555*G555)</f>
        <v>0</v>
      </c>
    </row>
    <row r="556" spans="1:8" s="34" customFormat="1" ht="15" x14ac:dyDescent="0.2">
      <c r="A556" s="41"/>
      <c r="B556" s="30" t="s">
        <v>608</v>
      </c>
      <c r="C556" s="31">
        <v>235</v>
      </c>
      <c r="D556" s="7">
        <v>146</v>
      </c>
      <c r="E556" s="32">
        <f t="shared" si="193"/>
        <v>0.21461187214611871</v>
      </c>
      <c r="F556" s="32">
        <f t="shared" si="194"/>
        <v>0.21376281112737922</v>
      </c>
      <c r="G556" s="33">
        <f t="shared" si="195"/>
        <v>-0.37872340425531914</v>
      </c>
      <c r="H556" s="25">
        <f t="shared" si="196"/>
        <v>-8.1278538812785378E-2</v>
      </c>
    </row>
    <row r="557" spans="1:8" s="34" customFormat="1" ht="15" x14ac:dyDescent="0.2">
      <c r="A557" s="41"/>
      <c r="B557" s="30" t="s">
        <v>333</v>
      </c>
      <c r="C557" s="31">
        <v>179</v>
      </c>
      <c r="D557" s="7">
        <v>190</v>
      </c>
      <c r="E557" s="32">
        <f t="shared" si="193"/>
        <v>0.16347031963470321</v>
      </c>
      <c r="F557" s="32">
        <f t="shared" si="194"/>
        <v>0.27818448023426062</v>
      </c>
      <c r="G557" s="33">
        <f t="shared" si="195"/>
        <v>6.1452513966480445E-2</v>
      </c>
      <c r="H557" s="25">
        <f t="shared" si="196"/>
        <v>1.0045662100456621E-2</v>
      </c>
    </row>
    <row r="558" spans="1:8" s="34" customFormat="1" ht="15" x14ac:dyDescent="0.2">
      <c r="A558" s="41"/>
      <c r="B558" s="30" t="s">
        <v>148</v>
      </c>
      <c r="C558" s="31">
        <v>2</v>
      </c>
      <c r="D558" s="7">
        <v>20</v>
      </c>
      <c r="E558" s="32">
        <f t="shared" si="193"/>
        <v>1.8264840182648401E-3</v>
      </c>
      <c r="F558" s="32">
        <f t="shared" si="194"/>
        <v>2.9282576866764276E-2</v>
      </c>
      <c r="G558" s="33">
        <f t="shared" si="195"/>
        <v>9</v>
      </c>
      <c r="H558" s="25">
        <f t="shared" si="196"/>
        <v>1.643835616438356E-2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18</v>
      </c>
      <c r="E559" s="32" t="str">
        <f t="shared" si="193"/>
        <v/>
      </c>
      <c r="F559" s="32">
        <f t="shared" si="194"/>
        <v>2.6354319180087848E-2</v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10</v>
      </c>
      <c r="D560" s="7">
        <v>4</v>
      </c>
      <c r="E560" s="32">
        <f t="shared" si="193"/>
        <v>9.1324200913242004E-3</v>
      </c>
      <c r="F560" s="32">
        <f t="shared" si="194"/>
        <v>5.8565153733528552E-3</v>
      </c>
      <c r="G560" s="33">
        <f t="shared" si="195"/>
        <v>-0.6</v>
      </c>
      <c r="H560" s="25">
        <f t="shared" si="196"/>
        <v>-5.4794520547945197E-3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18</v>
      </c>
      <c r="D562" s="7">
        <v>13</v>
      </c>
      <c r="E562" s="32">
        <f t="shared" si="193"/>
        <v>1.643835616438356E-2</v>
      </c>
      <c r="F562" s="32">
        <f t="shared" si="194"/>
        <v>1.9033674963396779E-2</v>
      </c>
      <c r="G562" s="33">
        <f t="shared" si="195"/>
        <v>-0.27777777777777779</v>
      </c>
      <c r="H562" s="25">
        <f t="shared" si="196"/>
        <v>-4.5662100456621002E-3</v>
      </c>
    </row>
    <row r="563" spans="1:8" s="34" customFormat="1" ht="15" x14ac:dyDescent="0.2">
      <c r="A563" s="41"/>
      <c r="B563" s="30" t="s">
        <v>531</v>
      </c>
      <c r="C563" s="31">
        <v>1</v>
      </c>
      <c r="D563" s="7">
        <v>2</v>
      </c>
      <c r="E563" s="32">
        <f t="shared" si="193"/>
        <v>9.1324200913242006E-4</v>
      </c>
      <c r="F563" s="32">
        <f t="shared" si="194"/>
        <v>2.9282576866764276E-3</v>
      </c>
      <c r="G563" s="33">
        <f t="shared" si="195"/>
        <v>1</v>
      </c>
      <c r="H563" s="25">
        <f t="shared" si="196"/>
        <v>9.1324200913242006E-4</v>
      </c>
    </row>
    <row r="564" spans="1:8" s="34" customFormat="1" ht="15" x14ac:dyDescent="0.2">
      <c r="A564" s="41"/>
      <c r="B564" s="30" t="s">
        <v>563</v>
      </c>
      <c r="C564" s="31">
        <v>203</v>
      </c>
      <c r="D564" s="7">
        <v>68</v>
      </c>
      <c r="E564" s="32">
        <f t="shared" ref="E564" si="197">+IF(C564=0,"",C564/C$553)</f>
        <v>0.18538812785388128</v>
      </c>
      <c r="F564" s="32">
        <f t="shared" ref="F564" si="198">+IF(D564=0,"",D564/D$553)</f>
        <v>9.9560761346998539E-2</v>
      </c>
      <c r="G564" s="33">
        <f t="shared" ref="G564" si="199">+IF(OR(AND(D564=0),(C564=0)),"0",((D564-C564)/C564))</f>
        <v>-0.66502463054187189</v>
      </c>
      <c r="H564" s="25">
        <f t="shared" ref="H564" si="200">+IF(OR(AND(E564=""),(G564="")),"",E564*G564)</f>
        <v>-0.12328767123287671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0</v>
      </c>
      <c r="D567" s="7">
        <v>0</v>
      </c>
      <c r="E567" s="32" t="str">
        <f t="shared" si="205"/>
        <v/>
      </c>
      <c r="F567" s="32" t="str">
        <f t="shared" si="206"/>
        <v/>
      </c>
      <c r="G567" s="33" t="str">
        <f t="shared" si="195"/>
        <v>0</v>
      </c>
      <c r="H567" s="25" t="str">
        <f t="shared" si="196"/>
        <v/>
      </c>
    </row>
    <row r="568" spans="1:8" s="34" customFormat="1" ht="15" x14ac:dyDescent="0.2">
      <c r="A568" s="41"/>
      <c r="B568" s="30" t="s">
        <v>150</v>
      </c>
      <c r="C568" s="31">
        <v>0</v>
      </c>
      <c r="D568" s="7">
        <v>0</v>
      </c>
      <c r="E568" s="32" t="str">
        <f t="shared" si="205"/>
        <v/>
      </c>
      <c r="F568" s="32" t="str">
        <f t="shared" si="206"/>
        <v/>
      </c>
      <c r="G568" s="33" t="str">
        <f t="shared" si="195"/>
        <v>0</v>
      </c>
      <c r="H568" s="25" t="str">
        <f t="shared" si="196"/>
        <v/>
      </c>
    </row>
    <row r="569" spans="1:8" s="34" customFormat="1" ht="15" x14ac:dyDescent="0.2">
      <c r="A569" s="41"/>
      <c r="B569" s="30" t="s">
        <v>151</v>
      </c>
      <c r="C569" s="31">
        <v>5</v>
      </c>
      <c r="D569" s="7">
        <v>0</v>
      </c>
      <c r="E569" s="32">
        <f t="shared" si="205"/>
        <v>4.5662100456621002E-3</v>
      </c>
      <c r="F569" s="32" t="str">
        <f t="shared" si="206"/>
        <v/>
      </c>
      <c r="G569" s="33" t="str">
        <f t="shared" si="195"/>
        <v>0</v>
      </c>
      <c r="H569" s="25">
        <f t="shared" si="196"/>
        <v>0</v>
      </c>
    </row>
    <row r="570" spans="1:8" s="34" customFormat="1" ht="15" x14ac:dyDescent="0.2">
      <c r="A570" s="41"/>
      <c r="B570" s="30" t="s">
        <v>338</v>
      </c>
      <c r="C570" s="31">
        <v>319</v>
      </c>
      <c r="D570" s="7">
        <v>185</v>
      </c>
      <c r="E570" s="32">
        <f t="shared" si="205"/>
        <v>0.29132420091324202</v>
      </c>
      <c r="F570" s="32">
        <f t="shared" si="206"/>
        <v>0.27086383601756953</v>
      </c>
      <c r="G570" s="33">
        <f t="shared" si="195"/>
        <v>-0.42006269592476492</v>
      </c>
      <c r="H570" s="25">
        <f t="shared" si="196"/>
        <v>-0.12237442922374431</v>
      </c>
    </row>
    <row r="571" spans="1:8" s="34" customFormat="1" ht="15" x14ac:dyDescent="0.2">
      <c r="A571" s="41"/>
      <c r="B571" s="30" t="s">
        <v>152</v>
      </c>
      <c r="C571" s="31">
        <v>10</v>
      </c>
      <c r="D571" s="7">
        <v>14</v>
      </c>
      <c r="E571" s="32">
        <f t="shared" si="205"/>
        <v>9.1324200913242004E-3</v>
      </c>
      <c r="F571" s="32">
        <f t="shared" si="206"/>
        <v>2.0497803806734993E-2</v>
      </c>
      <c r="G571" s="33">
        <f t="shared" si="195"/>
        <v>0.4</v>
      </c>
      <c r="H571" s="25">
        <f t="shared" si="196"/>
        <v>3.6529680365296802E-3</v>
      </c>
    </row>
    <row r="572" spans="1:8" s="34" customFormat="1" ht="15" x14ac:dyDescent="0.2">
      <c r="A572" s="41"/>
      <c r="B572" s="30" t="s">
        <v>339</v>
      </c>
      <c r="C572" s="31">
        <v>31</v>
      </c>
      <c r="D572" s="7">
        <v>0</v>
      </c>
      <c r="E572" s="32">
        <f t="shared" si="205"/>
        <v>2.8310502283105023E-2</v>
      </c>
      <c r="F572" s="32" t="str">
        <f t="shared" si="206"/>
        <v/>
      </c>
      <c r="G572" s="33" t="str">
        <f t="shared" si="195"/>
        <v>0</v>
      </c>
      <c r="H572" s="25">
        <f t="shared" si="196"/>
        <v>0</v>
      </c>
    </row>
    <row r="573" spans="1:8" s="34" customFormat="1" ht="15" x14ac:dyDescent="0.2">
      <c r="A573" s="41"/>
      <c r="B573" s="30" t="s">
        <v>153</v>
      </c>
      <c r="C573" s="31">
        <v>1</v>
      </c>
      <c r="D573" s="7">
        <v>2</v>
      </c>
      <c r="E573" s="32">
        <f t="shared" si="205"/>
        <v>9.1324200913242006E-4</v>
      </c>
      <c r="F573" s="32">
        <f t="shared" si="206"/>
        <v>2.9282576866764276E-3</v>
      </c>
      <c r="G573" s="33">
        <f t="shared" si="195"/>
        <v>1</v>
      </c>
      <c r="H573" s="25">
        <f t="shared" si="196"/>
        <v>9.1324200913242006E-4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0</v>
      </c>
      <c r="D575" s="7">
        <v>0</v>
      </c>
      <c r="E575" s="32" t="str">
        <f t="shared" si="205"/>
        <v/>
      </c>
      <c r="F575" s="32" t="str">
        <f t="shared" si="206"/>
        <v/>
      </c>
      <c r="G575" s="33" t="str">
        <f t="shared" si="195"/>
        <v>0</v>
      </c>
      <c r="H575" s="25" t="str">
        <f t="shared" si="196"/>
        <v/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53</v>
      </c>
      <c r="D578" s="7">
        <v>4</v>
      </c>
      <c r="E578" s="32">
        <f t="shared" si="205"/>
        <v>4.8401826484018265E-2</v>
      </c>
      <c r="F578" s="32">
        <f t="shared" si="206"/>
        <v>5.8565153733528552E-3</v>
      </c>
      <c r="G578" s="33">
        <f t="shared" si="195"/>
        <v>-0.92452830188679247</v>
      </c>
      <c r="H578" s="25">
        <f t="shared" si="196"/>
        <v>-4.4748858447488583E-2</v>
      </c>
    </row>
    <row r="579" spans="1:8" s="34" customFormat="1" ht="30" x14ac:dyDescent="0.2">
      <c r="A579" s="41"/>
      <c r="B579" s="30" t="s">
        <v>532</v>
      </c>
      <c r="C579" s="31">
        <v>2</v>
      </c>
      <c r="D579" s="7">
        <v>0</v>
      </c>
      <c r="E579" s="32">
        <f t="shared" si="205"/>
        <v>1.8264840182648401E-3</v>
      </c>
      <c r="F579" s="32" t="str">
        <f t="shared" si="206"/>
        <v/>
      </c>
      <c r="G579" s="33" t="str">
        <f t="shared" si="195"/>
        <v>0</v>
      </c>
      <c r="H579" s="25">
        <f t="shared" si="196"/>
        <v>0</v>
      </c>
    </row>
    <row r="580" spans="1:8" x14ac:dyDescent="0.2">
      <c r="B580" s="12" t="s">
        <v>394</v>
      </c>
      <c r="C580" s="9"/>
      <c r="D580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425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359</v>
      </c>
      <c r="C8" s="71">
        <f>+C18+C73+C165+C333+C553</f>
        <v>39344</v>
      </c>
      <c r="D8" s="71">
        <f>+D18+D73+D165+D333+D553</f>
        <v>38642</v>
      </c>
      <c r="E8" s="72">
        <f>+C8/C$8</f>
        <v>1</v>
      </c>
      <c r="F8" s="72">
        <f>+D8/D$8</f>
        <v>1</v>
      </c>
      <c r="G8" s="72">
        <f>+(D8-C8)/C8</f>
        <v>-1.7842618950793004E-2</v>
      </c>
      <c r="H8" s="73">
        <f>+E8*G8</f>
        <v>-1.7842618950793004E-2</v>
      </c>
    </row>
    <row r="9" spans="2:8" x14ac:dyDescent="0.2">
      <c r="B9" s="28" t="str">
        <f>+B18</f>
        <v>Total Vacantes en ocupaciones de nivel Directivo</v>
      </c>
      <c r="C9" s="24">
        <f>+C18</f>
        <v>437</v>
      </c>
      <c r="D9" s="24">
        <f>+D18</f>
        <v>429</v>
      </c>
      <c r="E9" s="25">
        <f t="shared" ref="E9:E13" si="0">C9/$C$8</f>
        <v>1.1107157381049207E-2</v>
      </c>
      <c r="F9" s="25">
        <f>D9/$D$8</f>
        <v>1.1101909839035246E-2</v>
      </c>
      <c r="G9" s="11">
        <f>+IF(OR(AND(D9=0),(C9=0)),"0",((D9-C9)/C9))</f>
        <v>-1.8306636155606407E-2</v>
      </c>
      <c r="H9" s="13">
        <f>+IF(OR(AND(E9=""),(G9="")),"",E9*G9)</f>
        <v>-2.0333468889792598E-4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4505</v>
      </c>
      <c r="D10" s="24">
        <f>+D73</f>
        <v>3287</v>
      </c>
      <c r="E10" s="25">
        <f t="shared" si="0"/>
        <v>0.11450284668564457</v>
      </c>
      <c r="F10" s="25">
        <f>D10/$D$8</f>
        <v>8.5062884943843481E-2</v>
      </c>
      <c r="G10" s="11">
        <f>+IF(OR(AND(D10=0),(C10=0)),"0",((D10-C10)/C10))</f>
        <v>-0.27036625971143174</v>
      </c>
      <c r="H10" s="13">
        <f>+IF(OR(AND(E10=""),(G10="")),"",E10*G10)</f>
        <v>-3.0957706384709231E-2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4931</v>
      </c>
      <c r="D11" s="24">
        <f>+D165</f>
        <v>5312</v>
      </c>
      <c r="E11" s="25">
        <f t="shared" si="0"/>
        <v>0.12533041886945914</v>
      </c>
      <c r="F11" s="25">
        <f>D11/$D$8</f>
        <v>0.13746700481341545</v>
      </c>
      <c r="G11" s="11">
        <f>+IF(OR(AND(D11=0),(C11=0)),"0",((D11-C11)/C11))</f>
        <v>7.7266274589332787E-2</v>
      </c>
      <c r="H11" s="13">
        <f>+IF(OR(AND(E11=""),(G11="")),"",E11*G11)</f>
        <v>9.6838145587637252E-3</v>
      </c>
    </row>
    <row r="12" spans="2:8" x14ac:dyDescent="0.2">
      <c r="B12" s="28" t="str">
        <f>+B333</f>
        <v>Total Vacantes  en ocupaciones de nivel Calificados</v>
      </c>
      <c r="C12" s="24">
        <f>+C333</f>
        <v>22772</v>
      </c>
      <c r="D12" s="24">
        <f>+D333</f>
        <v>22611</v>
      </c>
      <c r="E12" s="25">
        <f t="shared" si="0"/>
        <v>0.57879219194794629</v>
      </c>
      <c r="F12" s="25">
        <f>D12/$D$8</f>
        <v>0.58514052067698363</v>
      </c>
      <c r="G12" s="11">
        <f>+IF(OR(AND(D12=0),(C12=0)),"0",((D12-C12)/C12))</f>
        <v>-7.0700860706130334E-3</v>
      </c>
      <c r="H12" s="13">
        <f>+IF(OR(AND(E12=""),(G12="")),"",E12*G12)</f>
        <v>-4.0921106140707599E-3</v>
      </c>
    </row>
    <row r="13" spans="2:8" x14ac:dyDescent="0.2">
      <c r="B13" s="28" t="str">
        <f>+B553</f>
        <v>Total Vacantes en ocupaciones de nivel Elemental</v>
      </c>
      <c r="C13" s="24">
        <f>+C553</f>
        <v>6699</v>
      </c>
      <c r="D13" s="24">
        <f>+D553</f>
        <v>7003</v>
      </c>
      <c r="E13" s="25">
        <f t="shared" si="0"/>
        <v>0.17026738511590078</v>
      </c>
      <c r="F13" s="25">
        <f>D13/$D$8</f>
        <v>0.18122767972672221</v>
      </c>
      <c r="G13" s="11">
        <f>+IF(OR(AND(D13=0),(C13=0)),"0",((D13-C13)/C13))</f>
        <v>4.5379907448872964E-2</v>
      </c>
      <c r="H13" s="13">
        <f>+IF(OR(AND(E13=""),(G13="")),"",E13*G13)</f>
        <v>7.7267181781211875E-3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437</v>
      </c>
      <c r="D18" s="71">
        <f>SUM(D19:D67)</f>
        <v>429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-1.8306636155606407E-2</v>
      </c>
      <c r="H18" s="73">
        <f>+IF(OR(AND(E18=""),(G18="")),"",E18*G18)</f>
        <v>-1.8306636155606407E-2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1</v>
      </c>
      <c r="E20" s="10" t="str">
        <f t="shared" ref="E20:E67" si="1">+IF(C20=0,"",C20/C$18)</f>
        <v/>
      </c>
      <c r="F20" s="10">
        <f t="shared" ref="F20:F67" si="2">+IF(D20=0,"",D20/D$18)</f>
        <v>2.331002331002331E-3</v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5</v>
      </c>
      <c r="E21" s="10" t="str">
        <f t="shared" si="1"/>
        <v/>
      </c>
      <c r="F21" s="10">
        <f t="shared" si="2"/>
        <v>1.1655011655011656E-2</v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3</v>
      </c>
      <c r="D22" s="7">
        <v>2</v>
      </c>
      <c r="E22" s="10">
        <f t="shared" si="1"/>
        <v>6.8649885583524023E-3</v>
      </c>
      <c r="F22" s="10">
        <f t="shared" si="2"/>
        <v>4.662004662004662E-3</v>
      </c>
      <c r="G22" s="11">
        <f t="shared" si="3"/>
        <v>-0.33333333333333331</v>
      </c>
      <c r="H22" s="13">
        <f t="shared" si="4"/>
        <v>-2.2883295194508005E-3</v>
      </c>
    </row>
    <row r="23" spans="1:8" ht="30" x14ac:dyDescent="0.2">
      <c r="B23" s="5" t="s">
        <v>156</v>
      </c>
      <c r="C23" s="7">
        <v>0</v>
      </c>
      <c r="D23" s="7">
        <v>1</v>
      </c>
      <c r="E23" s="10" t="str">
        <f t="shared" si="1"/>
        <v/>
      </c>
      <c r="F23" s="10">
        <f t="shared" si="2"/>
        <v>2.331002331002331E-3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7</v>
      </c>
      <c r="D24" s="7">
        <v>5</v>
      </c>
      <c r="E24" s="10">
        <f t="shared" si="1"/>
        <v>1.6018306636155607E-2</v>
      </c>
      <c r="F24" s="10">
        <f t="shared" si="2"/>
        <v>1.1655011655011656E-2</v>
      </c>
      <c r="G24" s="11">
        <f t="shared" si="3"/>
        <v>-0.2857142857142857</v>
      </c>
      <c r="H24" s="13">
        <f t="shared" si="4"/>
        <v>-4.5766590389016018E-3</v>
      </c>
    </row>
    <row r="25" spans="1:8" s="34" customFormat="1" ht="30" x14ac:dyDescent="0.2">
      <c r="A25" s="41"/>
      <c r="B25" s="30" t="s">
        <v>533</v>
      </c>
      <c r="C25" s="31">
        <v>5</v>
      </c>
      <c r="D25" s="7">
        <v>6</v>
      </c>
      <c r="E25" s="42">
        <f t="shared" ref="E25" si="5">+IF(C25=0,"",C25/C$18)</f>
        <v>1.1441647597254004E-2</v>
      </c>
      <c r="F25" s="42">
        <f t="shared" ref="F25" si="6">+IF(D25=0,"",D25/D$18)</f>
        <v>1.3986013986013986E-2</v>
      </c>
      <c r="G25" s="33">
        <f t="shared" ref="G25" si="7">+IF(OR(AND(D25=0),(C25=0)),"0",((D25-C25)/C25))</f>
        <v>0.2</v>
      </c>
      <c r="H25" s="25">
        <f t="shared" ref="H25" si="8">+IF(OR(AND(E25=""),(G25="")),"",E25*G25)</f>
        <v>2.2883295194508009E-3</v>
      </c>
    </row>
    <row r="26" spans="1:8" ht="15" x14ac:dyDescent="0.2">
      <c r="B26" s="5" t="s">
        <v>2</v>
      </c>
      <c r="C26" s="7">
        <v>9</v>
      </c>
      <c r="D26" s="7">
        <v>14</v>
      </c>
      <c r="E26" s="10">
        <f t="shared" si="1"/>
        <v>2.0594965675057208E-2</v>
      </c>
      <c r="F26" s="10">
        <f t="shared" si="2"/>
        <v>3.2634032634032632E-2</v>
      </c>
      <c r="G26" s="11">
        <f t="shared" si="3"/>
        <v>0.55555555555555558</v>
      </c>
      <c r="H26" s="13">
        <f t="shared" si="4"/>
        <v>1.1441647597254004E-2</v>
      </c>
    </row>
    <row r="27" spans="1:8" ht="15" x14ac:dyDescent="0.2">
      <c r="B27" s="5" t="s">
        <v>582</v>
      </c>
      <c r="C27" s="7">
        <v>26</v>
      </c>
      <c r="D27" s="7">
        <v>5</v>
      </c>
      <c r="E27" s="10">
        <f t="shared" si="1"/>
        <v>5.9496567505720827E-2</v>
      </c>
      <c r="F27" s="10">
        <f t="shared" si="2"/>
        <v>1.1655011655011656E-2</v>
      </c>
      <c r="G27" s="11">
        <f t="shared" si="3"/>
        <v>-0.80769230769230771</v>
      </c>
      <c r="H27" s="13">
        <f t="shared" si="4"/>
        <v>-4.8054919908466824E-2</v>
      </c>
    </row>
    <row r="28" spans="1:8" ht="15" x14ac:dyDescent="0.2">
      <c r="B28" s="5" t="s">
        <v>3</v>
      </c>
      <c r="C28" s="7">
        <v>10</v>
      </c>
      <c r="D28" s="7">
        <v>9</v>
      </c>
      <c r="E28" s="10">
        <f t="shared" si="1"/>
        <v>2.2883295194508008E-2</v>
      </c>
      <c r="F28" s="10">
        <f t="shared" si="2"/>
        <v>2.097902097902098E-2</v>
      </c>
      <c r="G28" s="11">
        <f t="shared" si="3"/>
        <v>-0.1</v>
      </c>
      <c r="H28" s="13">
        <f t="shared" si="4"/>
        <v>-2.2883295194508009E-3</v>
      </c>
    </row>
    <row r="29" spans="1:8" ht="15" x14ac:dyDescent="0.2">
      <c r="B29" s="5" t="s">
        <v>5</v>
      </c>
      <c r="C29" s="7">
        <v>61</v>
      </c>
      <c r="D29" s="7">
        <v>87</v>
      </c>
      <c r="E29" s="10">
        <f t="shared" si="1"/>
        <v>0.13958810068649885</v>
      </c>
      <c r="F29" s="10">
        <f t="shared" si="2"/>
        <v>0.20279720279720279</v>
      </c>
      <c r="G29" s="11">
        <f t="shared" si="3"/>
        <v>0.42622950819672129</v>
      </c>
      <c r="H29" s="13">
        <f t="shared" si="4"/>
        <v>5.949656750572082E-2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7</v>
      </c>
      <c r="D31" s="7">
        <v>2</v>
      </c>
      <c r="E31" s="10">
        <f t="shared" si="1"/>
        <v>1.6018306636155607E-2</v>
      </c>
      <c r="F31" s="10">
        <f t="shared" si="2"/>
        <v>4.662004662004662E-3</v>
      </c>
      <c r="G31" s="11">
        <f t="shared" si="3"/>
        <v>-0.7142857142857143</v>
      </c>
      <c r="H31" s="13">
        <f t="shared" si="4"/>
        <v>-1.1441647597254006E-2</v>
      </c>
    </row>
    <row r="32" spans="1:8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2.331002331002331E-3</v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5</v>
      </c>
      <c r="D33" s="7">
        <v>0</v>
      </c>
      <c r="E33" s="10">
        <f t="shared" si="1"/>
        <v>1.1441647597254004E-2</v>
      </c>
      <c r="F33" s="10" t="str">
        <f t="shared" si="2"/>
        <v/>
      </c>
      <c r="G33" s="11" t="str">
        <f t="shared" si="3"/>
        <v>0</v>
      </c>
      <c r="H33" s="13">
        <f t="shared" si="4"/>
        <v>0</v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49</v>
      </c>
      <c r="D35" s="7">
        <v>10</v>
      </c>
      <c r="E35" s="10">
        <f t="shared" si="1"/>
        <v>0.11212814645308924</v>
      </c>
      <c r="F35" s="10">
        <f t="shared" si="2"/>
        <v>2.3310023310023312E-2</v>
      </c>
      <c r="G35" s="11">
        <f t="shared" si="3"/>
        <v>-0.79591836734693877</v>
      </c>
      <c r="H35" s="13">
        <f t="shared" si="4"/>
        <v>-8.924485125858124E-2</v>
      </c>
    </row>
    <row r="36" spans="2:8" ht="30" x14ac:dyDescent="0.2">
      <c r="B36" s="5" t="s">
        <v>162</v>
      </c>
      <c r="C36" s="7">
        <v>4</v>
      </c>
      <c r="D36" s="7">
        <v>0</v>
      </c>
      <c r="E36" s="10">
        <f t="shared" si="1"/>
        <v>9.1533180778032037E-3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2</v>
      </c>
      <c r="D37" s="7">
        <v>3</v>
      </c>
      <c r="E37" s="10">
        <f t="shared" si="1"/>
        <v>4.5766590389016018E-3</v>
      </c>
      <c r="F37" s="10">
        <f t="shared" si="2"/>
        <v>6.993006993006993E-3</v>
      </c>
      <c r="G37" s="11">
        <f t="shared" si="3"/>
        <v>0.5</v>
      </c>
      <c r="H37" s="13">
        <f t="shared" si="4"/>
        <v>2.2883295194508009E-3</v>
      </c>
    </row>
    <row r="38" spans="2:8" ht="15" x14ac:dyDescent="0.2">
      <c r="B38" s="5" t="s">
        <v>7</v>
      </c>
      <c r="C38" s="7">
        <v>3</v>
      </c>
      <c r="D38" s="7">
        <v>18</v>
      </c>
      <c r="E38" s="10">
        <f t="shared" si="1"/>
        <v>6.8649885583524023E-3</v>
      </c>
      <c r="F38" s="10">
        <f t="shared" si="2"/>
        <v>4.195804195804196E-2</v>
      </c>
      <c r="G38" s="11">
        <f t="shared" si="3"/>
        <v>5</v>
      </c>
      <c r="H38" s="13">
        <f t="shared" si="4"/>
        <v>3.4324942791762014E-2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9</v>
      </c>
      <c r="D41" s="7">
        <v>2</v>
      </c>
      <c r="E41" s="10">
        <f t="shared" si="1"/>
        <v>2.0594965675057208E-2</v>
      </c>
      <c r="F41" s="10">
        <f t="shared" si="2"/>
        <v>4.662004662004662E-3</v>
      </c>
      <c r="G41" s="11">
        <f t="shared" si="3"/>
        <v>-0.77777777777777779</v>
      </c>
      <c r="H41" s="13">
        <f t="shared" si="4"/>
        <v>-1.6018306636155607E-2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5</v>
      </c>
      <c r="D43" s="7">
        <v>7</v>
      </c>
      <c r="E43" s="10">
        <f t="shared" si="1"/>
        <v>1.1441647597254004E-2</v>
      </c>
      <c r="F43" s="10">
        <f t="shared" si="2"/>
        <v>1.6317016317016316E-2</v>
      </c>
      <c r="G43" s="11">
        <f t="shared" si="3"/>
        <v>0.4</v>
      </c>
      <c r="H43" s="13">
        <f t="shared" si="4"/>
        <v>4.5766590389016018E-3</v>
      </c>
    </row>
    <row r="44" spans="2:8" ht="15" x14ac:dyDescent="0.2">
      <c r="B44" s="5" t="s">
        <v>169</v>
      </c>
      <c r="C44" s="7">
        <v>11</v>
      </c>
      <c r="D44" s="7">
        <v>13</v>
      </c>
      <c r="E44" s="10">
        <f t="shared" si="1"/>
        <v>2.5171624713958809E-2</v>
      </c>
      <c r="F44" s="10">
        <f t="shared" si="2"/>
        <v>3.0303030303030304E-2</v>
      </c>
      <c r="G44" s="11">
        <f t="shared" si="3"/>
        <v>0.18181818181818182</v>
      </c>
      <c r="H44" s="13">
        <f t="shared" si="4"/>
        <v>4.5766590389016018E-3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2</v>
      </c>
      <c r="E47" s="10" t="str">
        <f t="shared" si="1"/>
        <v/>
      </c>
      <c r="F47" s="10">
        <f t="shared" si="2"/>
        <v>4.662004662004662E-3</v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3</v>
      </c>
      <c r="E48" s="10" t="str">
        <f t="shared" si="1"/>
        <v/>
      </c>
      <c r="F48" s="10">
        <f t="shared" si="2"/>
        <v>6.993006993006993E-3</v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57</v>
      </c>
      <c r="D49" s="7">
        <v>98</v>
      </c>
      <c r="E49" s="10">
        <f t="shared" si="1"/>
        <v>0.13043478260869565</v>
      </c>
      <c r="F49" s="10">
        <f t="shared" si="2"/>
        <v>0.22843822843822845</v>
      </c>
      <c r="G49" s="11">
        <f t="shared" si="3"/>
        <v>0.7192982456140351</v>
      </c>
      <c r="H49" s="13">
        <f t="shared" si="4"/>
        <v>9.3821510297482841E-2</v>
      </c>
    </row>
    <row r="50" spans="1:8" ht="15" x14ac:dyDescent="0.2">
      <c r="B50" s="5" t="s">
        <v>584</v>
      </c>
      <c r="C50" s="7">
        <v>0</v>
      </c>
      <c r="D50" s="7">
        <v>1</v>
      </c>
      <c r="E50" s="10" t="str">
        <f t="shared" si="1"/>
        <v/>
      </c>
      <c r="F50" s="10">
        <f t="shared" si="2"/>
        <v>2.331002331002331E-3</v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1</v>
      </c>
      <c r="D51" s="7">
        <v>1</v>
      </c>
      <c r="E51" s="10">
        <f t="shared" si="1"/>
        <v>2.2883295194508009E-3</v>
      </c>
      <c r="F51" s="10">
        <f t="shared" si="2"/>
        <v>2.331002331002331E-3</v>
      </c>
      <c r="G51" s="11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3</v>
      </c>
      <c r="D52" s="7">
        <v>0</v>
      </c>
      <c r="E52" s="10">
        <f t="shared" si="1"/>
        <v>6.8649885583524023E-3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1:8" ht="15" x14ac:dyDescent="0.2">
      <c r="B53" s="5" t="s">
        <v>434</v>
      </c>
      <c r="C53" s="7">
        <v>12</v>
      </c>
      <c r="D53" s="7">
        <v>7</v>
      </c>
      <c r="E53" s="10">
        <f t="shared" si="1"/>
        <v>2.7459954233409609E-2</v>
      </c>
      <c r="F53" s="10">
        <f t="shared" si="2"/>
        <v>1.6317016317016316E-2</v>
      </c>
      <c r="G53" s="11">
        <f t="shared" si="3"/>
        <v>-0.41666666666666669</v>
      </c>
      <c r="H53" s="13">
        <f t="shared" si="4"/>
        <v>-1.1441647597254004E-2</v>
      </c>
    </row>
    <row r="54" spans="1:8" ht="15" x14ac:dyDescent="0.2">
      <c r="B54" s="5" t="s">
        <v>10</v>
      </c>
      <c r="C54" s="7">
        <v>13</v>
      </c>
      <c r="D54" s="7">
        <v>0</v>
      </c>
      <c r="E54" s="10">
        <f t="shared" si="1"/>
        <v>2.9748283752860413E-2</v>
      </c>
      <c r="F54" s="10" t="str">
        <f t="shared" si="2"/>
        <v/>
      </c>
      <c r="G54" s="11" t="str">
        <f t="shared" si="3"/>
        <v>0</v>
      </c>
      <c r="H54" s="13">
        <f t="shared" si="4"/>
        <v>0</v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1</v>
      </c>
      <c r="D56" s="7">
        <v>0</v>
      </c>
      <c r="E56" s="10">
        <f t="shared" si="1"/>
        <v>2.2883295194508009E-3</v>
      </c>
      <c r="F56" s="10" t="str">
        <f t="shared" si="2"/>
        <v/>
      </c>
      <c r="G56" s="11" t="str">
        <f t="shared" si="3"/>
        <v>0</v>
      </c>
      <c r="H56" s="13">
        <f t="shared" si="4"/>
        <v>0</v>
      </c>
    </row>
    <row r="57" spans="1:8" ht="15" x14ac:dyDescent="0.2">
      <c r="B57" s="5" t="s">
        <v>14</v>
      </c>
      <c r="C57" s="7">
        <v>0</v>
      </c>
      <c r="D57" s="7">
        <v>4</v>
      </c>
      <c r="E57" s="10" t="str">
        <f t="shared" si="1"/>
        <v/>
      </c>
      <c r="F57" s="10">
        <f t="shared" si="2"/>
        <v>9.324009324009324E-3</v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3</v>
      </c>
      <c r="D59" s="7">
        <v>22</v>
      </c>
      <c r="E59" s="10">
        <f t="shared" si="1"/>
        <v>6.8649885583524023E-3</v>
      </c>
      <c r="F59" s="10">
        <f t="shared" si="2"/>
        <v>5.128205128205128E-2</v>
      </c>
      <c r="G59" s="11">
        <f t="shared" si="3"/>
        <v>6.333333333333333</v>
      </c>
      <c r="H59" s="13">
        <f t="shared" si="4"/>
        <v>4.3478260869565209E-2</v>
      </c>
    </row>
    <row r="60" spans="1:8" ht="15" x14ac:dyDescent="0.2">
      <c r="B60" s="5" t="s">
        <v>173</v>
      </c>
      <c r="C60" s="7">
        <v>3</v>
      </c>
      <c r="D60" s="7">
        <v>4</v>
      </c>
      <c r="E60" s="10">
        <f t="shared" si="1"/>
        <v>6.8649885583524023E-3</v>
      </c>
      <c r="F60" s="10">
        <f t="shared" si="2"/>
        <v>9.324009324009324E-3</v>
      </c>
      <c r="G60" s="11">
        <f t="shared" si="3"/>
        <v>0.33333333333333331</v>
      </c>
      <c r="H60" s="13">
        <f t="shared" si="4"/>
        <v>2.2883295194508005E-3</v>
      </c>
    </row>
    <row r="61" spans="1:8" ht="15" x14ac:dyDescent="0.2">
      <c r="B61" s="5" t="s">
        <v>174</v>
      </c>
      <c r="C61" s="7">
        <v>41</v>
      </c>
      <c r="D61" s="7">
        <v>5</v>
      </c>
      <c r="E61" s="10">
        <f t="shared" si="1"/>
        <v>9.3821510297482841E-2</v>
      </c>
      <c r="F61" s="10">
        <f t="shared" si="2"/>
        <v>1.1655011655011656E-2</v>
      </c>
      <c r="G61" s="11">
        <f t="shared" si="3"/>
        <v>-0.87804878048780488</v>
      </c>
      <c r="H61" s="13">
        <f t="shared" si="4"/>
        <v>-8.2379862700228831E-2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11</v>
      </c>
      <c r="E62" s="42" t="str">
        <f t="shared" ref="E62:E63" si="9">+IF(C62=0,"",C62/C$18)</f>
        <v/>
      </c>
      <c r="F62" s="42">
        <f t="shared" ref="F62:F63" si="10">+IF(D62=0,"",D62/D$18)</f>
        <v>2.564102564102564E-2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1</v>
      </c>
      <c r="E64" s="10" t="str">
        <f t="shared" si="1"/>
        <v/>
      </c>
      <c r="F64" s="10">
        <f t="shared" si="2"/>
        <v>2.331002331002331E-3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10</v>
      </c>
      <c r="D65" s="7">
        <v>26</v>
      </c>
      <c r="E65" s="10">
        <f t="shared" si="1"/>
        <v>2.2883295194508008E-2</v>
      </c>
      <c r="F65" s="10">
        <f t="shared" si="2"/>
        <v>6.0606060606060608E-2</v>
      </c>
      <c r="G65" s="11">
        <f t="shared" si="3"/>
        <v>1.6</v>
      </c>
      <c r="H65" s="13">
        <f t="shared" si="4"/>
        <v>3.6613272311212815E-2</v>
      </c>
    </row>
    <row r="66" spans="1:8" ht="15" x14ac:dyDescent="0.2">
      <c r="B66" s="5" t="s">
        <v>176</v>
      </c>
      <c r="C66" s="7">
        <v>44</v>
      </c>
      <c r="D66" s="7">
        <v>52</v>
      </c>
      <c r="E66" s="10">
        <f t="shared" si="1"/>
        <v>0.10068649885583524</v>
      </c>
      <c r="F66" s="10">
        <f t="shared" si="2"/>
        <v>0.12121212121212122</v>
      </c>
      <c r="G66" s="11">
        <f t="shared" si="3"/>
        <v>0.18181818181818182</v>
      </c>
      <c r="H66" s="13">
        <f t="shared" si="4"/>
        <v>1.8306636155606407E-2</v>
      </c>
    </row>
    <row r="67" spans="1:8" ht="15" x14ac:dyDescent="0.2">
      <c r="B67" s="5" t="s">
        <v>177</v>
      </c>
      <c r="C67" s="7">
        <v>33</v>
      </c>
      <c r="D67" s="7">
        <v>1</v>
      </c>
      <c r="E67" s="10">
        <f t="shared" si="1"/>
        <v>7.5514874141876437E-2</v>
      </c>
      <c r="F67" s="10">
        <f t="shared" si="2"/>
        <v>2.331002331002331E-3</v>
      </c>
      <c r="G67" s="11">
        <f t="shared" si="3"/>
        <v>-0.96969696969696972</v>
      </c>
      <c r="H67" s="13">
        <f t="shared" si="4"/>
        <v>-7.3226544622425643E-2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4505</v>
      </c>
      <c r="D73" s="71">
        <f>SUM(D74:D159)</f>
        <v>3287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-0.27036625971143174</v>
      </c>
      <c r="H73" s="73">
        <f>+IF(OR(AND(E73=""),(G73="")),"",E73*G73)</f>
        <v>-0.27036625971143174</v>
      </c>
    </row>
    <row r="74" spans="1:8" s="34" customFormat="1" ht="15" x14ac:dyDescent="0.2">
      <c r="A74" s="41"/>
      <c r="B74" s="30" t="s">
        <v>436</v>
      </c>
      <c r="C74" s="31">
        <v>57</v>
      </c>
      <c r="D74" s="7">
        <v>65</v>
      </c>
      <c r="E74" s="32">
        <f>+IF(C74=0,"",C74/C$73)</f>
        <v>1.2652608213096559E-2</v>
      </c>
      <c r="F74" s="32">
        <f>+IF(D74=0,"",D74/D$73)</f>
        <v>1.9774870702768482E-2</v>
      </c>
      <c r="G74" s="33">
        <f>+IF(OR(AND(D74=0),(C74=0)),"0",((D74-C74)/C74))</f>
        <v>0.14035087719298245</v>
      </c>
      <c r="H74" s="25">
        <f>+IF(OR(AND(E74=""),(G74="")),"",E74*G74)</f>
        <v>1.7758046614872363E-3</v>
      </c>
    </row>
    <row r="75" spans="1:8" s="34" customFormat="1" ht="30" x14ac:dyDescent="0.2">
      <c r="A75" s="41"/>
      <c r="B75" s="30" t="s">
        <v>586</v>
      </c>
      <c r="C75" s="31">
        <v>22</v>
      </c>
      <c r="D75" s="7">
        <v>54</v>
      </c>
      <c r="E75" s="32">
        <f t="shared" ref="E75:E146" si="13">+IF(C75=0,"",C75/C$73)</f>
        <v>4.8834628190898999E-3</v>
      </c>
      <c r="F75" s="32">
        <f t="shared" ref="F75:F146" si="14">+IF(D75=0,"",D75/D$73)</f>
        <v>1.6428354122299968E-2</v>
      </c>
      <c r="G75" s="33">
        <f t="shared" ref="G75:G146" si="15">+IF(OR(AND(D75=0),(C75=0)),"0",((D75-C75)/C75))</f>
        <v>1.4545454545454546</v>
      </c>
      <c r="H75" s="25">
        <f t="shared" ref="H75:H146" si="16">+IF(OR(AND(E75=""),(G75="")),"",E75*G75)</f>
        <v>7.1032186459489459E-3</v>
      </c>
    </row>
    <row r="76" spans="1:8" s="34" customFormat="1" ht="15" x14ac:dyDescent="0.2">
      <c r="A76" s="41"/>
      <c r="B76" s="30" t="s">
        <v>534</v>
      </c>
      <c r="C76" s="31">
        <v>3</v>
      </c>
      <c r="D76" s="7">
        <v>18</v>
      </c>
      <c r="E76" s="32">
        <f t="shared" ref="E76" si="17">+IF(C76=0,"",C76/C$73)</f>
        <v>6.659267480577136E-4</v>
      </c>
      <c r="F76" s="32">
        <f t="shared" ref="F76" si="18">+IF(D76=0,"",D76/D$73)</f>
        <v>5.4761180407666568E-3</v>
      </c>
      <c r="G76" s="33">
        <f t="shared" ref="G76" si="19">+IF(OR(AND(D76=0),(C76=0)),"0",((D76-C76)/C76))</f>
        <v>5</v>
      </c>
      <c r="H76" s="25">
        <f t="shared" ref="H76" si="20">+IF(OR(AND(E76=""),(G76="")),"",E76*G76)</f>
        <v>3.3296337402885681E-3</v>
      </c>
    </row>
    <row r="77" spans="1:8" s="34" customFormat="1" ht="15" x14ac:dyDescent="0.2">
      <c r="A77" s="41"/>
      <c r="B77" s="30" t="s">
        <v>587</v>
      </c>
      <c r="C77" s="31">
        <v>103</v>
      </c>
      <c r="D77" s="7">
        <v>107</v>
      </c>
      <c r="E77" s="32">
        <f t="shared" si="13"/>
        <v>2.2863485016648168E-2</v>
      </c>
      <c r="F77" s="32">
        <f t="shared" si="14"/>
        <v>3.2552479464557346E-2</v>
      </c>
      <c r="G77" s="33">
        <f t="shared" si="15"/>
        <v>3.8834951456310676E-2</v>
      </c>
      <c r="H77" s="25">
        <f t="shared" si="16"/>
        <v>8.8790233074361813E-4</v>
      </c>
    </row>
    <row r="78" spans="1:8" s="34" customFormat="1" ht="15" x14ac:dyDescent="0.2">
      <c r="A78" s="41"/>
      <c r="B78" s="30" t="s">
        <v>178</v>
      </c>
      <c r="C78" s="31">
        <v>127</v>
      </c>
      <c r="D78" s="7">
        <v>19</v>
      </c>
      <c r="E78" s="32">
        <f t="shared" si="13"/>
        <v>2.8190899001109878E-2</v>
      </c>
      <c r="F78" s="32">
        <f t="shared" si="14"/>
        <v>5.7803468208092483E-3</v>
      </c>
      <c r="G78" s="33">
        <f t="shared" si="15"/>
        <v>-0.85039370078740162</v>
      </c>
      <c r="H78" s="25">
        <f t="shared" si="16"/>
        <v>-2.3973362930077693E-2</v>
      </c>
    </row>
    <row r="79" spans="1:8" s="34" customFormat="1" ht="15" x14ac:dyDescent="0.2">
      <c r="A79" s="41"/>
      <c r="B79" s="30" t="s">
        <v>16</v>
      </c>
      <c r="C79" s="31">
        <v>52</v>
      </c>
      <c r="D79" s="7">
        <v>23</v>
      </c>
      <c r="E79" s="32">
        <f t="shared" si="13"/>
        <v>1.1542730299667037E-2</v>
      </c>
      <c r="F79" s="32">
        <f t="shared" si="14"/>
        <v>6.9972619409796166E-3</v>
      </c>
      <c r="G79" s="33">
        <f t="shared" si="15"/>
        <v>-0.55769230769230771</v>
      </c>
      <c r="H79" s="25">
        <f t="shared" si="16"/>
        <v>-6.4372918978912322E-3</v>
      </c>
    </row>
    <row r="80" spans="1:8" s="34" customFormat="1" ht="15" x14ac:dyDescent="0.2">
      <c r="A80" s="41"/>
      <c r="B80" s="30" t="s">
        <v>35</v>
      </c>
      <c r="C80" s="31">
        <v>18</v>
      </c>
      <c r="D80" s="7">
        <v>5</v>
      </c>
      <c r="E80" s="32">
        <f t="shared" ref="E80" si="21">+IF(C80=0,"",C80/C$73)</f>
        <v>3.9955604883462822E-3</v>
      </c>
      <c r="F80" s="32">
        <f t="shared" ref="F80" si="22">+IF(D80=0,"",D80/D$73)</f>
        <v>1.5211439002129601E-3</v>
      </c>
      <c r="G80" s="33">
        <f t="shared" ref="G80" si="23">+IF(OR(AND(D80=0),(C80=0)),"0",((D80-C80)/C80))</f>
        <v>-0.72222222222222221</v>
      </c>
      <c r="H80" s="25">
        <f t="shared" ref="H80" si="24">+IF(OR(AND(E80=""),(G80="")),"",E80*G80)</f>
        <v>-2.8856825749167593E-3</v>
      </c>
    </row>
    <row r="81" spans="1:8" s="34" customFormat="1" ht="15" x14ac:dyDescent="0.2">
      <c r="A81" s="41"/>
      <c r="B81" s="30" t="s">
        <v>179</v>
      </c>
      <c r="C81" s="31">
        <v>1</v>
      </c>
      <c r="D81" s="7">
        <v>1</v>
      </c>
      <c r="E81" s="32">
        <f t="shared" si="13"/>
        <v>2.2197558268590456E-4</v>
      </c>
      <c r="F81" s="32">
        <f t="shared" si="14"/>
        <v>3.0422878004259202E-4</v>
      </c>
      <c r="G81" s="33">
        <f t="shared" si="15"/>
        <v>0</v>
      </c>
      <c r="H81" s="25">
        <f t="shared" si="16"/>
        <v>0</v>
      </c>
    </row>
    <row r="82" spans="1:8" s="34" customFormat="1" ht="15" x14ac:dyDescent="0.2">
      <c r="A82" s="41"/>
      <c r="B82" s="30" t="s">
        <v>180</v>
      </c>
      <c r="C82" s="31">
        <v>4</v>
      </c>
      <c r="D82" s="7">
        <v>10</v>
      </c>
      <c r="E82" s="32">
        <f t="shared" si="13"/>
        <v>8.8790233074361824E-4</v>
      </c>
      <c r="F82" s="32">
        <f t="shared" si="14"/>
        <v>3.0422878004259203E-3</v>
      </c>
      <c r="G82" s="33">
        <f t="shared" si="15"/>
        <v>1.5</v>
      </c>
      <c r="H82" s="25">
        <f t="shared" si="16"/>
        <v>1.3318534961154274E-3</v>
      </c>
    </row>
    <row r="83" spans="1:8" s="34" customFormat="1" ht="15" x14ac:dyDescent="0.2">
      <c r="A83" s="41"/>
      <c r="B83" s="30" t="s">
        <v>437</v>
      </c>
      <c r="C83" s="31">
        <v>10</v>
      </c>
      <c r="D83" s="7">
        <v>12</v>
      </c>
      <c r="E83" s="32">
        <f t="shared" si="13"/>
        <v>2.2197558268590455E-3</v>
      </c>
      <c r="F83" s="32">
        <f t="shared" si="14"/>
        <v>3.6507453605111044E-3</v>
      </c>
      <c r="G83" s="33">
        <f t="shared" si="15"/>
        <v>0.2</v>
      </c>
      <c r="H83" s="25">
        <f t="shared" si="16"/>
        <v>4.4395116537180912E-4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31</v>
      </c>
      <c r="D85" s="7">
        <v>14</v>
      </c>
      <c r="E85" s="32">
        <f t="shared" si="13"/>
        <v>6.8812430632630411E-3</v>
      </c>
      <c r="F85" s="32">
        <f t="shared" si="14"/>
        <v>4.2592029205962886E-3</v>
      </c>
      <c r="G85" s="33">
        <f t="shared" si="15"/>
        <v>-0.54838709677419351</v>
      </c>
      <c r="H85" s="25">
        <f t="shared" si="16"/>
        <v>-3.773584905660377E-3</v>
      </c>
    </row>
    <row r="86" spans="1:8" s="34" customFormat="1" ht="15" x14ac:dyDescent="0.2">
      <c r="A86" s="41"/>
      <c r="B86" s="30" t="s">
        <v>17</v>
      </c>
      <c r="C86" s="31">
        <v>5</v>
      </c>
      <c r="D86" s="7">
        <v>16</v>
      </c>
      <c r="E86" s="32">
        <f t="shared" si="13"/>
        <v>1.1098779134295228E-3</v>
      </c>
      <c r="F86" s="32">
        <f t="shared" si="14"/>
        <v>4.8676604806814723E-3</v>
      </c>
      <c r="G86" s="33">
        <f t="shared" si="15"/>
        <v>2.2000000000000002</v>
      </c>
      <c r="H86" s="25">
        <f t="shared" si="16"/>
        <v>2.4417314095449504E-3</v>
      </c>
    </row>
    <row r="87" spans="1:8" s="34" customFormat="1" ht="15" x14ac:dyDescent="0.2">
      <c r="A87" s="41"/>
      <c r="B87" s="30" t="s">
        <v>183</v>
      </c>
      <c r="C87" s="31">
        <v>75</v>
      </c>
      <c r="D87" s="7">
        <v>42</v>
      </c>
      <c r="E87" s="32">
        <f t="shared" si="13"/>
        <v>1.6648168701442843E-2</v>
      </c>
      <c r="F87" s="32">
        <f t="shared" si="14"/>
        <v>1.2777608761788866E-2</v>
      </c>
      <c r="G87" s="33">
        <f t="shared" si="15"/>
        <v>-0.44</v>
      </c>
      <c r="H87" s="25">
        <f t="shared" si="16"/>
        <v>-7.3251942286348508E-3</v>
      </c>
    </row>
    <row r="88" spans="1:8" s="34" customFormat="1" ht="15" x14ac:dyDescent="0.2">
      <c r="A88" s="41"/>
      <c r="B88" s="30" t="s">
        <v>588</v>
      </c>
      <c r="C88" s="31">
        <v>13</v>
      </c>
      <c r="D88" s="7">
        <v>41</v>
      </c>
      <c r="E88" s="32">
        <f t="shared" ref="E88" si="25">+IF(C88=0,"",C88/C$73)</f>
        <v>2.8856825749167593E-3</v>
      </c>
      <c r="F88" s="32">
        <f t="shared" ref="F88" si="26">+IF(D88=0,"",D88/D$73)</f>
        <v>1.2473379981746273E-2</v>
      </c>
      <c r="G88" s="33">
        <f t="shared" ref="G88" si="27">+IF(OR(AND(D88=0),(C88=0)),"0",((D88-C88)/C88))</f>
        <v>2.1538461538461537</v>
      </c>
      <c r="H88" s="25">
        <f t="shared" ref="H88" si="28">+IF(OR(AND(E88=""),(G88="")),"",E88*G88)</f>
        <v>6.2153163152053274E-3</v>
      </c>
    </row>
    <row r="89" spans="1:8" s="34" customFormat="1" ht="15" x14ac:dyDescent="0.2">
      <c r="A89" s="41"/>
      <c r="B89" s="30" t="s">
        <v>184</v>
      </c>
      <c r="C89" s="31">
        <v>104</v>
      </c>
      <c r="D89" s="7">
        <v>101</v>
      </c>
      <c r="E89" s="32">
        <f t="shared" si="13"/>
        <v>2.3085460599334074E-2</v>
      </c>
      <c r="F89" s="32">
        <f t="shared" si="14"/>
        <v>3.0727106784301794E-2</v>
      </c>
      <c r="G89" s="33">
        <f t="shared" si="15"/>
        <v>-2.8846153846153848E-2</v>
      </c>
      <c r="H89" s="25">
        <f t="shared" si="16"/>
        <v>-6.6592674805771371E-4</v>
      </c>
    </row>
    <row r="90" spans="1:8" s="34" customFormat="1" ht="15" x14ac:dyDescent="0.2">
      <c r="A90" s="41"/>
      <c r="B90" s="30" t="s">
        <v>185</v>
      </c>
      <c r="C90" s="31">
        <v>29</v>
      </c>
      <c r="D90" s="7">
        <v>24</v>
      </c>
      <c r="E90" s="32">
        <f t="shared" si="13"/>
        <v>6.4372918978912322E-3</v>
      </c>
      <c r="F90" s="32">
        <f t="shared" si="14"/>
        <v>7.3014907210222088E-3</v>
      </c>
      <c r="G90" s="33">
        <f t="shared" si="15"/>
        <v>-0.17241379310344829</v>
      </c>
      <c r="H90" s="25">
        <f t="shared" si="16"/>
        <v>-1.1098779134295228E-3</v>
      </c>
    </row>
    <row r="91" spans="1:8" s="34" customFormat="1" ht="15" x14ac:dyDescent="0.2">
      <c r="A91" s="41"/>
      <c r="B91" s="30" t="s">
        <v>21</v>
      </c>
      <c r="C91" s="31">
        <v>31</v>
      </c>
      <c r="D91" s="7">
        <v>25</v>
      </c>
      <c r="E91" s="32">
        <f t="shared" si="13"/>
        <v>6.8812430632630411E-3</v>
      </c>
      <c r="F91" s="32">
        <f t="shared" si="14"/>
        <v>7.6057195010648011E-3</v>
      </c>
      <c r="G91" s="33">
        <f t="shared" si="15"/>
        <v>-0.19354838709677419</v>
      </c>
      <c r="H91" s="25">
        <f t="shared" si="16"/>
        <v>-1.3318534961154272E-3</v>
      </c>
    </row>
    <row r="92" spans="1:8" s="34" customFormat="1" ht="15" x14ac:dyDescent="0.2">
      <c r="A92" s="41"/>
      <c r="B92" s="30" t="s">
        <v>438</v>
      </c>
      <c r="C92" s="31">
        <v>11</v>
      </c>
      <c r="D92" s="7">
        <v>13</v>
      </c>
      <c r="E92" s="32">
        <f t="shared" si="13"/>
        <v>2.44173140954495E-3</v>
      </c>
      <c r="F92" s="32">
        <f t="shared" si="14"/>
        <v>3.9549741405536963E-3</v>
      </c>
      <c r="G92" s="33">
        <f t="shared" si="15"/>
        <v>0.18181818181818182</v>
      </c>
      <c r="H92" s="25">
        <f t="shared" si="16"/>
        <v>4.4395116537180912E-4</v>
      </c>
    </row>
    <row r="93" spans="1:8" s="34" customFormat="1" ht="15" x14ac:dyDescent="0.2">
      <c r="A93" s="41"/>
      <c r="B93" s="30" t="s">
        <v>186</v>
      </c>
      <c r="C93" s="31">
        <v>12</v>
      </c>
      <c r="D93" s="7">
        <v>13</v>
      </c>
      <c r="E93" s="32">
        <f t="shared" si="13"/>
        <v>2.6637069922308544E-3</v>
      </c>
      <c r="F93" s="32">
        <f t="shared" si="14"/>
        <v>3.9549741405536963E-3</v>
      </c>
      <c r="G93" s="33">
        <f t="shared" si="15"/>
        <v>8.3333333333333329E-2</v>
      </c>
      <c r="H93" s="25">
        <f t="shared" si="16"/>
        <v>2.2197558268590453E-4</v>
      </c>
    </row>
    <row r="94" spans="1:8" s="34" customFormat="1" ht="15" x14ac:dyDescent="0.2">
      <c r="A94" s="41"/>
      <c r="B94" s="30" t="s">
        <v>538</v>
      </c>
      <c r="C94" s="31">
        <v>2</v>
      </c>
      <c r="D94" s="7">
        <v>10</v>
      </c>
      <c r="E94" s="32">
        <f t="shared" ref="E94:E95" si="29">+IF(C94=0,"",C94/C$73)</f>
        <v>4.4395116537180912E-4</v>
      </c>
      <c r="F94" s="32">
        <f t="shared" ref="F94:F95" si="30">+IF(D94=0,"",D94/D$73)</f>
        <v>3.0422878004259203E-3</v>
      </c>
      <c r="G94" s="33">
        <f t="shared" ref="G94:G95" si="31">+IF(OR(AND(D94=0),(C94=0)),"0",((D94-C94)/C94))</f>
        <v>4</v>
      </c>
      <c r="H94" s="25">
        <f t="shared" ref="H94:H95" si="32">+IF(OR(AND(E94=""),(G94="")),"",E94*G94)</f>
        <v>1.7758046614872365E-3</v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82</v>
      </c>
      <c r="D96" s="7">
        <v>58</v>
      </c>
      <c r="E96" s="32">
        <f t="shared" si="13"/>
        <v>1.8201997780244172E-2</v>
      </c>
      <c r="F96" s="32">
        <f t="shared" si="14"/>
        <v>1.7645269242470337E-2</v>
      </c>
      <c r="G96" s="33">
        <f t="shared" si="15"/>
        <v>-0.29268292682926828</v>
      </c>
      <c r="H96" s="25">
        <f t="shared" si="16"/>
        <v>-5.3274139844617088E-3</v>
      </c>
    </row>
    <row r="97" spans="1:8" s="34" customFormat="1" ht="15" x14ac:dyDescent="0.2">
      <c r="A97" s="41"/>
      <c r="B97" s="30" t="s">
        <v>19</v>
      </c>
      <c r="C97" s="31">
        <v>8</v>
      </c>
      <c r="D97" s="7">
        <v>4</v>
      </c>
      <c r="E97" s="32">
        <f t="shared" si="13"/>
        <v>1.7758046614872365E-3</v>
      </c>
      <c r="F97" s="32">
        <f t="shared" si="14"/>
        <v>1.2169151201703681E-3</v>
      </c>
      <c r="G97" s="33">
        <f t="shared" si="15"/>
        <v>-0.5</v>
      </c>
      <c r="H97" s="25">
        <f t="shared" si="16"/>
        <v>-8.8790233074361824E-4</v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3</v>
      </c>
      <c r="E98" s="32" t="str">
        <f t="shared" si="13"/>
        <v/>
      </c>
      <c r="F98" s="32">
        <f t="shared" si="14"/>
        <v>9.1268634012777611E-4</v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6</v>
      </c>
      <c r="D99" s="7">
        <v>5</v>
      </c>
      <c r="E99" s="32">
        <f t="shared" si="13"/>
        <v>1.3318534961154272E-3</v>
      </c>
      <c r="F99" s="32">
        <f t="shared" si="14"/>
        <v>1.5211439002129601E-3</v>
      </c>
      <c r="G99" s="33">
        <f t="shared" si="15"/>
        <v>-0.16666666666666666</v>
      </c>
      <c r="H99" s="25">
        <f t="shared" si="16"/>
        <v>-2.2197558268590453E-4</v>
      </c>
    </row>
    <row r="100" spans="1:8" s="34" customFormat="1" ht="15" x14ac:dyDescent="0.2">
      <c r="A100" s="41"/>
      <c r="B100" s="30" t="s">
        <v>189</v>
      </c>
      <c r="C100" s="31">
        <v>45</v>
      </c>
      <c r="D100" s="7">
        <v>41</v>
      </c>
      <c r="E100" s="32">
        <f t="shared" si="13"/>
        <v>9.9889012208657056E-3</v>
      </c>
      <c r="F100" s="32">
        <f t="shared" si="14"/>
        <v>1.2473379981746273E-2</v>
      </c>
      <c r="G100" s="33">
        <f t="shared" si="15"/>
        <v>-8.8888888888888892E-2</v>
      </c>
      <c r="H100" s="25">
        <f t="shared" si="16"/>
        <v>-8.8790233074361835E-4</v>
      </c>
    </row>
    <row r="101" spans="1:8" s="34" customFormat="1" ht="15" x14ac:dyDescent="0.2">
      <c r="A101" s="41"/>
      <c r="B101" s="30" t="s">
        <v>439</v>
      </c>
      <c r="C101" s="31">
        <v>80</v>
      </c>
      <c r="D101" s="7">
        <v>25</v>
      </c>
      <c r="E101" s="32">
        <f t="shared" si="13"/>
        <v>1.7758046614872364E-2</v>
      </c>
      <c r="F101" s="32">
        <f t="shared" si="14"/>
        <v>7.6057195010648011E-3</v>
      </c>
      <c r="G101" s="33">
        <f t="shared" si="15"/>
        <v>-0.6875</v>
      </c>
      <c r="H101" s="25">
        <f t="shared" si="16"/>
        <v>-1.2208657047724751E-2</v>
      </c>
    </row>
    <row r="102" spans="1:8" s="34" customFormat="1" ht="15" x14ac:dyDescent="0.2">
      <c r="A102" s="41"/>
      <c r="B102" s="30" t="s">
        <v>18</v>
      </c>
      <c r="C102" s="31">
        <v>7</v>
      </c>
      <c r="D102" s="7">
        <v>10</v>
      </c>
      <c r="E102" s="32">
        <f t="shared" si="13"/>
        <v>1.5538290788013318E-3</v>
      </c>
      <c r="F102" s="32">
        <f t="shared" si="14"/>
        <v>3.0422878004259203E-3</v>
      </c>
      <c r="G102" s="33">
        <f t="shared" si="15"/>
        <v>0.42857142857142855</v>
      </c>
      <c r="H102" s="25">
        <f t="shared" si="16"/>
        <v>6.659267480577136E-4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1</v>
      </c>
      <c r="D104" s="7">
        <v>0</v>
      </c>
      <c r="E104" s="32">
        <f t="shared" si="13"/>
        <v>2.2197558268590456E-4</v>
      </c>
      <c r="F104" s="32" t="str">
        <f t="shared" si="14"/>
        <v/>
      </c>
      <c r="G104" s="33" t="str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6</v>
      </c>
      <c r="D105" s="7">
        <v>7</v>
      </c>
      <c r="E105" s="32">
        <f t="shared" ref="E105" si="33">+IF(C105=0,"",C105/C$73)</f>
        <v>1.3318534961154272E-3</v>
      </c>
      <c r="F105" s="32">
        <f t="shared" ref="F105" si="34">+IF(D105=0,"",D105/D$73)</f>
        <v>2.1296014602981443E-3</v>
      </c>
      <c r="G105" s="33">
        <f t="shared" ref="G105" si="35">+IF(OR(AND(D105=0),(C105=0)),"0",((D105-C105)/C105))</f>
        <v>0.16666666666666666</v>
      </c>
      <c r="H105" s="25">
        <f t="shared" ref="H105" si="36">+IF(OR(AND(E105=""),(G105="")),"",E105*G105)</f>
        <v>2.2197558268590453E-4</v>
      </c>
    </row>
    <row r="106" spans="1:8" s="34" customFormat="1" ht="15" x14ac:dyDescent="0.2">
      <c r="A106" s="41"/>
      <c r="B106" s="30" t="s">
        <v>191</v>
      </c>
      <c r="C106" s="31">
        <v>13</v>
      </c>
      <c r="D106" s="7">
        <v>3</v>
      </c>
      <c r="E106" s="32">
        <f t="shared" si="13"/>
        <v>2.8856825749167593E-3</v>
      </c>
      <c r="F106" s="32">
        <f t="shared" si="14"/>
        <v>9.1268634012777611E-4</v>
      </c>
      <c r="G106" s="33">
        <f t="shared" si="15"/>
        <v>-0.76923076923076927</v>
      </c>
      <c r="H106" s="25">
        <f t="shared" si="16"/>
        <v>-2.2197558268590455E-3</v>
      </c>
    </row>
    <row r="107" spans="1:8" s="34" customFormat="1" ht="15" x14ac:dyDescent="0.2">
      <c r="A107" s="41"/>
      <c r="B107" s="30" t="s">
        <v>192</v>
      </c>
      <c r="C107" s="31">
        <v>13</v>
      </c>
      <c r="D107" s="7">
        <v>19</v>
      </c>
      <c r="E107" s="32">
        <f t="shared" si="13"/>
        <v>2.8856825749167593E-3</v>
      </c>
      <c r="F107" s="32">
        <f t="shared" si="14"/>
        <v>5.7803468208092483E-3</v>
      </c>
      <c r="G107" s="33">
        <f t="shared" si="15"/>
        <v>0.46153846153846156</v>
      </c>
      <c r="H107" s="25">
        <f t="shared" si="16"/>
        <v>1.3318534961154274E-3</v>
      </c>
    </row>
    <row r="108" spans="1:8" s="34" customFormat="1" ht="15" x14ac:dyDescent="0.2">
      <c r="A108" s="41"/>
      <c r="B108" s="30" t="s">
        <v>193</v>
      </c>
      <c r="C108" s="31">
        <v>21</v>
      </c>
      <c r="D108" s="7">
        <v>7</v>
      </c>
      <c r="E108" s="32">
        <f t="shared" si="13"/>
        <v>4.661487236403996E-3</v>
      </c>
      <c r="F108" s="32">
        <f t="shared" si="14"/>
        <v>2.1296014602981443E-3</v>
      </c>
      <c r="G108" s="33">
        <f t="shared" si="15"/>
        <v>-0.66666666666666663</v>
      </c>
      <c r="H108" s="25">
        <f t="shared" si="16"/>
        <v>-3.1076581576026637E-3</v>
      </c>
    </row>
    <row r="109" spans="1:8" s="34" customFormat="1" ht="15" x14ac:dyDescent="0.2">
      <c r="A109" s="41"/>
      <c r="B109" s="30" t="s">
        <v>194</v>
      </c>
      <c r="C109" s="31">
        <v>35</v>
      </c>
      <c r="D109" s="7">
        <v>33</v>
      </c>
      <c r="E109" s="32">
        <f t="shared" si="13"/>
        <v>7.7691453940066596E-3</v>
      </c>
      <c r="F109" s="32">
        <f t="shared" si="14"/>
        <v>1.0039549741405538E-2</v>
      </c>
      <c r="G109" s="33">
        <f t="shared" si="15"/>
        <v>-5.7142857142857141E-2</v>
      </c>
      <c r="H109" s="25">
        <f t="shared" si="16"/>
        <v>-4.4395116537180912E-4</v>
      </c>
    </row>
    <row r="110" spans="1:8" s="34" customFormat="1" ht="15" x14ac:dyDescent="0.2">
      <c r="A110" s="41"/>
      <c r="B110" s="30" t="s">
        <v>195</v>
      </c>
      <c r="C110" s="31">
        <v>9</v>
      </c>
      <c r="D110" s="7">
        <v>19</v>
      </c>
      <c r="E110" s="32">
        <f t="shared" si="13"/>
        <v>1.9977802441731411E-3</v>
      </c>
      <c r="F110" s="32">
        <f t="shared" si="14"/>
        <v>5.7803468208092483E-3</v>
      </c>
      <c r="G110" s="33">
        <f t="shared" si="15"/>
        <v>1.1111111111111112</v>
      </c>
      <c r="H110" s="25">
        <f t="shared" si="16"/>
        <v>2.219755826859046E-3</v>
      </c>
    </row>
    <row r="111" spans="1:8" s="34" customFormat="1" ht="15" x14ac:dyDescent="0.2">
      <c r="A111" s="41"/>
      <c r="B111" s="30" t="s">
        <v>196</v>
      </c>
      <c r="C111" s="31">
        <v>230</v>
      </c>
      <c r="D111" s="7">
        <v>14</v>
      </c>
      <c r="E111" s="32">
        <f t="shared" si="13"/>
        <v>5.1054384017758046E-2</v>
      </c>
      <c r="F111" s="32">
        <f t="shared" si="14"/>
        <v>4.2592029205962886E-3</v>
      </c>
      <c r="G111" s="33">
        <f t="shared" si="15"/>
        <v>-0.93913043478260871</v>
      </c>
      <c r="H111" s="25">
        <f t="shared" si="16"/>
        <v>-4.7946725860155387E-2</v>
      </c>
    </row>
    <row r="112" spans="1:8" s="34" customFormat="1" ht="15" x14ac:dyDescent="0.2">
      <c r="A112" s="41"/>
      <c r="B112" s="30" t="s">
        <v>197</v>
      </c>
      <c r="C112" s="31">
        <v>3</v>
      </c>
      <c r="D112" s="7">
        <v>5</v>
      </c>
      <c r="E112" s="32">
        <f t="shared" si="13"/>
        <v>6.659267480577136E-4</v>
      </c>
      <c r="F112" s="32">
        <f t="shared" si="14"/>
        <v>1.5211439002129601E-3</v>
      </c>
      <c r="G112" s="33">
        <f t="shared" si="15"/>
        <v>0.66666666666666663</v>
      </c>
      <c r="H112" s="25">
        <f t="shared" si="16"/>
        <v>4.4395116537180907E-4</v>
      </c>
    </row>
    <row r="113" spans="1:8" s="34" customFormat="1" ht="15" x14ac:dyDescent="0.2">
      <c r="A113" s="41"/>
      <c r="B113" s="30" t="s">
        <v>27</v>
      </c>
      <c r="C113" s="31">
        <v>27</v>
      </c>
      <c r="D113" s="7">
        <v>34</v>
      </c>
      <c r="E113" s="32">
        <f t="shared" si="13"/>
        <v>5.9933407325194225E-3</v>
      </c>
      <c r="F113" s="32">
        <f t="shared" si="14"/>
        <v>1.0343778521448129E-2</v>
      </c>
      <c r="G113" s="33">
        <f t="shared" si="15"/>
        <v>0.25925925925925924</v>
      </c>
      <c r="H113" s="25">
        <f t="shared" si="16"/>
        <v>1.5538290788013316E-3</v>
      </c>
    </row>
    <row r="114" spans="1:8" s="34" customFormat="1" ht="15" x14ac:dyDescent="0.2">
      <c r="A114" s="41"/>
      <c r="B114" s="30" t="s">
        <v>198</v>
      </c>
      <c r="C114" s="31">
        <v>3</v>
      </c>
      <c r="D114" s="7">
        <v>19</v>
      </c>
      <c r="E114" s="32">
        <f t="shared" si="13"/>
        <v>6.659267480577136E-4</v>
      </c>
      <c r="F114" s="32">
        <f t="shared" si="14"/>
        <v>5.7803468208092483E-3</v>
      </c>
      <c r="G114" s="33">
        <f t="shared" si="15"/>
        <v>5.333333333333333</v>
      </c>
      <c r="H114" s="25">
        <f t="shared" si="16"/>
        <v>3.5516093229744725E-3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19</v>
      </c>
      <c r="D116" s="7">
        <v>50</v>
      </c>
      <c r="E116" s="32">
        <f t="shared" si="13"/>
        <v>4.2175360710321862E-3</v>
      </c>
      <c r="F116" s="32">
        <f t="shared" si="14"/>
        <v>1.5211439002129602E-2</v>
      </c>
      <c r="G116" s="33">
        <f t="shared" si="15"/>
        <v>1.631578947368421</v>
      </c>
      <c r="H116" s="25">
        <f t="shared" si="16"/>
        <v>6.8812430632630402E-3</v>
      </c>
    </row>
    <row r="117" spans="1:8" s="34" customFormat="1" ht="15" x14ac:dyDescent="0.2">
      <c r="A117" s="41"/>
      <c r="B117" s="30" t="s">
        <v>24</v>
      </c>
      <c r="C117" s="31">
        <v>38</v>
      </c>
      <c r="D117" s="7">
        <v>13</v>
      </c>
      <c r="E117" s="32">
        <f t="shared" si="13"/>
        <v>8.4350721420643725E-3</v>
      </c>
      <c r="F117" s="32">
        <f t="shared" si="14"/>
        <v>3.9549741405536963E-3</v>
      </c>
      <c r="G117" s="33">
        <f t="shared" si="15"/>
        <v>-0.65789473684210531</v>
      </c>
      <c r="H117" s="25">
        <f t="shared" si="16"/>
        <v>-5.5493895671476137E-3</v>
      </c>
    </row>
    <row r="118" spans="1:8" s="34" customFormat="1" ht="15" x14ac:dyDescent="0.2">
      <c r="A118" s="41"/>
      <c r="B118" s="30" t="s">
        <v>200</v>
      </c>
      <c r="C118" s="31">
        <v>226</v>
      </c>
      <c r="D118" s="7">
        <v>8</v>
      </c>
      <c r="E118" s="32">
        <f t="shared" si="13"/>
        <v>5.016648168701443E-2</v>
      </c>
      <c r="F118" s="32">
        <f t="shared" si="14"/>
        <v>2.4338302403407361E-3</v>
      </c>
      <c r="G118" s="33">
        <f t="shared" si="15"/>
        <v>-0.96460176991150437</v>
      </c>
      <c r="H118" s="25">
        <f t="shared" si="16"/>
        <v>-4.8390677025527191E-2</v>
      </c>
    </row>
    <row r="119" spans="1:8" s="34" customFormat="1" ht="15" x14ac:dyDescent="0.2">
      <c r="A119" s="41"/>
      <c r="B119" s="30" t="s">
        <v>25</v>
      </c>
      <c r="C119" s="31">
        <v>247</v>
      </c>
      <c r="D119" s="7">
        <v>47</v>
      </c>
      <c r="E119" s="32">
        <f t="shared" si="13"/>
        <v>5.4827968923418423E-2</v>
      </c>
      <c r="F119" s="32">
        <f t="shared" si="14"/>
        <v>1.4298752662001825E-2</v>
      </c>
      <c r="G119" s="33">
        <f t="shared" si="15"/>
        <v>-0.80971659919028338</v>
      </c>
      <c r="H119" s="25">
        <f t="shared" si="16"/>
        <v>-4.4395116537180909E-2</v>
      </c>
    </row>
    <row r="120" spans="1:8" s="34" customFormat="1" ht="15" x14ac:dyDescent="0.2">
      <c r="A120" s="41"/>
      <c r="B120" s="30" t="s">
        <v>23</v>
      </c>
      <c r="C120" s="31">
        <v>225</v>
      </c>
      <c r="D120" s="7">
        <v>11</v>
      </c>
      <c r="E120" s="32">
        <f t="shared" si="13"/>
        <v>4.9944506104328525E-2</v>
      </c>
      <c r="F120" s="32">
        <f t="shared" si="14"/>
        <v>3.3465165804685121E-3</v>
      </c>
      <c r="G120" s="33">
        <f t="shared" si="15"/>
        <v>-0.95111111111111113</v>
      </c>
      <c r="H120" s="25">
        <f t="shared" si="16"/>
        <v>-4.7502774694783576E-2</v>
      </c>
    </row>
    <row r="121" spans="1:8" s="34" customFormat="1" ht="15" x14ac:dyDescent="0.2">
      <c r="A121" s="41"/>
      <c r="B121" s="30" t="s">
        <v>26</v>
      </c>
      <c r="C121" s="31">
        <v>45</v>
      </c>
      <c r="D121" s="7">
        <v>52</v>
      </c>
      <c r="E121" s="32">
        <f t="shared" si="13"/>
        <v>9.9889012208657056E-3</v>
      </c>
      <c r="F121" s="32">
        <f t="shared" si="14"/>
        <v>1.5819896562214785E-2</v>
      </c>
      <c r="G121" s="33">
        <f t="shared" si="15"/>
        <v>0.15555555555555556</v>
      </c>
      <c r="H121" s="25">
        <f t="shared" si="16"/>
        <v>1.5538290788013321E-3</v>
      </c>
    </row>
    <row r="122" spans="1:8" s="34" customFormat="1" ht="15" x14ac:dyDescent="0.2">
      <c r="A122" s="41"/>
      <c r="B122" s="30" t="s">
        <v>201</v>
      </c>
      <c r="C122" s="31">
        <v>53</v>
      </c>
      <c r="D122" s="7">
        <v>38</v>
      </c>
      <c r="E122" s="32">
        <f t="shared" si="13"/>
        <v>1.1764705882352941E-2</v>
      </c>
      <c r="F122" s="32">
        <f t="shared" si="14"/>
        <v>1.1560693641618497E-2</v>
      </c>
      <c r="G122" s="33">
        <f t="shared" si="15"/>
        <v>-0.28301886792452829</v>
      </c>
      <c r="H122" s="25">
        <f t="shared" si="16"/>
        <v>-3.3296337402885681E-3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29</v>
      </c>
      <c r="D124" s="7">
        <v>22</v>
      </c>
      <c r="E124" s="32">
        <f t="shared" si="13"/>
        <v>6.4372918978912322E-3</v>
      </c>
      <c r="F124" s="32">
        <f t="shared" si="14"/>
        <v>6.6930331609370243E-3</v>
      </c>
      <c r="G124" s="33">
        <f t="shared" si="15"/>
        <v>-0.2413793103448276</v>
      </c>
      <c r="H124" s="25">
        <f t="shared" si="16"/>
        <v>-1.5538290788013321E-3</v>
      </c>
    </row>
    <row r="125" spans="1:8" s="34" customFormat="1" ht="15" x14ac:dyDescent="0.2">
      <c r="A125" s="41"/>
      <c r="B125" s="30" t="s">
        <v>202</v>
      </c>
      <c r="C125" s="31">
        <v>110</v>
      </c>
      <c r="D125" s="7">
        <v>289</v>
      </c>
      <c r="E125" s="32">
        <f t="shared" si="13"/>
        <v>2.4417314095449501E-2</v>
      </c>
      <c r="F125" s="32">
        <f t="shared" si="14"/>
        <v>8.7922117432309099E-2</v>
      </c>
      <c r="G125" s="33">
        <f t="shared" si="15"/>
        <v>1.6272727272727272</v>
      </c>
      <c r="H125" s="25">
        <f t="shared" si="16"/>
        <v>3.9733629300776917E-2</v>
      </c>
    </row>
    <row r="126" spans="1:8" s="34" customFormat="1" ht="15" x14ac:dyDescent="0.2">
      <c r="A126" s="41"/>
      <c r="B126" s="30" t="s">
        <v>441</v>
      </c>
      <c r="C126" s="31">
        <v>22</v>
      </c>
      <c r="D126" s="7">
        <v>11</v>
      </c>
      <c r="E126" s="32">
        <f t="shared" si="13"/>
        <v>4.8834628190898999E-3</v>
      </c>
      <c r="F126" s="32">
        <f t="shared" si="14"/>
        <v>3.3465165804685121E-3</v>
      </c>
      <c r="G126" s="33">
        <f t="shared" si="15"/>
        <v>-0.5</v>
      </c>
      <c r="H126" s="25">
        <f t="shared" si="16"/>
        <v>-2.44173140954495E-3</v>
      </c>
    </row>
    <row r="127" spans="1:8" s="34" customFormat="1" ht="15" x14ac:dyDescent="0.2">
      <c r="A127" s="41"/>
      <c r="B127" s="30" t="s">
        <v>442</v>
      </c>
      <c r="C127" s="31">
        <v>1733</v>
      </c>
      <c r="D127" s="7">
        <v>1396</v>
      </c>
      <c r="E127" s="32">
        <f t="shared" si="13"/>
        <v>0.38468368479467258</v>
      </c>
      <c r="F127" s="32">
        <f t="shared" si="14"/>
        <v>0.42470337693945848</v>
      </c>
      <c r="G127" s="33">
        <f t="shared" si="15"/>
        <v>-0.1944604731679169</v>
      </c>
      <c r="H127" s="25">
        <f t="shared" si="16"/>
        <v>-7.4805771365149834E-2</v>
      </c>
    </row>
    <row r="128" spans="1:8" s="34" customFormat="1" ht="15" x14ac:dyDescent="0.2">
      <c r="A128" s="41"/>
      <c r="B128" s="30" t="s">
        <v>203</v>
      </c>
      <c r="C128" s="31">
        <v>183</v>
      </c>
      <c r="D128" s="7">
        <v>69</v>
      </c>
      <c r="E128" s="32">
        <f t="shared" si="13"/>
        <v>4.0621531631520533E-2</v>
      </c>
      <c r="F128" s="32">
        <f t="shared" si="14"/>
        <v>2.0991785822938851E-2</v>
      </c>
      <c r="G128" s="33">
        <f t="shared" si="15"/>
        <v>-0.62295081967213117</v>
      </c>
      <c r="H128" s="25">
        <f t="shared" si="16"/>
        <v>-2.5305216426193121E-2</v>
      </c>
    </row>
    <row r="129" spans="1:8" s="34" customFormat="1" ht="15" x14ac:dyDescent="0.2">
      <c r="A129" s="41"/>
      <c r="B129" s="30" t="s">
        <v>204</v>
      </c>
      <c r="C129" s="31">
        <v>53</v>
      </c>
      <c r="D129" s="7">
        <v>21</v>
      </c>
      <c r="E129" s="32">
        <f t="shared" si="13"/>
        <v>1.1764705882352941E-2</v>
      </c>
      <c r="F129" s="32">
        <f t="shared" si="14"/>
        <v>6.3888043808944328E-3</v>
      </c>
      <c r="G129" s="33">
        <f t="shared" si="15"/>
        <v>-0.60377358490566035</v>
      </c>
      <c r="H129" s="25">
        <f t="shared" si="16"/>
        <v>-7.1032186459489451E-3</v>
      </c>
    </row>
    <row r="130" spans="1:8" s="34" customFormat="1" ht="15" x14ac:dyDescent="0.2">
      <c r="A130" s="41"/>
      <c r="B130" s="30" t="s">
        <v>28</v>
      </c>
      <c r="C130" s="31">
        <v>16</v>
      </c>
      <c r="D130" s="7">
        <v>7</v>
      </c>
      <c r="E130" s="32">
        <f t="shared" si="13"/>
        <v>3.551609322974473E-3</v>
      </c>
      <c r="F130" s="32">
        <f t="shared" si="14"/>
        <v>2.1296014602981443E-3</v>
      </c>
      <c r="G130" s="33">
        <f t="shared" si="15"/>
        <v>-0.5625</v>
      </c>
      <c r="H130" s="25">
        <f t="shared" si="16"/>
        <v>-1.9977802441731411E-3</v>
      </c>
    </row>
    <row r="131" spans="1:8" s="34" customFormat="1" ht="15" x14ac:dyDescent="0.2">
      <c r="A131" s="41"/>
      <c r="B131" s="30" t="s">
        <v>32</v>
      </c>
      <c r="C131" s="31">
        <v>2</v>
      </c>
      <c r="D131" s="7">
        <v>23</v>
      </c>
      <c r="E131" s="32">
        <f t="shared" si="13"/>
        <v>4.4395116537180912E-4</v>
      </c>
      <c r="F131" s="32">
        <f t="shared" si="14"/>
        <v>6.9972619409796166E-3</v>
      </c>
      <c r="G131" s="33">
        <f t="shared" si="15"/>
        <v>10.5</v>
      </c>
      <c r="H131" s="25">
        <f t="shared" si="16"/>
        <v>4.661487236403996E-3</v>
      </c>
    </row>
    <row r="132" spans="1:8" s="34" customFormat="1" ht="15" x14ac:dyDescent="0.2">
      <c r="A132" s="41"/>
      <c r="B132" s="30" t="s">
        <v>543</v>
      </c>
      <c r="C132" s="31">
        <v>21</v>
      </c>
      <c r="D132" s="7">
        <v>37</v>
      </c>
      <c r="E132" s="32">
        <f t="shared" ref="E132" si="37">+IF(C132=0,"",C132/C$73)</f>
        <v>4.661487236403996E-3</v>
      </c>
      <c r="F132" s="32">
        <f t="shared" ref="F132" si="38">+IF(D132=0,"",D132/D$73)</f>
        <v>1.1256464861575905E-2</v>
      </c>
      <c r="G132" s="33">
        <f t="shared" ref="G132" si="39">+IF(OR(AND(D132=0),(C132=0)),"0",((D132-C132)/C132))</f>
        <v>0.76190476190476186</v>
      </c>
      <c r="H132" s="25">
        <f t="shared" ref="H132" si="40">+IF(OR(AND(E132=""),(G132="")),"",E132*G132)</f>
        <v>3.551609322974473E-3</v>
      </c>
    </row>
    <row r="133" spans="1:8" s="34" customFormat="1" ht="15" x14ac:dyDescent="0.2">
      <c r="A133" s="41"/>
      <c r="B133" s="30" t="s">
        <v>30</v>
      </c>
      <c r="C133" s="31">
        <v>15</v>
      </c>
      <c r="D133" s="7">
        <v>20</v>
      </c>
      <c r="E133" s="32">
        <f t="shared" si="13"/>
        <v>3.3296337402885681E-3</v>
      </c>
      <c r="F133" s="32">
        <f t="shared" si="14"/>
        <v>6.0845756008518406E-3</v>
      </c>
      <c r="G133" s="33">
        <f t="shared" si="15"/>
        <v>0.33333333333333331</v>
      </c>
      <c r="H133" s="25">
        <f t="shared" si="16"/>
        <v>1.1098779134295226E-3</v>
      </c>
    </row>
    <row r="134" spans="1:8" s="34" customFormat="1" ht="15" x14ac:dyDescent="0.2">
      <c r="A134" s="41"/>
      <c r="B134" s="30" t="s">
        <v>29</v>
      </c>
      <c r="C134" s="31">
        <v>1</v>
      </c>
      <c r="D134" s="7">
        <v>0</v>
      </c>
      <c r="E134" s="32">
        <f t="shared" si="13"/>
        <v>2.2197558268590456E-4</v>
      </c>
      <c r="F134" s="32" t="str">
        <f t="shared" si="14"/>
        <v/>
      </c>
      <c r="G134" s="33" t="str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9</v>
      </c>
      <c r="D135" s="7">
        <v>5</v>
      </c>
      <c r="E135" s="32">
        <f t="shared" si="13"/>
        <v>1.9977802441731411E-3</v>
      </c>
      <c r="F135" s="32">
        <f t="shared" si="14"/>
        <v>1.5211439002129601E-3</v>
      </c>
      <c r="G135" s="33">
        <f t="shared" si="15"/>
        <v>-0.44444444444444442</v>
      </c>
      <c r="H135" s="25">
        <f t="shared" si="16"/>
        <v>-8.8790233074361824E-4</v>
      </c>
    </row>
    <row r="136" spans="1:8" s="34" customFormat="1" ht="15" x14ac:dyDescent="0.2">
      <c r="A136" s="41"/>
      <c r="B136" s="30" t="s">
        <v>206</v>
      </c>
      <c r="C136" s="31">
        <v>2</v>
      </c>
      <c r="D136" s="7">
        <v>2</v>
      </c>
      <c r="E136" s="32">
        <f t="shared" si="13"/>
        <v>4.4395116537180912E-4</v>
      </c>
      <c r="F136" s="32">
        <f t="shared" si="14"/>
        <v>6.0845756008518403E-4</v>
      </c>
      <c r="G136" s="33">
        <f t="shared" si="15"/>
        <v>0</v>
      </c>
      <c r="H136" s="25">
        <f t="shared" si="16"/>
        <v>0</v>
      </c>
    </row>
    <row r="137" spans="1:8" s="34" customFormat="1" ht="15" x14ac:dyDescent="0.2">
      <c r="A137" s="41"/>
      <c r="B137" s="30" t="s">
        <v>207</v>
      </c>
      <c r="C137" s="31">
        <v>1</v>
      </c>
      <c r="D137" s="7">
        <v>1</v>
      </c>
      <c r="E137" s="32">
        <f t="shared" si="13"/>
        <v>2.2197558268590456E-4</v>
      </c>
      <c r="F137" s="32">
        <f t="shared" si="14"/>
        <v>3.0422878004259202E-4</v>
      </c>
      <c r="G137" s="33">
        <f t="shared" si="15"/>
        <v>0</v>
      </c>
      <c r="H137" s="25">
        <f t="shared" si="16"/>
        <v>0</v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3</v>
      </c>
      <c r="E138" s="32" t="str">
        <f t="shared" si="13"/>
        <v/>
      </c>
      <c r="F138" s="32">
        <f t="shared" si="14"/>
        <v>9.1268634012777611E-4</v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24</v>
      </c>
      <c r="D139" s="7">
        <v>3</v>
      </c>
      <c r="E139" s="32">
        <f t="shared" si="13"/>
        <v>5.3274139844617088E-3</v>
      </c>
      <c r="F139" s="32">
        <f t="shared" si="14"/>
        <v>9.1268634012777611E-4</v>
      </c>
      <c r="G139" s="33">
        <f t="shared" si="15"/>
        <v>-0.875</v>
      </c>
      <c r="H139" s="25">
        <f t="shared" si="16"/>
        <v>-4.6614872364039951E-3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2</v>
      </c>
      <c r="E140" s="32" t="str">
        <f t="shared" si="13"/>
        <v/>
      </c>
      <c r="F140" s="32">
        <f t="shared" si="14"/>
        <v>6.0845756008518403E-4</v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29</v>
      </c>
      <c r="D141" s="7">
        <v>1</v>
      </c>
      <c r="E141" s="32">
        <f t="shared" si="13"/>
        <v>6.4372918978912322E-3</v>
      </c>
      <c r="F141" s="32">
        <f t="shared" si="14"/>
        <v>3.0422878004259202E-4</v>
      </c>
      <c r="G141" s="33">
        <f t="shared" si="15"/>
        <v>-0.96551724137931039</v>
      </c>
      <c r="H141" s="25">
        <f t="shared" si="16"/>
        <v>-6.2153163152053282E-3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8</v>
      </c>
      <c r="D143" s="7">
        <v>4</v>
      </c>
      <c r="E143" s="32">
        <f t="shared" si="13"/>
        <v>1.7758046614872365E-3</v>
      </c>
      <c r="F143" s="32">
        <f t="shared" si="14"/>
        <v>1.2169151201703681E-3</v>
      </c>
      <c r="G143" s="33">
        <f t="shared" si="15"/>
        <v>-0.5</v>
      </c>
      <c r="H143" s="25">
        <f t="shared" si="16"/>
        <v>-8.8790233074361824E-4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1</v>
      </c>
      <c r="D147" s="7">
        <v>1</v>
      </c>
      <c r="E147" s="32">
        <f t="shared" ref="E147:E155" si="49">+IF(C147=0,"",C147/C$73)</f>
        <v>2.2197558268590456E-4</v>
      </c>
      <c r="F147" s="32">
        <f t="shared" ref="F147:F155" si="50">+IF(D147=0,"",D147/D$73)</f>
        <v>3.0422878004259202E-4</v>
      </c>
      <c r="G147" s="33">
        <f t="shared" ref="G147:G155" si="51">+IF(OR(AND(D147=0),(C147=0)),"0",((D147-C147)/C147))</f>
        <v>0</v>
      </c>
      <c r="H147" s="25">
        <f t="shared" ref="H147:H155" si="52">+IF(OR(AND(E147=""),(G147="")),"",E147*G147)</f>
        <v>0</v>
      </c>
    </row>
    <row r="148" spans="1:8" s="34" customFormat="1" ht="15" x14ac:dyDescent="0.2">
      <c r="A148" s="41"/>
      <c r="B148" s="30" t="s">
        <v>34</v>
      </c>
      <c r="C148" s="31">
        <v>30</v>
      </c>
      <c r="D148" s="7">
        <v>8</v>
      </c>
      <c r="E148" s="32">
        <f t="shared" si="49"/>
        <v>6.6592674805771362E-3</v>
      </c>
      <c r="F148" s="32">
        <f t="shared" si="50"/>
        <v>2.4338302403407361E-3</v>
      </c>
      <c r="G148" s="33">
        <f t="shared" si="51"/>
        <v>-0.73333333333333328</v>
      </c>
      <c r="H148" s="25">
        <f t="shared" si="52"/>
        <v>-4.8834628190898999E-3</v>
      </c>
    </row>
    <row r="149" spans="1:8" s="34" customFormat="1" ht="15" x14ac:dyDescent="0.2">
      <c r="A149" s="41"/>
      <c r="B149" s="30" t="s">
        <v>211</v>
      </c>
      <c r="C149" s="31">
        <v>4</v>
      </c>
      <c r="D149" s="7">
        <v>0</v>
      </c>
      <c r="E149" s="32">
        <f t="shared" si="49"/>
        <v>8.8790233074361824E-4</v>
      </c>
      <c r="F149" s="32" t="str">
        <f t="shared" si="50"/>
        <v/>
      </c>
      <c r="G149" s="33" t="str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10</v>
      </c>
      <c r="D150" s="7">
        <v>5</v>
      </c>
      <c r="E150" s="32">
        <f t="shared" si="49"/>
        <v>2.2197558268590455E-3</v>
      </c>
      <c r="F150" s="32">
        <f t="shared" si="50"/>
        <v>1.5211439002129601E-3</v>
      </c>
      <c r="G150" s="33">
        <f t="shared" si="51"/>
        <v>-0.5</v>
      </c>
      <c r="H150" s="25">
        <f t="shared" si="52"/>
        <v>-1.1098779134295228E-3</v>
      </c>
    </row>
    <row r="151" spans="1:8" s="34" customFormat="1" ht="30" x14ac:dyDescent="0.2">
      <c r="A151" s="41"/>
      <c r="B151" s="30" t="s">
        <v>213</v>
      </c>
      <c r="C151" s="31">
        <v>2</v>
      </c>
      <c r="D151" s="7">
        <v>3</v>
      </c>
      <c r="E151" s="32">
        <f t="shared" si="49"/>
        <v>4.4395116537180912E-4</v>
      </c>
      <c r="F151" s="32">
        <f t="shared" si="50"/>
        <v>9.1268634012777611E-4</v>
      </c>
      <c r="G151" s="33">
        <f t="shared" si="51"/>
        <v>0.5</v>
      </c>
      <c r="H151" s="25">
        <f t="shared" si="52"/>
        <v>2.2197558268590456E-4</v>
      </c>
    </row>
    <row r="152" spans="1:8" s="34" customFormat="1" ht="15" x14ac:dyDescent="0.2">
      <c r="A152" s="41"/>
      <c r="B152" s="30" t="s">
        <v>445</v>
      </c>
      <c r="C152" s="31">
        <v>8</v>
      </c>
      <c r="D152" s="7">
        <v>8</v>
      </c>
      <c r="E152" s="32">
        <f t="shared" si="49"/>
        <v>1.7758046614872365E-3</v>
      </c>
      <c r="F152" s="32">
        <f t="shared" si="50"/>
        <v>2.4338302403407361E-3</v>
      </c>
      <c r="G152" s="33">
        <f t="shared" si="51"/>
        <v>0</v>
      </c>
      <c r="H152" s="25">
        <f t="shared" si="52"/>
        <v>0</v>
      </c>
    </row>
    <row r="153" spans="1:8" s="34" customFormat="1" ht="15" x14ac:dyDescent="0.2">
      <c r="A153" s="41"/>
      <c r="B153" s="30" t="s">
        <v>39</v>
      </c>
      <c r="C153" s="31">
        <v>6</v>
      </c>
      <c r="D153" s="7">
        <v>2</v>
      </c>
      <c r="E153" s="32">
        <f t="shared" si="49"/>
        <v>1.3318534961154272E-3</v>
      </c>
      <c r="F153" s="32">
        <f t="shared" si="50"/>
        <v>6.0845756008518403E-4</v>
      </c>
      <c r="G153" s="33">
        <f t="shared" si="51"/>
        <v>-0.66666666666666663</v>
      </c>
      <c r="H153" s="25">
        <f t="shared" si="52"/>
        <v>-8.8790233074361813E-4</v>
      </c>
    </row>
    <row r="154" spans="1:8" s="34" customFormat="1" ht="15" x14ac:dyDescent="0.2">
      <c r="A154" s="41"/>
      <c r="B154" s="30" t="s">
        <v>37</v>
      </c>
      <c r="C154" s="31">
        <v>2</v>
      </c>
      <c r="D154" s="7">
        <v>160</v>
      </c>
      <c r="E154" s="32">
        <f t="shared" si="49"/>
        <v>4.4395116537180912E-4</v>
      </c>
      <c r="F154" s="32">
        <f t="shared" si="50"/>
        <v>4.8676604806814724E-2</v>
      </c>
      <c r="G154" s="33">
        <f t="shared" si="51"/>
        <v>79</v>
      </c>
      <c r="H154" s="25">
        <f t="shared" si="52"/>
        <v>3.5072142064372917E-2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26</v>
      </c>
      <c r="D156" s="7">
        <v>22</v>
      </c>
      <c r="E156" s="32">
        <f t="shared" ref="E156:E159" si="53">+IF(C156=0,"",C156/C$73)</f>
        <v>5.7713651498335185E-3</v>
      </c>
      <c r="F156" s="32">
        <f t="shared" ref="F156:F159" si="54">+IF(D156=0,"",D156/D$73)</f>
        <v>6.6930331609370243E-3</v>
      </c>
      <c r="G156" s="33">
        <f t="shared" ref="G156:G159" si="55">+IF(OR(AND(D156=0),(C156=0)),"0",((D156-C156)/C156))</f>
        <v>-0.15384615384615385</v>
      </c>
      <c r="H156" s="25">
        <f t="shared" ref="H156:H159" si="56">+IF(OR(AND(E156=""),(G156="")),"",E156*G156)</f>
        <v>-8.8790233074361824E-4</v>
      </c>
    </row>
    <row r="157" spans="1:8" s="34" customFormat="1" ht="30" x14ac:dyDescent="0.2">
      <c r="A157" s="41"/>
      <c r="B157" s="30" t="s">
        <v>564</v>
      </c>
      <c r="C157" s="31">
        <v>4</v>
      </c>
      <c r="D157" s="7">
        <v>23</v>
      </c>
      <c r="E157" s="32">
        <f t="shared" si="53"/>
        <v>8.8790233074361824E-4</v>
      </c>
      <c r="F157" s="32">
        <f t="shared" si="54"/>
        <v>6.9972619409796166E-3</v>
      </c>
      <c r="G157" s="33">
        <f t="shared" si="55"/>
        <v>4.75</v>
      </c>
      <c r="H157" s="25">
        <f t="shared" si="56"/>
        <v>4.2175360710321862E-3</v>
      </c>
    </row>
    <row r="158" spans="1:8" s="34" customFormat="1" ht="15" x14ac:dyDescent="0.2">
      <c r="A158" s="41"/>
      <c r="B158" s="30" t="s">
        <v>573</v>
      </c>
      <c r="C158" s="31">
        <v>2</v>
      </c>
      <c r="D158" s="7">
        <v>1</v>
      </c>
      <c r="E158" s="32">
        <f t="shared" si="53"/>
        <v>4.4395116537180912E-4</v>
      </c>
      <c r="F158" s="32">
        <f t="shared" si="54"/>
        <v>3.0422878004259202E-4</v>
      </c>
      <c r="G158" s="33">
        <f t="shared" si="55"/>
        <v>-0.5</v>
      </c>
      <c r="H158" s="25">
        <f t="shared" si="56"/>
        <v>-2.2197558268590456E-4</v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4931</v>
      </c>
      <c r="D165" s="71">
        <f>SUM(D166:D327)</f>
        <v>5312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7.7266274589332787E-2</v>
      </c>
      <c r="H165" s="73">
        <f>+IF(OR(AND(E165=""),(G165="")),"",E165*G165)</f>
        <v>7.7266274589332787E-2</v>
      </c>
    </row>
    <row r="166" spans="1:8" s="34" customFormat="1" ht="15" x14ac:dyDescent="0.2">
      <c r="A166" s="41"/>
      <c r="B166" s="43" t="s">
        <v>446</v>
      </c>
      <c r="C166" s="31">
        <v>59</v>
      </c>
      <c r="D166" s="7">
        <v>231</v>
      </c>
      <c r="E166" s="32">
        <f t="shared" si="57"/>
        <v>1.1965118637193267E-2</v>
      </c>
      <c r="F166" s="32">
        <f t="shared" si="58"/>
        <v>4.348644578313253E-2</v>
      </c>
      <c r="G166" s="33">
        <f>+IF(OR(AND(D166=0),(C166=0)),"0",((D166-C166)/C166))</f>
        <v>2.9152542372881354</v>
      </c>
      <c r="H166" s="25">
        <f>+IF(OR(AND(E166=""),(G166="")),"",E166*G166)</f>
        <v>3.4881362806732909E-2</v>
      </c>
    </row>
    <row r="167" spans="1:8" s="34" customFormat="1" ht="15" x14ac:dyDescent="0.2">
      <c r="A167" s="41"/>
      <c r="B167" s="43" t="s">
        <v>592</v>
      </c>
      <c r="C167" s="31">
        <v>8</v>
      </c>
      <c r="D167" s="7">
        <v>13</v>
      </c>
      <c r="E167" s="32">
        <f t="shared" si="57"/>
        <v>1.6223889677550193E-3</v>
      </c>
      <c r="F167" s="32">
        <f t="shared" si="58"/>
        <v>2.4472891566265061E-3</v>
      </c>
      <c r="G167" s="33">
        <f t="shared" ref="G167:G237" si="59">+IF(OR(AND(D167=0),(C167=0)),"0",((D167-C167)/C167))</f>
        <v>0.625</v>
      </c>
      <c r="H167" s="25">
        <f t="shared" ref="H167:H237" si="60">+IF(OR(AND(E167=""),(G167="")),"",E167*G167)</f>
        <v>1.0139931048468872E-3</v>
      </c>
    </row>
    <row r="168" spans="1:8" s="34" customFormat="1" ht="30" x14ac:dyDescent="0.2">
      <c r="A168" s="41"/>
      <c r="B168" s="43" t="s">
        <v>447</v>
      </c>
      <c r="C168" s="31">
        <v>25</v>
      </c>
      <c r="D168" s="7">
        <v>16</v>
      </c>
      <c r="E168" s="32">
        <f t="shared" si="57"/>
        <v>5.0699655242344354E-3</v>
      </c>
      <c r="F168" s="32">
        <f t="shared" si="58"/>
        <v>3.0120481927710845E-3</v>
      </c>
      <c r="G168" s="33">
        <f t="shared" si="59"/>
        <v>-0.36</v>
      </c>
      <c r="H168" s="25">
        <f t="shared" si="60"/>
        <v>-1.8251875887243967E-3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78</v>
      </c>
      <c r="D170" s="7">
        <v>85</v>
      </c>
      <c r="E170" s="32">
        <f t="shared" si="57"/>
        <v>1.5818292435611437E-2</v>
      </c>
      <c r="F170" s="32">
        <f t="shared" si="58"/>
        <v>1.6001506024096387E-2</v>
      </c>
      <c r="G170" s="33">
        <f t="shared" si="59"/>
        <v>8.9743589743589744E-2</v>
      </c>
      <c r="H170" s="25">
        <f t="shared" si="60"/>
        <v>1.4195903467856417E-3</v>
      </c>
    </row>
    <row r="171" spans="1:8" s="34" customFormat="1" ht="15" x14ac:dyDescent="0.2">
      <c r="A171" s="41"/>
      <c r="B171" s="43" t="s">
        <v>42</v>
      </c>
      <c r="C171" s="31">
        <v>1296</v>
      </c>
      <c r="D171" s="7">
        <v>689</v>
      </c>
      <c r="E171" s="32">
        <f t="shared" si="57"/>
        <v>0.2628270127763131</v>
      </c>
      <c r="F171" s="32">
        <f t="shared" si="58"/>
        <v>0.12970632530120482</v>
      </c>
      <c r="G171" s="33">
        <f t="shared" si="59"/>
        <v>-0.46836419753086422</v>
      </c>
      <c r="H171" s="25">
        <f t="shared" si="60"/>
        <v>-0.12309876292841208</v>
      </c>
    </row>
    <row r="172" spans="1:8" s="34" customFormat="1" ht="15" x14ac:dyDescent="0.2">
      <c r="A172" s="41"/>
      <c r="B172" s="43" t="s">
        <v>594</v>
      </c>
      <c r="C172" s="31">
        <v>6</v>
      </c>
      <c r="D172" s="7">
        <v>0</v>
      </c>
      <c r="E172" s="32">
        <f t="shared" si="57"/>
        <v>1.2167917258162643E-3</v>
      </c>
      <c r="F172" s="32" t="str">
        <f t="shared" si="58"/>
        <v/>
      </c>
      <c r="G172" s="33" t="str">
        <f t="shared" si="59"/>
        <v>0</v>
      </c>
      <c r="H172" s="25">
        <f t="shared" si="60"/>
        <v>0</v>
      </c>
    </row>
    <row r="173" spans="1:8" s="34" customFormat="1" ht="15" x14ac:dyDescent="0.2">
      <c r="A173" s="41"/>
      <c r="B173" s="43" t="s">
        <v>595</v>
      </c>
      <c r="C173" s="31">
        <v>14</v>
      </c>
      <c r="D173" s="7">
        <v>19</v>
      </c>
      <c r="E173" s="32">
        <f t="shared" si="57"/>
        <v>2.8391806935712839E-3</v>
      </c>
      <c r="F173" s="32">
        <f t="shared" si="58"/>
        <v>3.5768072289156625E-3</v>
      </c>
      <c r="G173" s="33">
        <f t="shared" si="59"/>
        <v>0.35714285714285715</v>
      </c>
      <c r="H173" s="25">
        <f t="shared" si="60"/>
        <v>1.0139931048468872E-3</v>
      </c>
    </row>
    <row r="174" spans="1:8" s="34" customFormat="1" ht="15" x14ac:dyDescent="0.2">
      <c r="A174" s="41"/>
      <c r="B174" s="43" t="s">
        <v>596</v>
      </c>
      <c r="C174" s="31">
        <v>9</v>
      </c>
      <c r="D174" s="7">
        <v>6</v>
      </c>
      <c r="E174" s="32">
        <f t="shared" si="57"/>
        <v>1.8251875887243967E-3</v>
      </c>
      <c r="F174" s="32">
        <f t="shared" si="58"/>
        <v>1.1295180722891566E-3</v>
      </c>
      <c r="G174" s="33">
        <f t="shared" si="59"/>
        <v>-0.33333333333333331</v>
      </c>
      <c r="H174" s="25">
        <f t="shared" si="60"/>
        <v>-6.0839586290813217E-4</v>
      </c>
    </row>
    <row r="175" spans="1:8" s="34" customFormat="1" ht="15" x14ac:dyDescent="0.2">
      <c r="A175" s="41"/>
      <c r="B175" s="43" t="s">
        <v>40</v>
      </c>
      <c r="C175" s="31">
        <v>1</v>
      </c>
      <c r="D175" s="7">
        <v>0</v>
      </c>
      <c r="E175" s="32">
        <f t="shared" si="57"/>
        <v>2.0279862096937742E-4</v>
      </c>
      <c r="F175" s="32" t="str">
        <f t="shared" si="58"/>
        <v/>
      </c>
      <c r="G175" s="33" t="str">
        <f t="shared" si="59"/>
        <v>0</v>
      </c>
      <c r="H175" s="25">
        <f t="shared" si="60"/>
        <v>0</v>
      </c>
    </row>
    <row r="176" spans="1:8" s="34" customFormat="1" ht="30" x14ac:dyDescent="0.2">
      <c r="A176" s="41"/>
      <c r="B176" s="43" t="s">
        <v>214</v>
      </c>
      <c r="C176" s="31">
        <v>1</v>
      </c>
      <c r="D176" s="7">
        <v>0</v>
      </c>
      <c r="E176" s="32">
        <f t="shared" si="57"/>
        <v>2.0279862096937742E-4</v>
      </c>
      <c r="F176" s="32" t="str">
        <f t="shared" si="58"/>
        <v/>
      </c>
      <c r="G176" s="33" t="str">
        <f t="shared" si="59"/>
        <v>0</v>
      </c>
      <c r="H176" s="25">
        <f t="shared" si="60"/>
        <v>0</v>
      </c>
    </row>
    <row r="177" spans="1:8" s="34" customFormat="1" ht="15" x14ac:dyDescent="0.2">
      <c r="A177" s="41"/>
      <c r="B177" s="43" t="s">
        <v>45</v>
      </c>
      <c r="C177" s="31">
        <v>1</v>
      </c>
      <c r="D177" s="7">
        <v>0</v>
      </c>
      <c r="E177" s="32">
        <f t="shared" si="57"/>
        <v>2.0279862096937742E-4</v>
      </c>
      <c r="F177" s="32" t="str">
        <f t="shared" si="58"/>
        <v/>
      </c>
      <c r="G177" s="33" t="str">
        <f t="shared" si="59"/>
        <v>0</v>
      </c>
      <c r="H177" s="25">
        <f t="shared" si="60"/>
        <v>0</v>
      </c>
    </row>
    <row r="178" spans="1:8" s="34" customFormat="1" ht="15" x14ac:dyDescent="0.2">
      <c r="A178" s="41"/>
      <c r="B178" s="43" t="s">
        <v>43</v>
      </c>
      <c r="C178" s="31">
        <v>4</v>
      </c>
      <c r="D178" s="7">
        <v>20</v>
      </c>
      <c r="E178" s="32">
        <f t="shared" si="57"/>
        <v>8.1119448387750967E-4</v>
      </c>
      <c r="F178" s="32">
        <f t="shared" si="58"/>
        <v>3.7650602409638554E-3</v>
      </c>
      <c r="G178" s="33">
        <f t="shared" si="59"/>
        <v>4</v>
      </c>
      <c r="H178" s="25">
        <f t="shared" si="60"/>
        <v>3.2447779355100387E-3</v>
      </c>
    </row>
    <row r="179" spans="1:8" s="34" customFormat="1" ht="15" x14ac:dyDescent="0.2">
      <c r="A179" s="41"/>
      <c r="B179" s="43" t="s">
        <v>535</v>
      </c>
      <c r="C179" s="31">
        <v>20</v>
      </c>
      <c r="D179" s="7">
        <v>83</v>
      </c>
      <c r="E179" s="32">
        <f t="shared" ref="E179" si="61">+IF(C179=0,"",C179/C$165)</f>
        <v>4.0559724193875478E-3</v>
      </c>
      <c r="F179" s="32">
        <f t="shared" ref="F179" si="62">+IF(D179=0,"",D179/D$165)</f>
        <v>1.5625E-2</v>
      </c>
      <c r="G179" s="33">
        <f t="shared" ref="G179" si="63">+IF(OR(AND(D179=0),(C179=0)),"0",((D179-C179)/C179))</f>
        <v>3.15</v>
      </c>
      <c r="H179" s="25">
        <f t="shared" ref="H179" si="64">+IF(OR(AND(E179=""),(G179="")),"",E179*G179)</f>
        <v>1.2776313121070776E-2</v>
      </c>
    </row>
    <row r="180" spans="1:8" s="34" customFormat="1" ht="15" x14ac:dyDescent="0.2">
      <c r="A180" s="41"/>
      <c r="B180" s="43" t="s">
        <v>449</v>
      </c>
      <c r="C180" s="31">
        <v>159</v>
      </c>
      <c r="D180" s="7">
        <v>48</v>
      </c>
      <c r="E180" s="32">
        <f t="shared" ref="E180:F183" si="65">+IF(C180=0,"",C180/C$165)</f>
        <v>3.2244980734131005E-2</v>
      </c>
      <c r="F180" s="32">
        <f t="shared" si="65"/>
        <v>9.0361445783132526E-3</v>
      </c>
      <c r="G180" s="33">
        <f t="shared" si="59"/>
        <v>-0.69811320754716977</v>
      </c>
      <c r="H180" s="25">
        <f t="shared" si="60"/>
        <v>-2.2510646927600891E-2</v>
      </c>
    </row>
    <row r="181" spans="1:8" s="34" customFormat="1" ht="15" x14ac:dyDescent="0.2">
      <c r="A181" s="41"/>
      <c r="B181" s="43" t="s">
        <v>597</v>
      </c>
      <c r="C181" s="31">
        <v>11</v>
      </c>
      <c r="D181" s="7">
        <v>37</v>
      </c>
      <c r="E181" s="32">
        <f t="shared" si="65"/>
        <v>2.2307848306631515E-3</v>
      </c>
      <c r="F181" s="32">
        <f t="shared" si="65"/>
        <v>6.9653614457831324E-3</v>
      </c>
      <c r="G181" s="33">
        <f t="shared" si="59"/>
        <v>2.3636363636363638</v>
      </c>
      <c r="H181" s="25">
        <f t="shared" si="60"/>
        <v>5.2727641452038126E-3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1</v>
      </c>
      <c r="D184" s="7">
        <v>1</v>
      </c>
      <c r="E184" s="32">
        <f t="shared" ref="E184:E185" si="66">+IF(C184=0,"",C184/C$165)</f>
        <v>2.0279862096937742E-4</v>
      </c>
      <c r="F184" s="32">
        <f t="shared" ref="F184:F185" si="67">+IF(D184=0,"",D184/D$165)</f>
        <v>1.8825301204819278E-4</v>
      </c>
      <c r="G184" s="33">
        <f t="shared" ref="G184:G185" si="68">+IF(OR(AND(D184=0),(C184=0)),"0",((D184-C184)/C184))</f>
        <v>0</v>
      </c>
      <c r="H184" s="25">
        <f t="shared" ref="H184:H185" si="69">+IF(OR(AND(E184=""),(G184="")),"",E184*G184)</f>
        <v>0</v>
      </c>
    </row>
    <row r="185" spans="1:8" s="34" customFormat="1" ht="15" x14ac:dyDescent="0.2">
      <c r="A185" s="41"/>
      <c r="B185" s="44" t="s">
        <v>537</v>
      </c>
      <c r="C185" s="31">
        <v>1</v>
      </c>
      <c r="D185" s="7">
        <v>3</v>
      </c>
      <c r="E185" s="32">
        <f t="shared" si="66"/>
        <v>2.0279862096937742E-4</v>
      </c>
      <c r="F185" s="32">
        <f t="shared" si="67"/>
        <v>5.6475903614457829E-4</v>
      </c>
      <c r="G185" s="33">
        <f t="shared" si="68"/>
        <v>2</v>
      </c>
      <c r="H185" s="25">
        <f t="shared" si="69"/>
        <v>4.0559724193875484E-4</v>
      </c>
    </row>
    <row r="186" spans="1:8" s="34" customFormat="1" ht="15" x14ac:dyDescent="0.2">
      <c r="A186" s="41"/>
      <c r="B186" s="43" t="s">
        <v>215</v>
      </c>
      <c r="C186" s="31">
        <v>155</v>
      </c>
      <c r="D186" s="7">
        <v>12</v>
      </c>
      <c r="E186" s="32">
        <f t="shared" ref="E186:F191" si="70">+IF(C186=0,"",C186/C$165)</f>
        <v>3.1433786250253497E-2</v>
      </c>
      <c r="F186" s="32">
        <f t="shared" si="70"/>
        <v>2.2590361445783132E-3</v>
      </c>
      <c r="G186" s="33">
        <f t="shared" si="59"/>
        <v>-0.92258064516129035</v>
      </c>
      <c r="H186" s="25">
        <f t="shared" si="60"/>
        <v>-2.9000202798620967E-2</v>
      </c>
    </row>
    <row r="187" spans="1:8" s="34" customFormat="1" ht="15" x14ac:dyDescent="0.2">
      <c r="A187" s="41"/>
      <c r="B187" s="43" t="s">
        <v>216</v>
      </c>
      <c r="C187" s="31">
        <v>2</v>
      </c>
      <c r="D187" s="7">
        <v>7</v>
      </c>
      <c r="E187" s="32">
        <f t="shared" si="70"/>
        <v>4.0559724193875484E-4</v>
      </c>
      <c r="F187" s="32">
        <f t="shared" si="70"/>
        <v>1.3177710843373493E-3</v>
      </c>
      <c r="G187" s="33">
        <f t="shared" si="59"/>
        <v>2.5</v>
      </c>
      <c r="H187" s="25">
        <f t="shared" si="60"/>
        <v>1.0139931048468872E-3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3</v>
      </c>
      <c r="E189" s="32" t="str">
        <f t="shared" si="70"/>
        <v/>
      </c>
      <c r="F189" s="32">
        <f t="shared" si="70"/>
        <v>5.6475903614457829E-4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5</v>
      </c>
      <c r="D190" s="7">
        <v>3</v>
      </c>
      <c r="E190" s="32">
        <f t="shared" si="70"/>
        <v>1.013993104846887E-3</v>
      </c>
      <c r="F190" s="32">
        <f t="shared" si="70"/>
        <v>5.6475903614457829E-4</v>
      </c>
      <c r="G190" s="33">
        <f t="shared" si="59"/>
        <v>-0.4</v>
      </c>
      <c r="H190" s="25">
        <f t="shared" si="60"/>
        <v>-4.0559724193875478E-4</v>
      </c>
    </row>
    <row r="191" spans="1:8" s="34" customFormat="1" ht="15" x14ac:dyDescent="0.2">
      <c r="A191" s="41"/>
      <c r="B191" s="43" t="s">
        <v>450</v>
      </c>
      <c r="C191" s="31">
        <v>47</v>
      </c>
      <c r="D191" s="7">
        <v>10</v>
      </c>
      <c r="E191" s="32">
        <f t="shared" si="70"/>
        <v>9.5315351855607376E-3</v>
      </c>
      <c r="F191" s="32">
        <f t="shared" si="70"/>
        <v>1.8825301204819277E-3</v>
      </c>
      <c r="G191" s="33">
        <f t="shared" si="59"/>
        <v>-0.78723404255319152</v>
      </c>
      <c r="H191" s="25">
        <f t="shared" si="60"/>
        <v>-7.5035489758669641E-3</v>
      </c>
    </row>
    <row r="192" spans="1:8" s="34" customFormat="1" ht="15" x14ac:dyDescent="0.2">
      <c r="A192" s="41"/>
      <c r="B192" s="43" t="s">
        <v>540</v>
      </c>
      <c r="C192" s="31">
        <v>31</v>
      </c>
      <c r="D192" s="7">
        <v>26</v>
      </c>
      <c r="E192" s="32">
        <f t="shared" ref="E192" si="73">+IF(C192=0,"",C192/C$165)</f>
        <v>6.2867572500506994E-3</v>
      </c>
      <c r="F192" s="32">
        <f t="shared" ref="F192" si="74">+IF(D192=0,"",D192/D$165)</f>
        <v>4.8945783132530122E-3</v>
      </c>
      <c r="G192" s="33">
        <f t="shared" ref="G192" si="75">+IF(OR(AND(D192=0),(C192=0)),"0",((D192-C192)/C192))</f>
        <v>-0.16129032258064516</v>
      </c>
      <c r="H192" s="25">
        <f t="shared" ref="H192" si="76">+IF(OR(AND(E192=""),(G192="")),"",E192*G192)</f>
        <v>-1.013993104846887E-3</v>
      </c>
    </row>
    <row r="193" spans="1:8" s="34" customFormat="1" ht="15" x14ac:dyDescent="0.2">
      <c r="A193" s="41"/>
      <c r="B193" s="43" t="s">
        <v>219</v>
      </c>
      <c r="C193" s="31">
        <v>69</v>
      </c>
      <c r="D193" s="7">
        <v>29</v>
      </c>
      <c r="E193" s="32">
        <f t="shared" ref="E193:F199" si="77">+IF(C193=0,"",C193/C$165)</f>
        <v>1.3993104846887041E-2</v>
      </c>
      <c r="F193" s="32">
        <f t="shared" si="77"/>
        <v>5.4593373493975906E-3</v>
      </c>
      <c r="G193" s="33">
        <f t="shared" si="59"/>
        <v>-0.57971014492753625</v>
      </c>
      <c r="H193" s="25">
        <f t="shared" si="60"/>
        <v>-8.1119448387750957E-3</v>
      </c>
    </row>
    <row r="194" spans="1:8" s="34" customFormat="1" ht="15" x14ac:dyDescent="0.2">
      <c r="A194" s="41"/>
      <c r="B194" s="43" t="s">
        <v>220</v>
      </c>
      <c r="C194" s="31">
        <v>109</v>
      </c>
      <c r="D194" s="7">
        <v>177</v>
      </c>
      <c r="E194" s="32">
        <f t="shared" si="77"/>
        <v>2.2105049685662136E-2</v>
      </c>
      <c r="F194" s="32">
        <f t="shared" si="77"/>
        <v>3.3320783132530118E-2</v>
      </c>
      <c r="G194" s="33">
        <f t="shared" si="59"/>
        <v>0.62385321100917435</v>
      </c>
      <c r="H194" s="25">
        <f t="shared" si="60"/>
        <v>1.3790306225917663E-2</v>
      </c>
    </row>
    <row r="195" spans="1:8" s="34" customFormat="1" ht="15" x14ac:dyDescent="0.2">
      <c r="A195" s="41"/>
      <c r="B195" s="43" t="s">
        <v>221</v>
      </c>
      <c r="C195" s="31">
        <v>128</v>
      </c>
      <c r="D195" s="7">
        <v>125</v>
      </c>
      <c r="E195" s="32">
        <f t="shared" si="77"/>
        <v>2.595822348408031E-2</v>
      </c>
      <c r="F195" s="32">
        <f t="shared" si="77"/>
        <v>2.3531626506024098E-2</v>
      </c>
      <c r="G195" s="33">
        <f t="shared" si="59"/>
        <v>-2.34375E-2</v>
      </c>
      <c r="H195" s="25">
        <f t="shared" si="60"/>
        <v>-6.0839586290813228E-4</v>
      </c>
    </row>
    <row r="196" spans="1:8" s="34" customFormat="1" ht="15" x14ac:dyDescent="0.2">
      <c r="A196" s="41"/>
      <c r="B196" s="43" t="s">
        <v>222</v>
      </c>
      <c r="C196" s="31">
        <v>105</v>
      </c>
      <c r="D196" s="7">
        <v>93</v>
      </c>
      <c r="E196" s="32">
        <f t="shared" si="77"/>
        <v>2.1293855201784628E-2</v>
      </c>
      <c r="F196" s="32">
        <f t="shared" si="77"/>
        <v>1.7507530120481927E-2</v>
      </c>
      <c r="G196" s="33">
        <f t="shared" si="59"/>
        <v>-0.11428571428571428</v>
      </c>
      <c r="H196" s="25">
        <f t="shared" si="60"/>
        <v>-2.4335834516325287E-3</v>
      </c>
    </row>
    <row r="197" spans="1:8" s="34" customFormat="1" ht="15" x14ac:dyDescent="0.2">
      <c r="A197" s="41"/>
      <c r="B197" s="43" t="s">
        <v>451</v>
      </c>
      <c r="C197" s="31">
        <v>96</v>
      </c>
      <c r="D197" s="7">
        <v>17</v>
      </c>
      <c r="E197" s="32">
        <f t="shared" si="77"/>
        <v>1.946866761306023E-2</v>
      </c>
      <c r="F197" s="32">
        <f t="shared" si="77"/>
        <v>3.200301204819277E-3</v>
      </c>
      <c r="G197" s="33">
        <f t="shared" si="59"/>
        <v>-0.82291666666666663</v>
      </c>
      <c r="H197" s="25">
        <f t="shared" si="60"/>
        <v>-1.6021091056580814E-2</v>
      </c>
    </row>
    <row r="198" spans="1:8" s="34" customFormat="1" ht="15" x14ac:dyDescent="0.2">
      <c r="A198" s="41"/>
      <c r="B198" s="43" t="s">
        <v>452</v>
      </c>
      <c r="C198" s="31">
        <v>116</v>
      </c>
      <c r="D198" s="7">
        <v>167</v>
      </c>
      <c r="E198" s="32">
        <f t="shared" si="77"/>
        <v>2.352464003244778E-2</v>
      </c>
      <c r="F198" s="32">
        <f t="shared" si="77"/>
        <v>3.1438253012048195E-2</v>
      </c>
      <c r="G198" s="33">
        <f t="shared" si="59"/>
        <v>0.43965517241379309</v>
      </c>
      <c r="H198" s="25">
        <f t="shared" si="60"/>
        <v>1.0342729669438248E-2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36</v>
      </c>
      <c r="D200" s="7">
        <v>86</v>
      </c>
      <c r="E200" s="32">
        <f t="shared" ref="E200" si="78">+IF(C200=0,"",C200/C$165)</f>
        <v>7.300750354897587E-3</v>
      </c>
      <c r="F200" s="32">
        <f t="shared" ref="F200" si="79">+IF(D200=0,"",D200/D$165)</f>
        <v>1.6189759036144578E-2</v>
      </c>
      <c r="G200" s="33">
        <f t="shared" ref="G200" si="80">+IF(OR(AND(D200=0),(C200=0)),"0",((D200-C200)/C200))</f>
        <v>1.3888888888888888</v>
      </c>
      <c r="H200" s="25">
        <f t="shared" ref="H200" si="81">+IF(OR(AND(E200=""),(G200="")),"",E200*G200)</f>
        <v>1.0139931048468871E-2</v>
      </c>
    </row>
    <row r="201" spans="1:8" s="34" customFormat="1" ht="15" x14ac:dyDescent="0.2">
      <c r="A201" s="41"/>
      <c r="B201" s="43" t="s">
        <v>224</v>
      </c>
      <c r="C201" s="31">
        <v>24</v>
      </c>
      <c r="D201" s="7">
        <v>23</v>
      </c>
      <c r="E201" s="32">
        <f t="shared" ref="E201:F208" si="82">+IF(C201=0,"",C201/C$165)</f>
        <v>4.8671669032650574E-3</v>
      </c>
      <c r="F201" s="32">
        <f t="shared" si="82"/>
        <v>4.3298192771084338E-3</v>
      </c>
      <c r="G201" s="33">
        <f t="shared" si="59"/>
        <v>-4.1666666666666664E-2</v>
      </c>
      <c r="H201" s="25">
        <f t="shared" si="60"/>
        <v>-2.0279862096937739E-4</v>
      </c>
    </row>
    <row r="202" spans="1:8" s="34" customFormat="1" ht="15" x14ac:dyDescent="0.2">
      <c r="A202" s="41"/>
      <c r="B202" s="43" t="s">
        <v>225</v>
      </c>
      <c r="C202" s="31">
        <v>45</v>
      </c>
      <c r="D202" s="7">
        <v>52</v>
      </c>
      <c r="E202" s="32">
        <f t="shared" si="82"/>
        <v>9.1259379436219833E-3</v>
      </c>
      <c r="F202" s="32">
        <f t="shared" si="82"/>
        <v>9.7891566265060244E-3</v>
      </c>
      <c r="G202" s="33">
        <f t="shared" si="59"/>
        <v>0.15555555555555556</v>
      </c>
      <c r="H202" s="25">
        <f t="shared" si="60"/>
        <v>1.419590346785642E-3</v>
      </c>
    </row>
    <row r="203" spans="1:8" s="34" customFormat="1" ht="15" x14ac:dyDescent="0.2">
      <c r="A203" s="41"/>
      <c r="B203" s="43" t="s">
        <v>226</v>
      </c>
      <c r="C203" s="31">
        <v>3</v>
      </c>
      <c r="D203" s="7">
        <v>1</v>
      </c>
      <c r="E203" s="32">
        <f t="shared" si="82"/>
        <v>6.0839586290813217E-4</v>
      </c>
      <c r="F203" s="32">
        <f t="shared" si="82"/>
        <v>1.8825301204819278E-4</v>
      </c>
      <c r="G203" s="33">
        <f t="shared" si="59"/>
        <v>-0.66666666666666663</v>
      </c>
      <c r="H203" s="25">
        <f t="shared" si="60"/>
        <v>-4.0559724193875478E-4</v>
      </c>
    </row>
    <row r="204" spans="1:8" s="34" customFormat="1" ht="15" x14ac:dyDescent="0.2">
      <c r="A204" s="41"/>
      <c r="B204" s="43" t="s">
        <v>46</v>
      </c>
      <c r="C204" s="31">
        <v>1</v>
      </c>
      <c r="D204" s="7">
        <v>8</v>
      </c>
      <c r="E204" s="32">
        <f t="shared" si="82"/>
        <v>2.0279862096937742E-4</v>
      </c>
      <c r="F204" s="32">
        <f t="shared" si="82"/>
        <v>1.5060240963855422E-3</v>
      </c>
      <c r="G204" s="33">
        <f t="shared" si="59"/>
        <v>7</v>
      </c>
      <c r="H204" s="25">
        <f t="shared" si="60"/>
        <v>1.419590346785642E-3</v>
      </c>
    </row>
    <row r="205" spans="1:8" s="34" customFormat="1" ht="15" x14ac:dyDescent="0.2">
      <c r="A205" s="41"/>
      <c r="B205" s="43" t="s">
        <v>47</v>
      </c>
      <c r="C205" s="31">
        <v>362</v>
      </c>
      <c r="D205" s="7">
        <v>200</v>
      </c>
      <c r="E205" s="32">
        <f t="shared" si="82"/>
        <v>7.341310079091462E-2</v>
      </c>
      <c r="F205" s="32">
        <f t="shared" si="82"/>
        <v>3.7650602409638557E-2</v>
      </c>
      <c r="G205" s="33">
        <f t="shared" si="59"/>
        <v>-0.44751381215469616</v>
      </c>
      <c r="H205" s="25">
        <f t="shared" si="60"/>
        <v>-3.2853376597039144E-2</v>
      </c>
    </row>
    <row r="206" spans="1:8" s="34" customFormat="1" ht="15" x14ac:dyDescent="0.2">
      <c r="A206" s="41"/>
      <c r="B206" s="43" t="s">
        <v>227</v>
      </c>
      <c r="C206" s="31">
        <v>32</v>
      </c>
      <c r="D206" s="7">
        <v>21</v>
      </c>
      <c r="E206" s="32">
        <f t="shared" si="82"/>
        <v>6.4895558710200774E-3</v>
      </c>
      <c r="F206" s="32">
        <f t="shared" si="82"/>
        <v>3.9533132530120479E-3</v>
      </c>
      <c r="G206" s="33">
        <f t="shared" si="59"/>
        <v>-0.34375</v>
      </c>
      <c r="H206" s="25">
        <f t="shared" si="60"/>
        <v>-2.2307848306631515E-3</v>
      </c>
    </row>
    <row r="207" spans="1:8" s="34" customFormat="1" ht="30" x14ac:dyDescent="0.2">
      <c r="A207" s="41"/>
      <c r="B207" s="43" t="s">
        <v>228</v>
      </c>
      <c r="C207" s="31">
        <v>11</v>
      </c>
      <c r="D207" s="7">
        <v>3</v>
      </c>
      <c r="E207" s="32">
        <f t="shared" si="82"/>
        <v>2.2307848306631515E-3</v>
      </c>
      <c r="F207" s="32">
        <f t="shared" si="82"/>
        <v>5.6475903614457829E-4</v>
      </c>
      <c r="G207" s="33">
        <f t="shared" si="59"/>
        <v>-0.72727272727272729</v>
      </c>
      <c r="H207" s="25">
        <f t="shared" si="60"/>
        <v>-1.6223889677550193E-3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1</v>
      </c>
      <c r="E213" s="32" t="str">
        <f t="shared" si="87"/>
        <v/>
      </c>
      <c r="F213" s="32">
        <f t="shared" si="88"/>
        <v>1.8825301204819278E-4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25</v>
      </c>
      <c r="D215" s="7">
        <v>0</v>
      </c>
      <c r="E215" s="32">
        <f t="shared" si="87"/>
        <v>5.0699655242344354E-3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164</v>
      </c>
      <c r="D216" s="7">
        <v>769</v>
      </c>
      <c r="E216" s="32">
        <f t="shared" si="87"/>
        <v>3.3258973838977898E-2</v>
      </c>
      <c r="F216" s="32">
        <f t="shared" si="88"/>
        <v>0.14476656626506024</v>
      </c>
      <c r="G216" s="33">
        <f t="shared" si="59"/>
        <v>3.6890243902439024</v>
      </c>
      <c r="H216" s="25">
        <f t="shared" si="60"/>
        <v>0.12269316568647334</v>
      </c>
    </row>
    <row r="217" spans="1:8" s="34" customFormat="1" ht="15" x14ac:dyDescent="0.2">
      <c r="A217" s="41"/>
      <c r="B217" s="43" t="s">
        <v>233</v>
      </c>
      <c r="C217" s="31">
        <v>5</v>
      </c>
      <c r="D217" s="7">
        <v>1</v>
      </c>
      <c r="E217" s="32">
        <f t="shared" si="87"/>
        <v>1.013993104846887E-3</v>
      </c>
      <c r="F217" s="32">
        <f t="shared" si="88"/>
        <v>1.8825301204819278E-4</v>
      </c>
      <c r="G217" s="33">
        <f t="shared" si="59"/>
        <v>-0.8</v>
      </c>
      <c r="H217" s="25">
        <f t="shared" si="60"/>
        <v>-8.1119448387750957E-4</v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1</v>
      </c>
      <c r="E218" s="32" t="str">
        <f t="shared" si="87"/>
        <v/>
      </c>
      <c r="F218" s="32">
        <f t="shared" si="88"/>
        <v>1.8825301204819278E-4</v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16</v>
      </c>
      <c r="D219" s="7">
        <v>9</v>
      </c>
      <c r="E219" s="32">
        <f t="shared" si="87"/>
        <v>3.2447779355100387E-3</v>
      </c>
      <c r="F219" s="32">
        <f t="shared" si="88"/>
        <v>1.694277108433735E-3</v>
      </c>
      <c r="G219" s="33">
        <f t="shared" si="59"/>
        <v>-0.4375</v>
      </c>
      <c r="H219" s="25">
        <f t="shared" si="60"/>
        <v>-1.419590346785642E-3</v>
      </c>
    </row>
    <row r="220" spans="1:8" s="34" customFormat="1" ht="15" x14ac:dyDescent="0.2">
      <c r="A220" s="41"/>
      <c r="B220" s="43" t="s">
        <v>598</v>
      </c>
      <c r="C220" s="31">
        <v>3</v>
      </c>
      <c r="D220" s="7">
        <v>0</v>
      </c>
      <c r="E220" s="32">
        <f t="shared" si="87"/>
        <v>6.0839586290813217E-4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7</v>
      </c>
      <c r="E221" s="32" t="str">
        <f t="shared" si="87"/>
        <v/>
      </c>
      <c r="F221" s="32">
        <f t="shared" si="88"/>
        <v>1.3177710843373493E-3</v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6</v>
      </c>
      <c r="D224" s="7">
        <v>0</v>
      </c>
      <c r="E224" s="32">
        <f t="shared" si="87"/>
        <v>1.2167917258162643E-3</v>
      </c>
      <c r="F224" s="32" t="str">
        <f t="shared" si="88"/>
        <v/>
      </c>
      <c r="G224" s="33" t="str">
        <f t="shared" si="59"/>
        <v>0</v>
      </c>
      <c r="H224" s="25">
        <f t="shared" si="60"/>
        <v>0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6</v>
      </c>
      <c r="D226" s="7">
        <v>0</v>
      </c>
      <c r="E226" s="32">
        <f t="shared" si="87"/>
        <v>1.2167917258162643E-3</v>
      </c>
      <c r="F226" s="32" t="str">
        <f t="shared" si="88"/>
        <v/>
      </c>
      <c r="G226" s="33" t="str">
        <f t="shared" si="59"/>
        <v>0</v>
      </c>
      <c r="H226" s="25">
        <f t="shared" si="60"/>
        <v>0</v>
      </c>
    </row>
    <row r="227" spans="1:8" s="34" customFormat="1" ht="15" x14ac:dyDescent="0.2">
      <c r="A227" s="41"/>
      <c r="B227" s="43" t="s">
        <v>238</v>
      </c>
      <c r="C227" s="31">
        <v>39</v>
      </c>
      <c r="D227" s="7">
        <v>41</v>
      </c>
      <c r="E227" s="32">
        <f t="shared" si="87"/>
        <v>7.9091462178057185E-3</v>
      </c>
      <c r="F227" s="32">
        <f t="shared" si="88"/>
        <v>7.7183734939759033E-3</v>
      </c>
      <c r="G227" s="33">
        <f t="shared" si="59"/>
        <v>5.128205128205128E-2</v>
      </c>
      <c r="H227" s="25">
        <f t="shared" si="60"/>
        <v>4.0559724193875478E-4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1</v>
      </c>
      <c r="E228" s="32" t="str">
        <f t="shared" si="87"/>
        <v/>
      </c>
      <c r="F228" s="32">
        <f t="shared" si="88"/>
        <v>1.8825301204819278E-4</v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54</v>
      </c>
      <c r="D229" s="7">
        <v>24</v>
      </c>
      <c r="E229" s="32">
        <f t="shared" si="87"/>
        <v>1.095112553234638E-2</v>
      </c>
      <c r="F229" s="32">
        <f t="shared" si="88"/>
        <v>4.5180722891566263E-3</v>
      </c>
      <c r="G229" s="33">
        <f t="shared" si="59"/>
        <v>-0.55555555555555558</v>
      </c>
      <c r="H229" s="25">
        <f t="shared" si="60"/>
        <v>-6.0839586290813222E-3</v>
      </c>
    </row>
    <row r="230" spans="1:8" s="34" customFormat="1" ht="15" x14ac:dyDescent="0.2">
      <c r="A230" s="41"/>
      <c r="B230" s="43" t="s">
        <v>55</v>
      </c>
      <c r="C230" s="31">
        <v>6</v>
      </c>
      <c r="D230" s="7">
        <v>3</v>
      </c>
      <c r="E230" s="32">
        <f t="shared" si="87"/>
        <v>1.2167917258162643E-3</v>
      </c>
      <c r="F230" s="32">
        <f t="shared" si="88"/>
        <v>5.6475903614457829E-4</v>
      </c>
      <c r="G230" s="33">
        <f t="shared" si="59"/>
        <v>-0.5</v>
      </c>
      <c r="H230" s="25">
        <f t="shared" si="60"/>
        <v>-6.0839586290813217E-4</v>
      </c>
    </row>
    <row r="231" spans="1:8" s="34" customFormat="1" ht="30" x14ac:dyDescent="0.2">
      <c r="A231" s="41"/>
      <c r="B231" s="43" t="s">
        <v>457</v>
      </c>
      <c r="C231" s="31">
        <v>1</v>
      </c>
      <c r="D231" s="7">
        <v>0</v>
      </c>
      <c r="E231" s="32">
        <f t="shared" si="87"/>
        <v>2.0279862096937742E-4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8</v>
      </c>
      <c r="D232" s="7">
        <v>93</v>
      </c>
      <c r="E232" s="32">
        <f t="shared" si="87"/>
        <v>1.6223889677550193E-3</v>
      </c>
      <c r="F232" s="32">
        <f t="shared" si="88"/>
        <v>1.7507530120481927E-2</v>
      </c>
      <c r="G232" s="33">
        <f t="shared" si="59"/>
        <v>10.625</v>
      </c>
      <c r="H232" s="25">
        <f t="shared" si="60"/>
        <v>1.7237882782397081E-2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4</v>
      </c>
      <c r="E234" s="32" t="str">
        <f t="shared" si="87"/>
        <v/>
      </c>
      <c r="F234" s="32">
        <f t="shared" si="88"/>
        <v>7.5301204819277112E-4</v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8</v>
      </c>
      <c r="D235" s="7">
        <v>7</v>
      </c>
      <c r="E235" s="32">
        <f t="shared" si="87"/>
        <v>1.6223889677550193E-3</v>
      </c>
      <c r="F235" s="32">
        <f t="shared" si="88"/>
        <v>1.3177710843373493E-3</v>
      </c>
      <c r="G235" s="33">
        <f t="shared" si="59"/>
        <v>-0.125</v>
      </c>
      <c r="H235" s="25">
        <f t="shared" si="60"/>
        <v>-2.0279862096937742E-4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7</v>
      </c>
      <c r="D237" s="7">
        <v>5</v>
      </c>
      <c r="E237" s="32">
        <f t="shared" si="87"/>
        <v>1.419590346785642E-3</v>
      </c>
      <c r="F237" s="32">
        <f t="shared" si="88"/>
        <v>9.4126506024096385E-4</v>
      </c>
      <c r="G237" s="33">
        <f t="shared" si="59"/>
        <v>-0.2857142857142857</v>
      </c>
      <c r="H237" s="25">
        <f t="shared" si="60"/>
        <v>-4.0559724193875484E-4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3</v>
      </c>
      <c r="D239" s="7">
        <v>3</v>
      </c>
      <c r="E239" s="32">
        <f t="shared" si="87"/>
        <v>6.0839586290813217E-4</v>
      </c>
      <c r="F239" s="32">
        <f t="shared" si="88"/>
        <v>5.6475903614457829E-4</v>
      </c>
      <c r="G239" s="33">
        <f t="shared" si="91"/>
        <v>0</v>
      </c>
      <c r="H239" s="25">
        <f t="shared" si="92"/>
        <v>0</v>
      </c>
    </row>
    <row r="240" spans="1:8" s="34" customFormat="1" ht="15" x14ac:dyDescent="0.2">
      <c r="A240" s="41"/>
      <c r="B240" s="43" t="s">
        <v>242</v>
      </c>
      <c r="C240" s="31">
        <v>1</v>
      </c>
      <c r="D240" s="7">
        <v>0</v>
      </c>
      <c r="E240" s="32">
        <f t="shared" si="87"/>
        <v>2.0279862096937742E-4</v>
      </c>
      <c r="F240" s="32" t="str">
        <f t="shared" si="88"/>
        <v/>
      </c>
      <c r="G240" s="33" t="str">
        <f t="shared" si="91"/>
        <v>0</v>
      </c>
      <c r="H240" s="25">
        <f t="shared" si="92"/>
        <v>0</v>
      </c>
    </row>
    <row r="241" spans="1:8" s="34" customFormat="1" ht="15" x14ac:dyDescent="0.2">
      <c r="A241" s="41"/>
      <c r="B241" s="43" t="s">
        <v>459</v>
      </c>
      <c r="C241" s="31">
        <v>3</v>
      </c>
      <c r="D241" s="7">
        <v>2</v>
      </c>
      <c r="E241" s="32">
        <f t="shared" si="87"/>
        <v>6.0839586290813217E-4</v>
      </c>
      <c r="F241" s="32">
        <f t="shared" si="88"/>
        <v>3.7650602409638556E-4</v>
      </c>
      <c r="G241" s="33">
        <f t="shared" si="91"/>
        <v>-0.33333333333333331</v>
      </c>
      <c r="H241" s="25">
        <f t="shared" si="92"/>
        <v>-2.0279862096937739E-4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1</v>
      </c>
      <c r="E242" s="32" t="str">
        <f t="shared" si="87"/>
        <v/>
      </c>
      <c r="F242" s="32">
        <f t="shared" si="88"/>
        <v>1.8825301204819278E-4</v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5</v>
      </c>
      <c r="D243" s="7">
        <v>5</v>
      </c>
      <c r="E243" s="32">
        <f t="shared" si="87"/>
        <v>1.013993104846887E-3</v>
      </c>
      <c r="F243" s="32">
        <f t="shared" si="88"/>
        <v>9.4126506024096385E-4</v>
      </c>
      <c r="G243" s="33">
        <f t="shared" si="91"/>
        <v>0</v>
      </c>
      <c r="H243" s="25">
        <f t="shared" si="92"/>
        <v>0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1</v>
      </c>
      <c r="E245" s="32" t="str">
        <f t="shared" si="87"/>
        <v/>
      </c>
      <c r="F245" s="32">
        <f t="shared" si="88"/>
        <v>1.8825301204819278E-4</v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2</v>
      </c>
      <c r="E246" s="32" t="str">
        <f t="shared" si="87"/>
        <v/>
      </c>
      <c r="F246" s="32">
        <f t="shared" si="88"/>
        <v>3.7650602409638556E-4</v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3</v>
      </c>
      <c r="E247" s="32" t="str">
        <f t="shared" si="87"/>
        <v/>
      </c>
      <c r="F247" s="32">
        <f t="shared" si="88"/>
        <v>5.6475903614457829E-4</v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4</v>
      </c>
      <c r="E250" s="32" t="str">
        <f t="shared" si="87"/>
        <v/>
      </c>
      <c r="F250" s="32">
        <f t="shared" si="88"/>
        <v>7.5301204819277112E-4</v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4</v>
      </c>
      <c r="D251" s="7">
        <v>15</v>
      </c>
      <c r="E251" s="32">
        <f t="shared" si="87"/>
        <v>8.1119448387750967E-4</v>
      </c>
      <c r="F251" s="32">
        <f t="shared" si="88"/>
        <v>2.8237951807228916E-3</v>
      </c>
      <c r="G251" s="33">
        <f t="shared" si="91"/>
        <v>2.75</v>
      </c>
      <c r="H251" s="25">
        <f t="shared" si="92"/>
        <v>2.2307848306631515E-3</v>
      </c>
    </row>
    <row r="252" spans="1:8" s="34" customFormat="1" ht="15" x14ac:dyDescent="0.2">
      <c r="A252" s="41"/>
      <c r="B252" s="43" t="s">
        <v>468</v>
      </c>
      <c r="C252" s="31">
        <v>6</v>
      </c>
      <c r="D252" s="7">
        <v>6</v>
      </c>
      <c r="E252" s="32">
        <f t="shared" si="87"/>
        <v>1.2167917258162643E-3</v>
      </c>
      <c r="F252" s="32">
        <f t="shared" si="88"/>
        <v>1.1295180722891566E-3</v>
      </c>
      <c r="G252" s="33">
        <f t="shared" si="91"/>
        <v>0</v>
      </c>
      <c r="H252" s="25">
        <f t="shared" si="92"/>
        <v>0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1</v>
      </c>
      <c r="E254" s="32" t="str">
        <f t="shared" si="93"/>
        <v/>
      </c>
      <c r="F254" s="32">
        <f t="shared" si="94"/>
        <v>1.8825301204819278E-4</v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161</v>
      </c>
      <c r="D256" s="7">
        <v>69</v>
      </c>
      <c r="E256" s="32">
        <f t="shared" si="97"/>
        <v>3.265057797606976E-2</v>
      </c>
      <c r="F256" s="32">
        <f t="shared" si="97"/>
        <v>1.2989457831325301E-2</v>
      </c>
      <c r="G256" s="33">
        <f t="shared" si="91"/>
        <v>-0.5714285714285714</v>
      </c>
      <c r="H256" s="25">
        <f t="shared" si="92"/>
        <v>-1.8657473129182717E-2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10</v>
      </c>
      <c r="D258" s="7">
        <v>0</v>
      </c>
      <c r="E258" s="32">
        <f t="shared" ref="E258:E263" si="98">+IF(C258=0,"",C258/C$165)</f>
        <v>2.0279862096937739E-3</v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1</v>
      </c>
      <c r="D260" s="7">
        <v>0</v>
      </c>
      <c r="E260" s="32">
        <f t="shared" si="98"/>
        <v>2.0279862096937742E-4</v>
      </c>
      <c r="F260" s="32" t="str">
        <f t="shared" si="99"/>
        <v/>
      </c>
      <c r="G260" s="33" t="str">
        <f t="shared" si="100"/>
        <v>0</v>
      </c>
      <c r="H260" s="25">
        <f t="shared" si="101"/>
        <v>0</v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40</v>
      </c>
      <c r="D263" s="7">
        <v>17</v>
      </c>
      <c r="E263" s="32">
        <f t="shared" si="98"/>
        <v>8.1119448387750957E-3</v>
      </c>
      <c r="F263" s="32">
        <f t="shared" si="99"/>
        <v>3.200301204819277E-3</v>
      </c>
      <c r="G263" s="33">
        <f t="shared" si="100"/>
        <v>-0.57499999999999996</v>
      </c>
      <c r="H263" s="25">
        <f t="shared" si="101"/>
        <v>-4.6643682822956794E-3</v>
      </c>
    </row>
    <row r="264" spans="1:8" s="34" customFormat="1" ht="15" x14ac:dyDescent="0.2">
      <c r="A264" s="41"/>
      <c r="B264" s="43" t="s">
        <v>60</v>
      </c>
      <c r="C264" s="31">
        <v>266</v>
      </c>
      <c r="D264" s="7">
        <v>39</v>
      </c>
      <c r="E264" s="32">
        <f t="shared" ref="E264:F268" si="102">+IF(C264=0,"",C264/C$165)</f>
        <v>5.3944433177854391E-2</v>
      </c>
      <c r="F264" s="32">
        <f t="shared" si="102"/>
        <v>7.3418674698795183E-3</v>
      </c>
      <c r="G264" s="33">
        <f t="shared" si="91"/>
        <v>-0.85338345864661658</v>
      </c>
      <c r="H264" s="25">
        <f t="shared" si="92"/>
        <v>-4.6035286960048674E-2</v>
      </c>
    </row>
    <row r="265" spans="1:8" s="34" customFormat="1" ht="15" x14ac:dyDescent="0.2">
      <c r="A265" s="41"/>
      <c r="B265" s="43" t="s">
        <v>65</v>
      </c>
      <c r="C265" s="31">
        <v>73</v>
      </c>
      <c r="D265" s="7">
        <v>149</v>
      </c>
      <c r="E265" s="32">
        <f t="shared" si="102"/>
        <v>1.4804299330764551E-2</v>
      </c>
      <c r="F265" s="32">
        <f t="shared" si="102"/>
        <v>2.8049698795180721E-2</v>
      </c>
      <c r="G265" s="33">
        <f t="shared" si="91"/>
        <v>1.0410958904109588</v>
      </c>
      <c r="H265" s="25">
        <f t="shared" si="92"/>
        <v>1.5412695193672683E-2</v>
      </c>
    </row>
    <row r="266" spans="1:8" s="34" customFormat="1" ht="15" x14ac:dyDescent="0.2">
      <c r="A266" s="41"/>
      <c r="B266" s="43" t="s">
        <v>61</v>
      </c>
      <c r="C266" s="31">
        <v>16</v>
      </c>
      <c r="D266" s="7">
        <v>9</v>
      </c>
      <c r="E266" s="32">
        <f t="shared" si="102"/>
        <v>3.2447779355100387E-3</v>
      </c>
      <c r="F266" s="32">
        <f t="shared" si="102"/>
        <v>1.694277108433735E-3</v>
      </c>
      <c r="G266" s="33">
        <f t="shared" si="91"/>
        <v>-0.4375</v>
      </c>
      <c r="H266" s="25">
        <f t="shared" si="92"/>
        <v>-1.419590346785642E-3</v>
      </c>
    </row>
    <row r="267" spans="1:8" s="34" customFormat="1" ht="15" x14ac:dyDescent="0.2">
      <c r="A267" s="41"/>
      <c r="B267" s="43" t="s">
        <v>247</v>
      </c>
      <c r="C267" s="31">
        <v>26</v>
      </c>
      <c r="D267" s="7">
        <v>12</v>
      </c>
      <c r="E267" s="32">
        <f t="shared" si="102"/>
        <v>5.2727641452038126E-3</v>
      </c>
      <c r="F267" s="32">
        <f t="shared" si="102"/>
        <v>2.2590361445783132E-3</v>
      </c>
      <c r="G267" s="33">
        <f t="shared" si="91"/>
        <v>-0.53846153846153844</v>
      </c>
      <c r="H267" s="25">
        <f t="shared" si="92"/>
        <v>-2.8391806935712835E-3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18</v>
      </c>
      <c r="E269" s="32" t="str">
        <f t="shared" ref="E269" si="103">+IF(C269=0,"",C269/C$165)</f>
        <v/>
      </c>
      <c r="F269" s="32">
        <f t="shared" ref="F269" si="104">+IF(D269=0,"",D269/D$165)</f>
        <v>3.3885542168674699E-3</v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56</v>
      </c>
      <c r="D270" s="7">
        <v>0</v>
      </c>
      <c r="E270" s="32">
        <f t="shared" ref="E270:F276" si="107">+IF(C270=0,"",C270/C$165)</f>
        <v>1.1356722774285136E-2</v>
      </c>
      <c r="F270" s="32" t="str">
        <f t="shared" si="107"/>
        <v/>
      </c>
      <c r="G270" s="33" t="str">
        <f t="shared" si="91"/>
        <v>0</v>
      </c>
      <c r="H270" s="25">
        <f t="shared" si="92"/>
        <v>0</v>
      </c>
    </row>
    <row r="271" spans="1:8" s="34" customFormat="1" ht="15" x14ac:dyDescent="0.2">
      <c r="A271" s="41"/>
      <c r="B271" s="43" t="s">
        <v>469</v>
      </c>
      <c r="C271" s="31">
        <v>1</v>
      </c>
      <c r="D271" s="7">
        <v>811</v>
      </c>
      <c r="E271" s="32">
        <f t="shared" si="107"/>
        <v>2.0279862096937742E-4</v>
      </c>
      <c r="F271" s="32">
        <f t="shared" si="107"/>
        <v>0.15267319277108435</v>
      </c>
      <c r="G271" s="33">
        <f t="shared" si="91"/>
        <v>810</v>
      </c>
      <c r="H271" s="25">
        <f t="shared" si="92"/>
        <v>0.16426688298519571</v>
      </c>
    </row>
    <row r="272" spans="1:8" s="34" customFormat="1" ht="15" x14ac:dyDescent="0.2">
      <c r="A272" s="41"/>
      <c r="B272" s="43" t="s">
        <v>59</v>
      </c>
      <c r="C272" s="31">
        <v>16</v>
      </c>
      <c r="D272" s="7">
        <v>61</v>
      </c>
      <c r="E272" s="32">
        <f t="shared" si="107"/>
        <v>3.2447779355100387E-3</v>
      </c>
      <c r="F272" s="32">
        <f t="shared" si="107"/>
        <v>1.148343373493976E-2</v>
      </c>
      <c r="G272" s="33">
        <f t="shared" si="91"/>
        <v>2.8125</v>
      </c>
      <c r="H272" s="25">
        <f t="shared" si="92"/>
        <v>9.1259379436219833E-3</v>
      </c>
    </row>
    <row r="273" spans="1:8" s="34" customFormat="1" ht="15" x14ac:dyDescent="0.2">
      <c r="A273" s="41"/>
      <c r="B273" s="43" t="s">
        <v>64</v>
      </c>
      <c r="C273" s="31">
        <v>40</v>
      </c>
      <c r="D273" s="7">
        <v>41</v>
      </c>
      <c r="E273" s="32">
        <f t="shared" si="107"/>
        <v>8.1119448387750957E-3</v>
      </c>
      <c r="F273" s="32">
        <f t="shared" si="107"/>
        <v>7.7183734939759033E-3</v>
      </c>
      <c r="G273" s="33">
        <f t="shared" si="91"/>
        <v>2.5000000000000001E-2</v>
      </c>
      <c r="H273" s="25">
        <f t="shared" si="92"/>
        <v>2.0279862096937739E-4</v>
      </c>
    </row>
    <row r="274" spans="1:8" s="34" customFormat="1" ht="15" x14ac:dyDescent="0.2">
      <c r="A274" s="41"/>
      <c r="B274" s="43" t="s">
        <v>248</v>
      </c>
      <c r="C274" s="31">
        <v>10</v>
      </c>
      <c r="D274" s="7">
        <v>16</v>
      </c>
      <c r="E274" s="32">
        <f t="shared" si="107"/>
        <v>2.0279862096937739E-3</v>
      </c>
      <c r="F274" s="32">
        <f t="shared" si="107"/>
        <v>3.0120481927710845E-3</v>
      </c>
      <c r="G274" s="33">
        <f t="shared" si="91"/>
        <v>0.6</v>
      </c>
      <c r="H274" s="25">
        <f t="shared" si="92"/>
        <v>1.2167917258162643E-3</v>
      </c>
    </row>
    <row r="275" spans="1:8" s="34" customFormat="1" ht="15" x14ac:dyDescent="0.2">
      <c r="A275" s="41"/>
      <c r="B275" s="43" t="s">
        <v>470</v>
      </c>
      <c r="C275" s="31">
        <v>231</v>
      </c>
      <c r="D275" s="7">
        <v>89</v>
      </c>
      <c r="E275" s="32">
        <f t="shared" si="107"/>
        <v>4.6846481443926183E-2</v>
      </c>
      <c r="F275" s="32">
        <f t="shared" si="107"/>
        <v>1.6754518072289157E-2</v>
      </c>
      <c r="G275" s="33">
        <f t="shared" si="91"/>
        <v>-0.61471861471861466</v>
      </c>
      <c r="H275" s="25">
        <f t="shared" si="92"/>
        <v>-2.879740417765159E-2</v>
      </c>
    </row>
    <row r="276" spans="1:8" s="34" customFormat="1" ht="15" x14ac:dyDescent="0.2">
      <c r="A276" s="41"/>
      <c r="B276" s="43" t="s">
        <v>66</v>
      </c>
      <c r="C276" s="31">
        <v>6</v>
      </c>
      <c r="D276" s="7">
        <v>22</v>
      </c>
      <c r="E276" s="32">
        <f t="shared" si="107"/>
        <v>1.2167917258162643E-3</v>
      </c>
      <c r="F276" s="32">
        <f t="shared" si="107"/>
        <v>4.1415662650602413E-3</v>
      </c>
      <c r="G276" s="33">
        <f t="shared" si="91"/>
        <v>2.6666666666666665</v>
      </c>
      <c r="H276" s="25">
        <f t="shared" si="92"/>
        <v>3.2447779355100383E-3</v>
      </c>
    </row>
    <row r="277" spans="1:8" s="34" customFormat="1" ht="15" x14ac:dyDescent="0.2">
      <c r="A277" s="41"/>
      <c r="B277" s="43" t="s">
        <v>554</v>
      </c>
      <c r="C277" s="31">
        <v>2</v>
      </c>
      <c r="D277" s="7">
        <v>33</v>
      </c>
      <c r="E277" s="32">
        <f t="shared" ref="E277:E278" si="108">+IF(C277=0,"",C277/C$165)</f>
        <v>4.0559724193875484E-4</v>
      </c>
      <c r="F277" s="32">
        <f t="shared" ref="F277:F278" si="109">+IF(D277=0,"",D277/D$165)</f>
        <v>6.2123493975903615E-3</v>
      </c>
      <c r="G277" s="33">
        <f t="shared" ref="G277:G278" si="110">+IF(OR(AND(D277=0),(C277=0)),"0",((D277-C277)/C277))</f>
        <v>15.5</v>
      </c>
      <c r="H277" s="25">
        <f t="shared" ref="H277:H278" si="111">+IF(OR(AND(E277=""),(G277="")),"",E277*G277)</f>
        <v>6.2867572500507002E-3</v>
      </c>
    </row>
    <row r="278" spans="1:8" s="34" customFormat="1" ht="15" x14ac:dyDescent="0.2">
      <c r="A278" s="41"/>
      <c r="B278" s="43" t="s">
        <v>555</v>
      </c>
      <c r="C278" s="31">
        <v>3</v>
      </c>
      <c r="D278" s="7">
        <v>3</v>
      </c>
      <c r="E278" s="32">
        <f t="shared" si="108"/>
        <v>6.0839586290813217E-4</v>
      </c>
      <c r="F278" s="32">
        <f t="shared" si="109"/>
        <v>5.6475903614457829E-4</v>
      </c>
      <c r="G278" s="33">
        <f t="shared" si="110"/>
        <v>0</v>
      </c>
      <c r="H278" s="25">
        <f t="shared" si="111"/>
        <v>0</v>
      </c>
    </row>
    <row r="279" spans="1:8" s="34" customFormat="1" ht="15" x14ac:dyDescent="0.2">
      <c r="A279" s="41"/>
      <c r="B279" s="43" t="s">
        <v>67</v>
      </c>
      <c r="C279" s="31">
        <v>44</v>
      </c>
      <c r="D279" s="7">
        <v>39</v>
      </c>
      <c r="E279" s="32">
        <f>+IF(C279=0,"",C279/C$165)</f>
        <v>8.9231393226526061E-3</v>
      </c>
      <c r="F279" s="32">
        <f>+IF(D279=0,"",D279/D$165)</f>
        <v>7.3418674698795183E-3</v>
      </c>
      <c r="G279" s="33">
        <f t="shared" si="91"/>
        <v>-0.11363636363636363</v>
      </c>
      <c r="H279" s="25">
        <f t="shared" si="92"/>
        <v>-1.013993104846887E-3</v>
      </c>
    </row>
    <row r="280" spans="1:8" s="34" customFormat="1" ht="15" x14ac:dyDescent="0.2">
      <c r="A280" s="41"/>
      <c r="B280" s="43" t="s">
        <v>62</v>
      </c>
      <c r="C280" s="31">
        <v>3</v>
      </c>
      <c r="D280" s="7">
        <v>0</v>
      </c>
      <c r="E280" s="32">
        <f>+IF(C280=0,"",C280/C$165)</f>
        <v>6.0839586290813217E-4</v>
      </c>
      <c r="F280" s="32" t="str">
        <f>+IF(D280=0,"",D280/D$165)</f>
        <v/>
      </c>
      <c r="G280" s="33" t="str">
        <f t="shared" si="91"/>
        <v>0</v>
      </c>
      <c r="H280" s="25">
        <f t="shared" si="92"/>
        <v>0</v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1</v>
      </c>
      <c r="D282" s="7">
        <v>3</v>
      </c>
      <c r="E282" s="32">
        <f t="shared" si="112"/>
        <v>2.0279862096937742E-4</v>
      </c>
      <c r="F282" s="32">
        <f t="shared" si="113"/>
        <v>5.6475903614457829E-4</v>
      </c>
      <c r="G282" s="33">
        <f t="shared" si="114"/>
        <v>2</v>
      </c>
      <c r="H282" s="25">
        <f t="shared" si="115"/>
        <v>4.0559724193875484E-4</v>
      </c>
    </row>
    <row r="283" spans="1:8" s="34" customFormat="1" ht="15" x14ac:dyDescent="0.2">
      <c r="A283" s="41"/>
      <c r="B283" s="43" t="s">
        <v>558</v>
      </c>
      <c r="C283" s="31">
        <v>3</v>
      </c>
      <c r="D283" s="7">
        <v>4</v>
      </c>
      <c r="E283" s="32">
        <f t="shared" si="112"/>
        <v>6.0839586290813217E-4</v>
      </c>
      <c r="F283" s="32">
        <f t="shared" si="113"/>
        <v>7.5301204819277112E-4</v>
      </c>
      <c r="G283" s="33">
        <f t="shared" si="114"/>
        <v>0.33333333333333331</v>
      </c>
      <c r="H283" s="25">
        <f t="shared" si="115"/>
        <v>2.0279862096937739E-4</v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2</v>
      </c>
      <c r="E285" s="32" t="str">
        <f t="shared" si="116"/>
        <v/>
      </c>
      <c r="F285" s="32">
        <f t="shared" si="117"/>
        <v>3.7650602409638556E-4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2</v>
      </c>
      <c r="D286" s="7">
        <v>5</v>
      </c>
      <c r="E286" s="32">
        <f>+IF(C286=0,"",C286/C$165)</f>
        <v>4.0559724193875484E-4</v>
      </c>
      <c r="F286" s="32">
        <f>+IF(D286=0,"",D286/D$165)</f>
        <v>9.4126506024096385E-4</v>
      </c>
      <c r="G286" s="33">
        <f t="shared" si="91"/>
        <v>1.5</v>
      </c>
      <c r="H286" s="25">
        <f t="shared" si="92"/>
        <v>6.0839586290813228E-4</v>
      </c>
    </row>
    <row r="287" spans="1:8" s="34" customFormat="1" ht="15" x14ac:dyDescent="0.2">
      <c r="A287" s="41"/>
      <c r="B287" s="43" t="s">
        <v>472</v>
      </c>
      <c r="C287" s="31">
        <v>216</v>
      </c>
      <c r="D287" s="7">
        <v>144</v>
      </c>
      <c r="E287" s="32">
        <f>+IF(C287=0,"",C287/C$165)</f>
        <v>4.3804502129385518E-2</v>
      </c>
      <c r="F287" s="32">
        <f>+IF(D287=0,"",D287/D$165)</f>
        <v>2.710843373493976E-2</v>
      </c>
      <c r="G287" s="33">
        <f t="shared" si="91"/>
        <v>-0.33333333333333331</v>
      </c>
      <c r="H287" s="25">
        <f t="shared" si="92"/>
        <v>-1.4601500709795172E-2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2</v>
      </c>
      <c r="E288" s="32" t="str">
        <f t="shared" ref="E288" si="120">+IF(C288=0,"",C288/C$165)</f>
        <v/>
      </c>
      <c r="F288" s="32">
        <f t="shared" ref="F288" si="121">+IF(D288=0,"",D288/D$165)</f>
        <v>3.7650602409638556E-4</v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38</v>
      </c>
      <c r="D289" s="7">
        <v>23</v>
      </c>
      <c r="E289" s="32">
        <f t="shared" ref="E289:E311" si="124">+IF(C289=0,"",C289/C$165)</f>
        <v>7.7063475968363413E-3</v>
      </c>
      <c r="F289" s="32">
        <f t="shared" ref="F289:F311" si="125">+IF(D289=0,"",D289/D$165)</f>
        <v>4.3298192771084338E-3</v>
      </c>
      <c r="G289" s="33">
        <f t="shared" si="91"/>
        <v>-0.39473684210526316</v>
      </c>
      <c r="H289" s="25">
        <f t="shared" si="92"/>
        <v>-3.0419793145406611E-3</v>
      </c>
    </row>
    <row r="290" spans="1:8" s="34" customFormat="1" ht="15" x14ac:dyDescent="0.2">
      <c r="A290" s="41"/>
      <c r="B290" s="43" t="s">
        <v>474</v>
      </c>
      <c r="C290" s="31">
        <v>2</v>
      </c>
      <c r="D290" s="7">
        <v>16</v>
      </c>
      <c r="E290" s="32">
        <f t="shared" si="124"/>
        <v>4.0559724193875484E-4</v>
      </c>
      <c r="F290" s="32">
        <f t="shared" si="125"/>
        <v>3.0120481927710845E-3</v>
      </c>
      <c r="G290" s="33">
        <f t="shared" si="91"/>
        <v>7</v>
      </c>
      <c r="H290" s="25">
        <f t="shared" si="92"/>
        <v>2.8391806935712839E-3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63</v>
      </c>
      <c r="D292" s="7">
        <v>79</v>
      </c>
      <c r="E292" s="32">
        <f t="shared" si="124"/>
        <v>1.2776313121070776E-2</v>
      </c>
      <c r="F292" s="32">
        <f t="shared" si="125"/>
        <v>1.4871987951807228E-2</v>
      </c>
      <c r="G292" s="33">
        <f t="shared" si="91"/>
        <v>0.25396825396825395</v>
      </c>
      <c r="H292" s="25">
        <f t="shared" si="92"/>
        <v>3.2447779355100383E-3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1</v>
      </c>
      <c r="E294" s="32" t="str">
        <f t="shared" si="124"/>
        <v/>
      </c>
      <c r="F294" s="32">
        <f t="shared" si="125"/>
        <v>1.8825301204819278E-4</v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1</v>
      </c>
      <c r="E296" s="32" t="str">
        <f t="shared" si="124"/>
        <v/>
      </c>
      <c r="F296" s="32">
        <f t="shared" si="125"/>
        <v>1.8825301204819278E-4</v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4</v>
      </c>
      <c r="D297" s="7">
        <v>7</v>
      </c>
      <c r="E297" s="32">
        <f t="shared" si="124"/>
        <v>8.1119448387750967E-4</v>
      </c>
      <c r="F297" s="32">
        <f t="shared" si="125"/>
        <v>1.3177710843373493E-3</v>
      </c>
      <c r="G297" s="33">
        <f t="shared" si="91"/>
        <v>0.75</v>
      </c>
      <c r="H297" s="25">
        <f t="shared" si="92"/>
        <v>6.0839586290813228E-4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6</v>
      </c>
      <c r="E298" s="32" t="str">
        <f t="shared" si="124"/>
        <v/>
      </c>
      <c r="F298" s="32">
        <f t="shared" si="125"/>
        <v>1.1295180722891566E-3</v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2</v>
      </c>
      <c r="E299" s="32" t="str">
        <f t="shared" si="124"/>
        <v/>
      </c>
      <c r="F299" s="32">
        <f t="shared" si="125"/>
        <v>3.7650602409638556E-4</v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1</v>
      </c>
      <c r="D300" s="7">
        <v>1</v>
      </c>
      <c r="E300" s="32">
        <f t="shared" si="124"/>
        <v>2.0279862096937742E-4</v>
      </c>
      <c r="F300" s="32">
        <f t="shared" si="125"/>
        <v>1.8825301204819278E-4</v>
      </c>
      <c r="G300" s="33">
        <f t="shared" si="91"/>
        <v>0</v>
      </c>
      <c r="H300" s="25">
        <f t="shared" si="92"/>
        <v>0</v>
      </c>
    </row>
    <row r="301" spans="1:8" s="34" customFormat="1" ht="15" x14ac:dyDescent="0.2">
      <c r="A301" s="41"/>
      <c r="B301" s="43" t="s">
        <v>481</v>
      </c>
      <c r="C301" s="31">
        <v>23</v>
      </c>
      <c r="D301" s="7">
        <v>9</v>
      </c>
      <c r="E301" s="32">
        <f t="shared" si="124"/>
        <v>4.6643682822956802E-3</v>
      </c>
      <c r="F301" s="32">
        <f t="shared" si="125"/>
        <v>1.694277108433735E-3</v>
      </c>
      <c r="G301" s="33">
        <f t="shared" si="91"/>
        <v>-0.60869565217391308</v>
      </c>
      <c r="H301" s="25">
        <f t="shared" si="92"/>
        <v>-2.8391806935712839E-3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78</v>
      </c>
      <c r="D303" s="7">
        <v>71</v>
      </c>
      <c r="E303" s="32">
        <f t="shared" si="124"/>
        <v>1.5818292435611437E-2</v>
      </c>
      <c r="F303" s="32">
        <f t="shared" si="125"/>
        <v>1.3365963855421686E-2</v>
      </c>
      <c r="G303" s="33">
        <f t="shared" si="91"/>
        <v>-8.9743589743589744E-2</v>
      </c>
      <c r="H303" s="25">
        <f t="shared" si="92"/>
        <v>-1.4195903467856417E-3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3</v>
      </c>
      <c r="D305" s="7">
        <v>49</v>
      </c>
      <c r="E305" s="32">
        <f t="shared" si="124"/>
        <v>6.0839586290813217E-4</v>
      </c>
      <c r="F305" s="32">
        <f t="shared" si="125"/>
        <v>9.224397590361446E-3</v>
      </c>
      <c r="G305" s="33">
        <f t="shared" si="91"/>
        <v>15.333333333333334</v>
      </c>
      <c r="H305" s="25">
        <f t="shared" si="92"/>
        <v>9.3287365645913604E-3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1</v>
      </c>
      <c r="D307" s="7">
        <v>3</v>
      </c>
      <c r="E307" s="32">
        <f t="shared" si="124"/>
        <v>2.0279862096937742E-4</v>
      </c>
      <c r="F307" s="32">
        <f t="shared" si="125"/>
        <v>5.6475903614457829E-4</v>
      </c>
      <c r="G307" s="33">
        <f t="shared" si="91"/>
        <v>2</v>
      </c>
      <c r="H307" s="25">
        <f t="shared" si="92"/>
        <v>4.0559724193875484E-4</v>
      </c>
    </row>
    <row r="308" spans="1:8" s="34" customFormat="1" ht="15" x14ac:dyDescent="0.2">
      <c r="A308" s="41"/>
      <c r="B308" s="43" t="s">
        <v>485</v>
      </c>
      <c r="C308" s="31">
        <v>7</v>
      </c>
      <c r="D308" s="7">
        <v>86</v>
      </c>
      <c r="E308" s="32">
        <f t="shared" si="124"/>
        <v>1.419590346785642E-3</v>
      </c>
      <c r="F308" s="32">
        <f t="shared" si="125"/>
        <v>1.6189759036144578E-2</v>
      </c>
      <c r="G308" s="33">
        <f t="shared" si="91"/>
        <v>11.285714285714286</v>
      </c>
      <c r="H308" s="25">
        <f t="shared" si="92"/>
        <v>1.6021091056580818E-2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1</v>
      </c>
      <c r="D310" s="7">
        <v>0</v>
      </c>
      <c r="E310" s="32">
        <f t="shared" si="124"/>
        <v>2.0279862096937742E-4</v>
      </c>
      <c r="F310" s="32" t="str">
        <f t="shared" si="125"/>
        <v/>
      </c>
      <c r="G310" s="33" t="str">
        <f t="shared" si="91"/>
        <v>0</v>
      </c>
      <c r="H310" s="25">
        <f t="shared" si="92"/>
        <v>0</v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1</v>
      </c>
      <c r="E311" s="32" t="str">
        <f t="shared" si="124"/>
        <v/>
      </c>
      <c r="F311" s="32">
        <f t="shared" si="125"/>
        <v>1.8825301204819278E-4</v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15</v>
      </c>
      <c r="D312" s="7">
        <v>27</v>
      </c>
      <c r="E312" s="32">
        <f t="shared" ref="E312" si="126">+IF(C312=0,"",C312/C$165)</f>
        <v>3.0419793145406611E-3</v>
      </c>
      <c r="F312" s="32">
        <f t="shared" ref="F312" si="127">+IF(D312=0,"",D312/D$165)</f>
        <v>5.0828313253012047E-3</v>
      </c>
      <c r="G312" s="33">
        <f t="shared" ref="G312" si="128">+IF(OR(AND(D312=0),(C312=0)),"0",((D312-C312)/C312))</f>
        <v>0.8</v>
      </c>
      <c r="H312" s="25">
        <f t="shared" ref="H312" si="129">+IF(OR(AND(E312=""),(G312="")),"",E312*G312)</f>
        <v>2.4335834516325291E-3</v>
      </c>
    </row>
    <row r="313" spans="1:8" s="34" customFormat="1" ht="15" x14ac:dyDescent="0.2">
      <c r="A313" s="41"/>
      <c r="B313" s="43" t="s">
        <v>489</v>
      </c>
      <c r="C313" s="31">
        <v>2</v>
      </c>
      <c r="D313" s="7">
        <v>7</v>
      </c>
      <c r="E313" s="32">
        <f t="shared" ref="E313:F316" si="130">+IF(C313=0,"",C313/C$165)</f>
        <v>4.0559724193875484E-4</v>
      </c>
      <c r="F313" s="32">
        <f t="shared" si="130"/>
        <v>1.3177710843373493E-3</v>
      </c>
      <c r="G313" s="33">
        <f t="shared" si="91"/>
        <v>2.5</v>
      </c>
      <c r="H313" s="25">
        <f t="shared" si="92"/>
        <v>1.0139931048468872E-3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2</v>
      </c>
      <c r="D316" s="7">
        <v>0</v>
      </c>
      <c r="E316" s="32">
        <f t="shared" si="130"/>
        <v>4.0559724193875484E-4</v>
      </c>
      <c r="F316" s="32" t="str">
        <f t="shared" si="130"/>
        <v/>
      </c>
      <c r="G316" s="33" t="str">
        <f t="shared" si="91"/>
        <v>0</v>
      </c>
      <c r="H316" s="25">
        <f t="shared" si="92"/>
        <v>0</v>
      </c>
    </row>
    <row r="317" spans="1:8" s="34" customFormat="1" ht="15" x14ac:dyDescent="0.2">
      <c r="A317" s="41"/>
      <c r="B317" s="43" t="s">
        <v>493</v>
      </c>
      <c r="C317" s="31">
        <v>1</v>
      </c>
      <c r="D317" s="7">
        <v>2</v>
      </c>
      <c r="E317" s="32">
        <f t="shared" ref="E317:E324" si="131">+IF(C317=0,"",C317/C$165)</f>
        <v>2.0279862096937742E-4</v>
      </c>
      <c r="F317" s="32">
        <f t="shared" ref="F317:F324" si="132">+IF(D317=0,"",D317/D$165)</f>
        <v>3.7650602409638556E-4</v>
      </c>
      <c r="G317" s="33">
        <f t="shared" ref="G317:G324" si="133">+IF(OR(AND(D317=0),(C317=0)),"0",((D317-C317)/C317))</f>
        <v>1</v>
      </c>
      <c r="H317" s="25">
        <f t="shared" ref="H317:H324" si="134">+IF(OR(AND(E317=""),(G317="")),"",E317*G317)</f>
        <v>2.0279862096937742E-4</v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1</v>
      </c>
      <c r="E318" s="32" t="str">
        <f t="shared" si="131"/>
        <v/>
      </c>
      <c r="F318" s="32">
        <f t="shared" si="132"/>
        <v>1.8825301204819278E-4</v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7</v>
      </c>
      <c r="D319" s="7">
        <v>2</v>
      </c>
      <c r="E319" s="32">
        <f t="shared" si="131"/>
        <v>1.419590346785642E-3</v>
      </c>
      <c r="F319" s="32">
        <f t="shared" si="132"/>
        <v>3.7650602409638556E-4</v>
      </c>
      <c r="G319" s="33">
        <f t="shared" si="133"/>
        <v>-0.7142857142857143</v>
      </c>
      <c r="H319" s="25">
        <f t="shared" si="134"/>
        <v>-1.0139931048468872E-3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1</v>
      </c>
      <c r="E320" s="32" t="str">
        <f t="shared" si="131"/>
        <v/>
      </c>
      <c r="F320" s="32">
        <f t="shared" si="132"/>
        <v>1.8825301204819278E-4</v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15</v>
      </c>
      <c r="D322" s="7">
        <v>1</v>
      </c>
      <c r="E322" s="32">
        <f t="shared" si="131"/>
        <v>3.0419793145406611E-3</v>
      </c>
      <c r="F322" s="32">
        <f t="shared" si="132"/>
        <v>1.8825301204819278E-4</v>
      </c>
      <c r="G322" s="33">
        <f t="shared" si="133"/>
        <v>-0.93333333333333335</v>
      </c>
      <c r="H322" s="25">
        <f t="shared" si="134"/>
        <v>-2.8391806935712839E-3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2</v>
      </c>
      <c r="E325" s="32" t="str">
        <f t="shared" ref="E325:E327" si="135">+IF(C325=0,"",C325/C$165)</f>
        <v/>
      </c>
      <c r="F325" s="32">
        <f t="shared" ref="F325:F327" si="136">+IF(D325=0,"",D325/D$165)</f>
        <v>3.7650602409638556E-4</v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3</v>
      </c>
      <c r="E327" s="32" t="str">
        <f t="shared" si="135"/>
        <v/>
      </c>
      <c r="F327" s="32">
        <f t="shared" si="136"/>
        <v>5.6475903614457829E-4</v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22772</v>
      </c>
      <c r="D333" s="71">
        <f>SUM(D334:D547)</f>
        <v>22611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-7.0700860706130334E-3</v>
      </c>
      <c r="H333" s="73">
        <f>+IF(OR(AND(E333=""),(G333="")),"",E333*G333)</f>
        <v>-7.0700860706130334E-3</v>
      </c>
    </row>
    <row r="334" spans="1:8" s="34" customFormat="1" ht="15" x14ac:dyDescent="0.2">
      <c r="A334" s="41"/>
      <c r="B334" s="30" t="s">
        <v>75</v>
      </c>
      <c r="C334" s="31">
        <v>204</v>
      </c>
      <c r="D334" s="7">
        <v>142</v>
      </c>
      <c r="E334" s="32">
        <f t="shared" si="139"/>
        <v>8.9583699279817321E-3</v>
      </c>
      <c r="F334" s="32">
        <f t="shared" si="140"/>
        <v>6.2801291406837378E-3</v>
      </c>
      <c r="G334" s="33">
        <f>+IF(OR(AND(D334=0),(C334=0)),"0",((D334-C334)/C334))</f>
        <v>-0.30392156862745096</v>
      </c>
      <c r="H334" s="25">
        <f>+IF(OR(AND(E334=""),(G334="")),"",E334*G334)</f>
        <v>-2.7226418408571929E-3</v>
      </c>
    </row>
    <row r="335" spans="1:8" s="34" customFormat="1" ht="15" x14ac:dyDescent="0.2">
      <c r="A335" s="41"/>
      <c r="B335" s="30" t="s">
        <v>79</v>
      </c>
      <c r="C335" s="31">
        <v>46</v>
      </c>
      <c r="D335" s="7">
        <v>101</v>
      </c>
      <c r="E335" s="32">
        <f t="shared" si="139"/>
        <v>2.0200245916037239E-3</v>
      </c>
      <c r="F335" s="32">
        <f t="shared" si="140"/>
        <v>4.4668524169651936E-3</v>
      </c>
      <c r="G335" s="33">
        <f t="shared" ref="G335:G400" si="141">+IF(OR(AND(D335=0),(C335=0)),"0",((D335-C335)/C335))</f>
        <v>1.1956521739130435</v>
      </c>
      <c r="H335" s="25">
        <f t="shared" ref="H335:H400" si="142">+IF(OR(AND(E335=""),(G335="")),"",E335*G335)</f>
        <v>2.4152467943088004E-3</v>
      </c>
    </row>
    <row r="336" spans="1:8" s="34" customFormat="1" ht="15" x14ac:dyDescent="0.2">
      <c r="A336" s="41"/>
      <c r="B336" s="30" t="s">
        <v>71</v>
      </c>
      <c r="C336" s="31">
        <v>30</v>
      </c>
      <c r="D336" s="7">
        <v>172</v>
      </c>
      <c r="E336" s="32">
        <f t="shared" si="139"/>
        <v>1.3174073423502547E-3</v>
      </c>
      <c r="F336" s="32">
        <f t="shared" si="140"/>
        <v>7.6069169873070625E-3</v>
      </c>
      <c r="G336" s="33">
        <f t="shared" si="141"/>
        <v>4.7333333333333334</v>
      </c>
      <c r="H336" s="25">
        <f t="shared" si="142"/>
        <v>6.2357280871245388E-3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5</v>
      </c>
      <c r="D338" s="7">
        <v>0</v>
      </c>
      <c r="E338" s="32">
        <f t="shared" si="139"/>
        <v>2.1956789039170911E-4</v>
      </c>
      <c r="F338" s="32" t="str">
        <f t="shared" si="140"/>
        <v/>
      </c>
      <c r="G338" s="33" t="str">
        <f t="shared" si="141"/>
        <v>0</v>
      </c>
      <c r="H338" s="25">
        <f t="shared" si="142"/>
        <v>0</v>
      </c>
    </row>
    <row r="339" spans="1:8" s="34" customFormat="1" ht="15" x14ac:dyDescent="0.2">
      <c r="A339" s="41"/>
      <c r="B339" s="30" t="s">
        <v>497</v>
      </c>
      <c r="C339" s="31">
        <v>525</v>
      </c>
      <c r="D339" s="7">
        <v>536</v>
      </c>
      <c r="E339" s="32">
        <f t="shared" si="139"/>
        <v>2.3054628491129457E-2</v>
      </c>
      <c r="F339" s="32">
        <f t="shared" si="140"/>
        <v>2.3705276193003406E-2</v>
      </c>
      <c r="G339" s="33">
        <f t="shared" si="141"/>
        <v>2.0952380952380951E-2</v>
      </c>
      <c r="H339" s="25">
        <f t="shared" si="142"/>
        <v>4.8304935886176001E-4</v>
      </c>
    </row>
    <row r="340" spans="1:8" s="34" customFormat="1" ht="15" x14ac:dyDescent="0.2">
      <c r="A340" s="41"/>
      <c r="B340" s="30" t="s">
        <v>82</v>
      </c>
      <c r="C340" s="31">
        <v>14</v>
      </c>
      <c r="D340" s="7">
        <v>50</v>
      </c>
      <c r="E340" s="32">
        <f t="shared" si="139"/>
        <v>6.1479009309678553E-4</v>
      </c>
      <c r="F340" s="32">
        <f t="shared" si="140"/>
        <v>2.2113130777055416E-3</v>
      </c>
      <c r="G340" s="33">
        <f t="shared" si="141"/>
        <v>2.5714285714285716</v>
      </c>
      <c r="H340" s="25">
        <f t="shared" si="142"/>
        <v>1.5808888108203058E-3</v>
      </c>
    </row>
    <row r="341" spans="1:8" s="34" customFormat="1" ht="15" x14ac:dyDescent="0.2">
      <c r="A341" s="41"/>
      <c r="B341" s="30" t="s">
        <v>600</v>
      </c>
      <c r="C341" s="31">
        <v>3</v>
      </c>
      <c r="D341" s="7">
        <v>19</v>
      </c>
      <c r="E341" s="32">
        <f t="shared" si="139"/>
        <v>1.3174073423502546E-4</v>
      </c>
      <c r="F341" s="32">
        <f t="shared" si="140"/>
        <v>8.4029896952810576E-4</v>
      </c>
      <c r="G341" s="33">
        <f t="shared" si="141"/>
        <v>5.333333333333333</v>
      </c>
      <c r="H341" s="25">
        <f t="shared" si="142"/>
        <v>7.026172492534691E-4</v>
      </c>
    </row>
    <row r="342" spans="1:8" s="34" customFormat="1" ht="15" x14ac:dyDescent="0.2">
      <c r="A342" s="41"/>
      <c r="B342" s="30" t="s">
        <v>81</v>
      </c>
      <c r="C342" s="31">
        <v>50</v>
      </c>
      <c r="D342" s="7">
        <v>81</v>
      </c>
      <c r="E342" s="32">
        <f t="shared" si="139"/>
        <v>2.1956789039170913E-3</v>
      </c>
      <c r="F342" s="32">
        <f t="shared" si="140"/>
        <v>3.5823271858829771E-3</v>
      </c>
      <c r="G342" s="33">
        <f t="shared" si="141"/>
        <v>0.62</v>
      </c>
      <c r="H342" s="25">
        <f t="shared" si="142"/>
        <v>1.3613209204285967E-3</v>
      </c>
    </row>
    <row r="343" spans="1:8" s="34" customFormat="1" ht="15" x14ac:dyDescent="0.2">
      <c r="A343" s="41"/>
      <c r="B343" s="30" t="s">
        <v>256</v>
      </c>
      <c r="C343" s="31">
        <v>7</v>
      </c>
      <c r="D343" s="7">
        <v>13</v>
      </c>
      <c r="E343" s="32">
        <f t="shared" si="139"/>
        <v>3.0739504654839277E-4</v>
      </c>
      <c r="F343" s="32">
        <f t="shared" si="140"/>
        <v>5.7494140020344084E-4</v>
      </c>
      <c r="G343" s="33">
        <f t="shared" si="141"/>
        <v>0.8571428571428571</v>
      </c>
      <c r="H343" s="25">
        <f t="shared" si="142"/>
        <v>2.6348146847005093E-4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1257</v>
      </c>
      <c r="D345" s="7">
        <v>1674</v>
      </c>
      <c r="E345" s="32">
        <f t="shared" si="139"/>
        <v>5.5199367644475673E-2</v>
      </c>
      <c r="F345" s="32">
        <f t="shared" si="140"/>
        <v>7.4034761841581531E-2</v>
      </c>
      <c r="G345" s="33">
        <f t="shared" si="141"/>
        <v>0.33174224343675418</v>
      </c>
      <c r="H345" s="25">
        <f t="shared" si="142"/>
        <v>1.831196205866854E-2</v>
      </c>
    </row>
    <row r="346" spans="1:8" s="34" customFormat="1" ht="15" x14ac:dyDescent="0.2">
      <c r="A346" s="41"/>
      <c r="B346" s="30" t="s">
        <v>601</v>
      </c>
      <c r="C346" s="31">
        <v>121</v>
      </c>
      <c r="D346" s="7">
        <v>101</v>
      </c>
      <c r="E346" s="32">
        <f t="shared" si="139"/>
        <v>5.3135429474793607E-3</v>
      </c>
      <c r="F346" s="32">
        <f t="shared" si="140"/>
        <v>4.4668524169651936E-3</v>
      </c>
      <c r="G346" s="33">
        <f t="shared" si="141"/>
        <v>-0.16528925619834711</v>
      </c>
      <c r="H346" s="25">
        <f t="shared" si="142"/>
        <v>-8.7827156156683646E-4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200</v>
      </c>
      <c r="D348" s="7">
        <v>175</v>
      </c>
      <c r="E348" s="32">
        <f t="shared" si="139"/>
        <v>8.7827156156683652E-3</v>
      </c>
      <c r="F348" s="32">
        <f t="shared" si="140"/>
        <v>7.7395957719693957E-3</v>
      </c>
      <c r="G348" s="33">
        <f t="shared" si="141"/>
        <v>-0.125</v>
      </c>
      <c r="H348" s="25">
        <f t="shared" si="142"/>
        <v>-1.0978394519585457E-3</v>
      </c>
    </row>
    <row r="349" spans="1:8" s="34" customFormat="1" ht="15" x14ac:dyDescent="0.2">
      <c r="A349" s="41"/>
      <c r="B349" s="30" t="s">
        <v>77</v>
      </c>
      <c r="C349" s="31">
        <v>104</v>
      </c>
      <c r="D349" s="7">
        <v>39</v>
      </c>
      <c r="E349" s="32">
        <f t="shared" si="139"/>
        <v>4.5670121201475495E-3</v>
      </c>
      <c r="F349" s="32">
        <f t="shared" si="140"/>
        <v>1.7248242006103224E-3</v>
      </c>
      <c r="G349" s="33">
        <f t="shared" si="141"/>
        <v>-0.625</v>
      </c>
      <c r="H349" s="25">
        <f t="shared" si="142"/>
        <v>-2.8543825750922186E-3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3</v>
      </c>
      <c r="E350" s="32" t="str">
        <f t="shared" si="139"/>
        <v/>
      </c>
      <c r="F350" s="32">
        <f t="shared" si="140"/>
        <v>1.3267878466233248E-4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4</v>
      </c>
      <c r="E351" s="32" t="str">
        <f t="shared" si="139"/>
        <v/>
      </c>
      <c r="F351" s="32">
        <f t="shared" si="140"/>
        <v>1.7690504621644331E-4</v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2715</v>
      </c>
      <c r="D353" s="7">
        <v>1523</v>
      </c>
      <c r="E353" s="32">
        <f t="shared" si="139"/>
        <v>0.11922536448269805</v>
      </c>
      <c r="F353" s="32">
        <f t="shared" si="140"/>
        <v>6.7356596346910796E-2</v>
      </c>
      <c r="G353" s="33">
        <f t="shared" si="141"/>
        <v>-0.4390423572744015</v>
      </c>
      <c r="H353" s="25">
        <f t="shared" si="142"/>
        <v>-5.2344985069383454E-2</v>
      </c>
    </row>
    <row r="354" spans="1:8" s="34" customFormat="1" ht="15" x14ac:dyDescent="0.2">
      <c r="A354" s="41"/>
      <c r="B354" s="30" t="s">
        <v>259</v>
      </c>
      <c r="C354" s="31">
        <v>49</v>
      </c>
      <c r="D354" s="7">
        <v>54</v>
      </c>
      <c r="E354" s="32">
        <f t="shared" si="139"/>
        <v>2.1517653258387491E-3</v>
      </c>
      <c r="F354" s="32">
        <f t="shared" si="140"/>
        <v>2.3882181239219848E-3</v>
      </c>
      <c r="G354" s="33">
        <f t="shared" si="141"/>
        <v>0.10204081632653061</v>
      </c>
      <c r="H354" s="25">
        <f t="shared" si="142"/>
        <v>2.1956789039170911E-4</v>
      </c>
    </row>
    <row r="355" spans="1:8" s="34" customFormat="1" ht="15" x14ac:dyDescent="0.2">
      <c r="A355" s="41"/>
      <c r="B355" s="30" t="s">
        <v>76</v>
      </c>
      <c r="C355" s="31">
        <v>3</v>
      </c>
      <c r="D355" s="7">
        <v>0</v>
      </c>
      <c r="E355" s="32">
        <f t="shared" si="139"/>
        <v>1.3174073423502546E-4</v>
      </c>
      <c r="F355" s="32" t="str">
        <f t="shared" si="140"/>
        <v/>
      </c>
      <c r="G355" s="33" t="str">
        <f t="shared" si="141"/>
        <v>0</v>
      </c>
      <c r="H355" s="25">
        <f t="shared" si="142"/>
        <v>0</v>
      </c>
    </row>
    <row r="356" spans="1:8" s="34" customFormat="1" ht="15" x14ac:dyDescent="0.2">
      <c r="A356" s="41"/>
      <c r="B356" s="30" t="s">
        <v>78</v>
      </c>
      <c r="C356" s="31">
        <v>44</v>
      </c>
      <c r="D356" s="7">
        <v>88</v>
      </c>
      <c r="E356" s="32">
        <f t="shared" si="139"/>
        <v>1.9321974354470403E-3</v>
      </c>
      <c r="F356" s="32">
        <f t="shared" si="140"/>
        <v>3.8919110167617531E-3</v>
      </c>
      <c r="G356" s="33">
        <f t="shared" si="141"/>
        <v>1</v>
      </c>
      <c r="H356" s="25">
        <f t="shared" si="142"/>
        <v>1.9321974354470403E-3</v>
      </c>
    </row>
    <row r="357" spans="1:8" s="34" customFormat="1" ht="15" x14ac:dyDescent="0.2">
      <c r="A357" s="41"/>
      <c r="B357" s="30" t="s">
        <v>602</v>
      </c>
      <c r="C357" s="31">
        <v>476</v>
      </c>
      <c r="D357" s="7">
        <v>572</v>
      </c>
      <c r="E357" s="32">
        <f t="shared" si="139"/>
        <v>2.0902863165290709E-2</v>
      </c>
      <c r="F357" s="32">
        <f t="shared" si="140"/>
        <v>2.5297421608951397E-2</v>
      </c>
      <c r="G357" s="33">
        <f t="shared" si="141"/>
        <v>0.20168067226890757</v>
      </c>
      <c r="H357" s="25">
        <f t="shared" si="142"/>
        <v>4.2157034955208157E-3</v>
      </c>
    </row>
    <row r="358" spans="1:8" s="34" customFormat="1" ht="15" x14ac:dyDescent="0.2">
      <c r="A358" s="41"/>
      <c r="B358" s="30" t="s">
        <v>87</v>
      </c>
      <c r="C358" s="31">
        <v>84</v>
      </c>
      <c r="D358" s="7">
        <v>53</v>
      </c>
      <c r="E358" s="32">
        <f t="shared" si="139"/>
        <v>3.6887405585807132E-3</v>
      </c>
      <c r="F358" s="32">
        <f t="shared" si="140"/>
        <v>2.3439918623678739E-3</v>
      </c>
      <c r="G358" s="33">
        <f t="shared" si="141"/>
        <v>-0.36904761904761907</v>
      </c>
      <c r="H358" s="25">
        <f t="shared" si="142"/>
        <v>-1.3613209204285967E-3</v>
      </c>
    </row>
    <row r="359" spans="1:8" s="34" customFormat="1" ht="15" x14ac:dyDescent="0.2">
      <c r="A359" s="41"/>
      <c r="B359" s="30" t="s">
        <v>86</v>
      </c>
      <c r="C359" s="31">
        <v>8</v>
      </c>
      <c r="D359" s="7">
        <v>19</v>
      </c>
      <c r="E359" s="32">
        <f t="shared" si="139"/>
        <v>3.513086246267346E-4</v>
      </c>
      <c r="F359" s="32">
        <f t="shared" si="140"/>
        <v>8.4029896952810576E-4</v>
      </c>
      <c r="G359" s="33">
        <f t="shared" si="141"/>
        <v>1.375</v>
      </c>
      <c r="H359" s="25">
        <f t="shared" si="142"/>
        <v>4.8304935886176007E-4</v>
      </c>
    </row>
    <row r="360" spans="1:8" s="34" customFormat="1" ht="15" x14ac:dyDescent="0.2">
      <c r="A360" s="41"/>
      <c r="B360" s="30" t="s">
        <v>74</v>
      </c>
      <c r="C360" s="31">
        <v>6</v>
      </c>
      <c r="D360" s="7">
        <v>3</v>
      </c>
      <c r="E360" s="32">
        <f t="shared" si="139"/>
        <v>2.6348146847005093E-4</v>
      </c>
      <c r="F360" s="32">
        <f t="shared" si="140"/>
        <v>1.3267878466233248E-4</v>
      </c>
      <c r="G360" s="33">
        <f t="shared" si="141"/>
        <v>-0.5</v>
      </c>
      <c r="H360" s="25">
        <f t="shared" si="142"/>
        <v>-1.3174073423502546E-4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1404</v>
      </c>
      <c r="E361" s="32" t="str">
        <f t="shared" si="139"/>
        <v/>
      </c>
      <c r="F361" s="32">
        <f t="shared" si="140"/>
        <v>6.2093671221971604E-2</v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3</v>
      </c>
      <c r="D362" s="7">
        <v>0</v>
      </c>
      <c r="E362" s="32">
        <f t="shared" si="139"/>
        <v>1.3174073423502546E-4</v>
      </c>
      <c r="F362" s="32" t="str">
        <f t="shared" si="140"/>
        <v/>
      </c>
      <c r="G362" s="33" t="str">
        <f t="shared" si="141"/>
        <v>0</v>
      </c>
      <c r="H362" s="25">
        <f t="shared" si="142"/>
        <v>0</v>
      </c>
    </row>
    <row r="363" spans="1:8" s="34" customFormat="1" ht="15" x14ac:dyDescent="0.2">
      <c r="A363" s="41"/>
      <c r="B363" s="30" t="s">
        <v>346</v>
      </c>
      <c r="C363" s="31">
        <v>30</v>
      </c>
      <c r="D363" s="7">
        <v>33</v>
      </c>
      <c r="E363" s="32">
        <f t="shared" si="139"/>
        <v>1.3174073423502547E-3</v>
      </c>
      <c r="F363" s="32">
        <f t="shared" si="140"/>
        <v>1.4594666312856574E-3</v>
      </c>
      <c r="G363" s="33">
        <f t="shared" si="141"/>
        <v>0.1</v>
      </c>
      <c r="H363" s="25">
        <f t="shared" si="142"/>
        <v>1.3174073423502549E-4</v>
      </c>
    </row>
    <row r="364" spans="1:8" s="34" customFormat="1" ht="15" x14ac:dyDescent="0.2">
      <c r="A364" s="41"/>
      <c r="B364" s="30" t="s">
        <v>499</v>
      </c>
      <c r="C364" s="31">
        <v>155</v>
      </c>
      <c r="D364" s="7">
        <v>185</v>
      </c>
      <c r="E364" s="32">
        <f t="shared" si="139"/>
        <v>6.806604602142983E-3</v>
      </c>
      <c r="F364" s="32">
        <f t="shared" si="140"/>
        <v>8.181858387510503E-3</v>
      </c>
      <c r="G364" s="33">
        <f t="shared" si="141"/>
        <v>0.19354838709677419</v>
      </c>
      <c r="H364" s="25">
        <f t="shared" si="142"/>
        <v>1.3174073423502547E-3</v>
      </c>
    </row>
    <row r="365" spans="1:8" s="34" customFormat="1" ht="15" x14ac:dyDescent="0.2">
      <c r="A365" s="41"/>
      <c r="B365" s="30" t="s">
        <v>500</v>
      </c>
      <c r="C365" s="31">
        <v>655</v>
      </c>
      <c r="D365" s="7">
        <v>927</v>
      </c>
      <c r="E365" s="32">
        <f t="shared" ref="E365:E387" si="145">+IF(C365=0,"",C365/C$333)</f>
        <v>2.8763393641313893E-2</v>
      </c>
      <c r="F365" s="32">
        <f t="shared" ref="F365:F387" si="146">+IF(D365=0,"",D365/D$333)</f>
        <v>4.0997744460660741E-2</v>
      </c>
      <c r="G365" s="33">
        <f t="shared" si="141"/>
        <v>0.41526717557251908</v>
      </c>
      <c r="H365" s="25">
        <f t="shared" si="142"/>
        <v>1.1944493237308975E-2</v>
      </c>
    </row>
    <row r="366" spans="1:8" s="34" customFormat="1" ht="15" x14ac:dyDescent="0.2">
      <c r="A366" s="41"/>
      <c r="B366" s="30" t="s">
        <v>501</v>
      </c>
      <c r="C366" s="31">
        <v>8</v>
      </c>
      <c r="D366" s="7">
        <v>12</v>
      </c>
      <c r="E366" s="32">
        <f t="shared" si="145"/>
        <v>3.513086246267346E-4</v>
      </c>
      <c r="F366" s="32">
        <f t="shared" si="146"/>
        <v>5.3071513864932994E-4</v>
      </c>
      <c r="G366" s="33">
        <f t="shared" si="141"/>
        <v>0.5</v>
      </c>
      <c r="H366" s="25">
        <f t="shared" si="142"/>
        <v>1.756543123133673E-4</v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35</v>
      </c>
      <c r="E367" s="32" t="str">
        <f t="shared" si="145"/>
        <v/>
      </c>
      <c r="F367" s="32">
        <f t="shared" si="146"/>
        <v>1.547919154393879E-3</v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4</v>
      </c>
      <c r="D368" s="7">
        <v>8</v>
      </c>
      <c r="E368" s="32">
        <f t="shared" si="145"/>
        <v>1.756543123133673E-4</v>
      </c>
      <c r="F368" s="32">
        <f t="shared" si="146"/>
        <v>3.5381009243288662E-4</v>
      </c>
      <c r="G368" s="33">
        <f t="shared" si="141"/>
        <v>1</v>
      </c>
      <c r="H368" s="25">
        <f t="shared" si="142"/>
        <v>1.756543123133673E-4</v>
      </c>
    </row>
    <row r="369" spans="1:8" s="34" customFormat="1" ht="15" x14ac:dyDescent="0.2">
      <c r="A369" s="41"/>
      <c r="B369" s="30" t="s">
        <v>262</v>
      </c>
      <c r="C369" s="31">
        <v>43</v>
      </c>
      <c r="D369" s="7">
        <v>103</v>
      </c>
      <c r="E369" s="32">
        <f t="shared" si="145"/>
        <v>1.8882838573686983E-3</v>
      </c>
      <c r="F369" s="32">
        <f t="shared" si="146"/>
        <v>4.5553049400734154E-3</v>
      </c>
      <c r="G369" s="33">
        <f t="shared" si="141"/>
        <v>1.3953488372093024</v>
      </c>
      <c r="H369" s="25">
        <f t="shared" si="142"/>
        <v>2.6348146847005095E-3</v>
      </c>
    </row>
    <row r="370" spans="1:8" s="34" customFormat="1" ht="15" x14ac:dyDescent="0.2">
      <c r="A370" s="41"/>
      <c r="B370" s="30" t="s">
        <v>503</v>
      </c>
      <c r="C370" s="31">
        <v>1</v>
      </c>
      <c r="D370" s="7">
        <v>0</v>
      </c>
      <c r="E370" s="32">
        <f t="shared" si="145"/>
        <v>4.3913578078341826E-5</v>
      </c>
      <c r="F370" s="32" t="str">
        <f t="shared" si="146"/>
        <v/>
      </c>
      <c r="G370" s="33" t="str">
        <f t="shared" si="141"/>
        <v>0</v>
      </c>
      <c r="H370" s="25">
        <f t="shared" si="142"/>
        <v>0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447</v>
      </c>
      <c r="E371" s="32" t="str">
        <f t="shared" si="145"/>
        <v/>
      </c>
      <c r="F371" s="32">
        <f t="shared" si="146"/>
        <v>1.9769138914687543E-2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2756</v>
      </c>
      <c r="D372" s="7">
        <v>1460</v>
      </c>
      <c r="E372" s="32">
        <f t="shared" si="145"/>
        <v>0.12102582118391006</v>
      </c>
      <c r="F372" s="32">
        <f t="shared" si="146"/>
        <v>6.4570341869001818E-2</v>
      </c>
      <c r="G372" s="33">
        <f t="shared" si="141"/>
        <v>-0.47024673439767778</v>
      </c>
      <c r="H372" s="25">
        <f t="shared" si="142"/>
        <v>-5.6911997189531001E-2</v>
      </c>
    </row>
    <row r="373" spans="1:8" s="34" customFormat="1" ht="15" x14ac:dyDescent="0.2">
      <c r="A373" s="41"/>
      <c r="B373" s="30" t="s">
        <v>95</v>
      </c>
      <c r="C373" s="31">
        <v>709</v>
      </c>
      <c r="D373" s="7">
        <v>140</v>
      </c>
      <c r="E373" s="32">
        <f t="shared" si="145"/>
        <v>3.1134726857544353E-2</v>
      </c>
      <c r="F373" s="32">
        <f t="shared" si="146"/>
        <v>6.191676617575516E-3</v>
      </c>
      <c r="G373" s="33">
        <f t="shared" si="141"/>
        <v>-0.80253878702397741</v>
      </c>
      <c r="H373" s="25">
        <f t="shared" si="142"/>
        <v>-2.4986825926576497E-2</v>
      </c>
    </row>
    <row r="374" spans="1:8" s="34" customFormat="1" ht="15" x14ac:dyDescent="0.2">
      <c r="A374" s="41"/>
      <c r="B374" s="30" t="s">
        <v>88</v>
      </c>
      <c r="C374" s="31">
        <v>1599</v>
      </c>
      <c r="D374" s="7">
        <v>1472</v>
      </c>
      <c r="E374" s="32">
        <f t="shared" si="145"/>
        <v>7.021781134726858E-2</v>
      </c>
      <c r="F374" s="32">
        <f t="shared" si="146"/>
        <v>6.5101057007651147E-2</v>
      </c>
      <c r="G374" s="33">
        <f t="shared" si="141"/>
        <v>-7.9424640400250157E-2</v>
      </c>
      <c r="H374" s="25">
        <f t="shared" si="142"/>
        <v>-5.5770244159494119E-3</v>
      </c>
    </row>
    <row r="375" spans="1:8" s="34" customFormat="1" ht="15" x14ac:dyDescent="0.2">
      <c r="A375" s="41"/>
      <c r="B375" s="30" t="s">
        <v>94</v>
      </c>
      <c r="C375" s="31">
        <v>135</v>
      </c>
      <c r="D375" s="7">
        <v>133</v>
      </c>
      <c r="E375" s="32">
        <f t="shared" si="145"/>
        <v>5.9283330405761458E-3</v>
      </c>
      <c r="F375" s="32">
        <f t="shared" si="146"/>
        <v>5.8820927866967401E-3</v>
      </c>
      <c r="G375" s="33">
        <f t="shared" si="141"/>
        <v>-1.4814814814814815E-2</v>
      </c>
      <c r="H375" s="25">
        <f t="shared" si="142"/>
        <v>-8.7827156156683651E-5</v>
      </c>
    </row>
    <row r="376" spans="1:8" s="34" customFormat="1" ht="15" x14ac:dyDescent="0.2">
      <c r="A376" s="41"/>
      <c r="B376" s="30" t="s">
        <v>97</v>
      </c>
      <c r="C376" s="31">
        <v>3</v>
      </c>
      <c r="D376" s="7">
        <v>0</v>
      </c>
      <c r="E376" s="32">
        <f t="shared" si="145"/>
        <v>1.3174073423502546E-4</v>
      </c>
      <c r="F376" s="32" t="str">
        <f t="shared" si="146"/>
        <v/>
      </c>
      <c r="G376" s="33" t="str">
        <f t="shared" si="141"/>
        <v>0</v>
      </c>
      <c r="H376" s="25">
        <f t="shared" si="142"/>
        <v>0</v>
      </c>
    </row>
    <row r="377" spans="1:8" s="34" customFormat="1" ht="15" x14ac:dyDescent="0.2">
      <c r="A377" s="41"/>
      <c r="B377" s="30" t="s">
        <v>98</v>
      </c>
      <c r="C377" s="31">
        <v>1</v>
      </c>
      <c r="D377" s="7">
        <v>25</v>
      </c>
      <c r="E377" s="32">
        <f t="shared" si="145"/>
        <v>4.3913578078341826E-5</v>
      </c>
      <c r="F377" s="32">
        <f t="shared" si="146"/>
        <v>1.1056565388527708E-3</v>
      </c>
      <c r="G377" s="33">
        <f t="shared" si="141"/>
        <v>24</v>
      </c>
      <c r="H377" s="25">
        <f t="shared" si="142"/>
        <v>1.0539258738802037E-3</v>
      </c>
    </row>
    <row r="378" spans="1:8" s="34" customFormat="1" ht="30" x14ac:dyDescent="0.2">
      <c r="A378" s="41"/>
      <c r="B378" s="30" t="s">
        <v>263</v>
      </c>
      <c r="C378" s="31">
        <v>3</v>
      </c>
      <c r="D378" s="7">
        <v>75</v>
      </c>
      <c r="E378" s="32">
        <f t="shared" si="145"/>
        <v>1.3174073423502546E-4</v>
      </c>
      <c r="F378" s="32">
        <f t="shared" si="146"/>
        <v>3.3169696165583121E-3</v>
      </c>
      <c r="G378" s="33">
        <f t="shared" si="141"/>
        <v>24</v>
      </c>
      <c r="H378" s="25">
        <f t="shared" si="142"/>
        <v>3.1617776216406111E-3</v>
      </c>
    </row>
    <row r="379" spans="1:8" s="34" customFormat="1" ht="15" x14ac:dyDescent="0.2">
      <c r="A379" s="41"/>
      <c r="B379" s="30" t="s">
        <v>264</v>
      </c>
      <c r="C379" s="31">
        <v>19</v>
      </c>
      <c r="D379" s="7">
        <v>24</v>
      </c>
      <c r="E379" s="32">
        <f t="shared" si="145"/>
        <v>8.3435798348849462E-4</v>
      </c>
      <c r="F379" s="32">
        <f t="shared" si="146"/>
        <v>1.0614302772986599E-3</v>
      </c>
      <c r="G379" s="33">
        <f t="shared" si="141"/>
        <v>0.26315789473684209</v>
      </c>
      <c r="H379" s="25">
        <f t="shared" si="142"/>
        <v>2.1956789039170909E-4</v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1</v>
      </c>
      <c r="D381" s="7">
        <v>14</v>
      </c>
      <c r="E381" s="32">
        <f t="shared" si="145"/>
        <v>4.3913578078341826E-5</v>
      </c>
      <c r="F381" s="32">
        <f t="shared" si="146"/>
        <v>6.1916766175755165E-4</v>
      </c>
      <c r="G381" s="33">
        <f t="shared" si="141"/>
        <v>13</v>
      </c>
      <c r="H381" s="25">
        <f t="shared" si="142"/>
        <v>5.7087651501844369E-4</v>
      </c>
    </row>
    <row r="382" spans="1:8" s="34" customFormat="1" ht="15" x14ac:dyDescent="0.2">
      <c r="A382" s="41"/>
      <c r="B382" s="30" t="s">
        <v>265</v>
      </c>
      <c r="C382" s="31">
        <v>8</v>
      </c>
      <c r="D382" s="7">
        <v>0</v>
      </c>
      <c r="E382" s="32">
        <f t="shared" si="145"/>
        <v>3.513086246267346E-4</v>
      </c>
      <c r="F382" s="32" t="str">
        <f t="shared" si="146"/>
        <v/>
      </c>
      <c r="G382" s="33" t="str">
        <f t="shared" si="141"/>
        <v>0</v>
      </c>
      <c r="H382" s="25">
        <f t="shared" si="142"/>
        <v>0</v>
      </c>
    </row>
    <row r="383" spans="1:8" s="34" customFormat="1" ht="15" x14ac:dyDescent="0.2">
      <c r="A383" s="41"/>
      <c r="B383" s="30" t="s">
        <v>505</v>
      </c>
      <c r="C383" s="31">
        <v>54</v>
      </c>
      <c r="D383" s="7">
        <v>1</v>
      </c>
      <c r="E383" s="32">
        <f t="shared" si="145"/>
        <v>2.3713332162304587E-3</v>
      </c>
      <c r="F383" s="32">
        <f t="shared" si="146"/>
        <v>4.4226261554110828E-5</v>
      </c>
      <c r="G383" s="33">
        <f t="shared" si="141"/>
        <v>-0.98148148148148151</v>
      </c>
      <c r="H383" s="25">
        <f t="shared" si="142"/>
        <v>-2.3274196381521169E-3</v>
      </c>
    </row>
    <row r="384" spans="1:8" s="34" customFormat="1" ht="15" x14ac:dyDescent="0.2">
      <c r="A384" s="41"/>
      <c r="B384" s="30" t="s">
        <v>96</v>
      </c>
      <c r="C384" s="31">
        <v>49</v>
      </c>
      <c r="D384" s="7">
        <v>154</v>
      </c>
      <c r="E384" s="32">
        <f t="shared" si="145"/>
        <v>2.1517653258387491E-3</v>
      </c>
      <c r="F384" s="32">
        <f t="shared" si="146"/>
        <v>6.8108442793330679E-3</v>
      </c>
      <c r="G384" s="33">
        <f t="shared" si="141"/>
        <v>2.1428571428571428</v>
      </c>
      <c r="H384" s="25">
        <f t="shared" si="142"/>
        <v>4.6109256982258913E-3</v>
      </c>
    </row>
    <row r="385" spans="1:8" s="34" customFormat="1" ht="15" x14ac:dyDescent="0.2">
      <c r="A385" s="41"/>
      <c r="B385" s="30" t="s">
        <v>266</v>
      </c>
      <c r="C385" s="31">
        <v>149</v>
      </c>
      <c r="D385" s="7">
        <v>164</v>
      </c>
      <c r="E385" s="32">
        <f t="shared" si="145"/>
        <v>6.5431231336729317E-3</v>
      </c>
      <c r="F385" s="32">
        <f t="shared" si="146"/>
        <v>7.2531068948741761E-3</v>
      </c>
      <c r="G385" s="33">
        <f t="shared" si="141"/>
        <v>0.10067114093959731</v>
      </c>
      <c r="H385" s="25">
        <f t="shared" si="142"/>
        <v>6.5870367117512726E-4</v>
      </c>
    </row>
    <row r="386" spans="1:8" s="34" customFormat="1" ht="15" x14ac:dyDescent="0.2">
      <c r="A386" s="41"/>
      <c r="B386" s="30" t="s">
        <v>605</v>
      </c>
      <c r="C386" s="31">
        <v>16</v>
      </c>
      <c r="D386" s="7">
        <v>6</v>
      </c>
      <c r="E386" s="32">
        <f t="shared" si="145"/>
        <v>7.0261724925346921E-4</v>
      </c>
      <c r="F386" s="32">
        <f t="shared" si="146"/>
        <v>2.6535756932466497E-4</v>
      </c>
      <c r="G386" s="33">
        <f t="shared" si="141"/>
        <v>-0.625</v>
      </c>
      <c r="H386" s="25">
        <f t="shared" si="142"/>
        <v>-4.3913578078341828E-4</v>
      </c>
    </row>
    <row r="387" spans="1:8" s="34" customFormat="1" ht="15" x14ac:dyDescent="0.2">
      <c r="A387" s="41"/>
      <c r="B387" s="30" t="s">
        <v>90</v>
      </c>
      <c r="C387" s="31">
        <v>56</v>
      </c>
      <c r="D387" s="7">
        <v>54</v>
      </c>
      <c r="E387" s="32">
        <f t="shared" si="145"/>
        <v>2.4591603723871421E-3</v>
      </c>
      <c r="F387" s="32">
        <f t="shared" si="146"/>
        <v>2.3882181239219848E-3</v>
      </c>
      <c r="G387" s="33">
        <f t="shared" si="141"/>
        <v>-3.5714285714285712E-2</v>
      </c>
      <c r="H387" s="25">
        <f t="shared" si="142"/>
        <v>-8.7827156156683638E-5</v>
      </c>
    </row>
    <row r="388" spans="1:8" s="34" customFormat="1" ht="15" x14ac:dyDescent="0.2">
      <c r="A388" s="41"/>
      <c r="B388" s="30" t="s">
        <v>559</v>
      </c>
      <c r="C388" s="31">
        <v>3</v>
      </c>
      <c r="D388" s="7">
        <v>2</v>
      </c>
      <c r="E388" s="32">
        <f t="shared" ref="E388" si="149">+IF(C388=0,"",C388/C$333)</f>
        <v>1.3174073423502546E-4</v>
      </c>
      <c r="F388" s="32">
        <f t="shared" ref="F388" si="150">+IF(D388=0,"",D388/D$333)</f>
        <v>8.8452523108221656E-5</v>
      </c>
      <c r="G388" s="33">
        <f t="shared" ref="G388" si="151">+IF(OR(AND(D388=0),(C388=0)),"0",((D388-C388)/C388))</f>
        <v>-0.33333333333333331</v>
      </c>
      <c r="H388" s="25">
        <f t="shared" ref="H388" si="152">+IF(OR(AND(E388=""),(G388="")),"",E388*G388)</f>
        <v>-4.3913578078341819E-5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2</v>
      </c>
      <c r="E390" s="32" t="str">
        <f t="shared" si="153"/>
        <v/>
      </c>
      <c r="F390" s="32">
        <f t="shared" si="154"/>
        <v>8.8452523108221656E-5</v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10</v>
      </c>
      <c r="D391" s="7">
        <v>41</v>
      </c>
      <c r="E391" s="32">
        <f t="shared" si="153"/>
        <v>4.3913578078341823E-4</v>
      </c>
      <c r="F391" s="32">
        <f t="shared" si="154"/>
        <v>1.813276723718544E-3</v>
      </c>
      <c r="G391" s="33">
        <f t="shared" si="141"/>
        <v>3.1</v>
      </c>
      <c r="H391" s="25">
        <f t="shared" si="142"/>
        <v>1.3613209204285965E-3</v>
      </c>
    </row>
    <row r="392" spans="1:8" s="34" customFormat="1" ht="15" x14ac:dyDescent="0.2">
      <c r="A392" s="41"/>
      <c r="B392" s="30" t="s">
        <v>89</v>
      </c>
      <c r="C392" s="31">
        <v>32</v>
      </c>
      <c r="D392" s="7">
        <v>0</v>
      </c>
      <c r="E392" s="32">
        <f t="shared" si="153"/>
        <v>1.4052344985069384E-3</v>
      </c>
      <c r="F392" s="32" t="str">
        <f t="shared" si="154"/>
        <v/>
      </c>
      <c r="G392" s="33" t="str">
        <f t="shared" si="141"/>
        <v>0</v>
      </c>
      <c r="H392" s="25">
        <f t="shared" si="142"/>
        <v>0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6</v>
      </c>
      <c r="E393" s="32" t="str">
        <f t="shared" si="153"/>
        <v/>
      </c>
      <c r="F393" s="32">
        <f t="shared" si="154"/>
        <v>2.6535756932466497E-4</v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31</v>
      </c>
      <c r="E394" s="32" t="str">
        <f t="shared" si="153"/>
        <v/>
      </c>
      <c r="F394" s="32">
        <f t="shared" si="154"/>
        <v>1.3710141081774358E-3</v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2181</v>
      </c>
      <c r="D395" s="7">
        <v>1080</v>
      </c>
      <c r="E395" s="32">
        <f t="shared" si="153"/>
        <v>9.5775513788863523E-2</v>
      </c>
      <c r="F395" s="32">
        <f t="shared" si="154"/>
        <v>4.7764362478439695E-2</v>
      </c>
      <c r="G395" s="33">
        <f t="shared" si="141"/>
        <v>-0.50481430536451166</v>
      </c>
      <c r="H395" s="25">
        <f t="shared" si="142"/>
        <v>-4.834884946425435E-2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15</v>
      </c>
      <c r="D397" s="7">
        <v>82</v>
      </c>
      <c r="E397" s="32">
        <f t="shared" si="153"/>
        <v>6.5870367117512737E-4</v>
      </c>
      <c r="F397" s="32">
        <f t="shared" si="154"/>
        <v>3.6265534474370881E-3</v>
      </c>
      <c r="G397" s="33">
        <f t="shared" si="141"/>
        <v>4.4666666666666668</v>
      </c>
      <c r="H397" s="25">
        <f t="shared" si="142"/>
        <v>2.9422097312489025E-3</v>
      </c>
    </row>
    <row r="398" spans="1:8" s="34" customFormat="1" ht="15" x14ac:dyDescent="0.2">
      <c r="A398" s="41"/>
      <c r="B398" s="30" t="s">
        <v>271</v>
      </c>
      <c r="C398" s="31">
        <v>66</v>
      </c>
      <c r="D398" s="7">
        <v>48</v>
      </c>
      <c r="E398" s="32">
        <f t="shared" si="153"/>
        <v>2.8982961531705603E-3</v>
      </c>
      <c r="F398" s="32">
        <f t="shared" si="154"/>
        <v>2.1228605545973197E-3</v>
      </c>
      <c r="G398" s="33">
        <f t="shared" si="141"/>
        <v>-0.27272727272727271</v>
      </c>
      <c r="H398" s="25">
        <f t="shared" si="142"/>
        <v>-7.9044440541015278E-4</v>
      </c>
    </row>
    <row r="399" spans="1:8" s="34" customFormat="1" ht="15" x14ac:dyDescent="0.2">
      <c r="A399" s="41"/>
      <c r="B399" s="30" t="s">
        <v>507</v>
      </c>
      <c r="C399" s="31">
        <v>42</v>
      </c>
      <c r="D399" s="7">
        <v>24</v>
      </c>
      <c r="E399" s="32">
        <f t="shared" si="153"/>
        <v>1.8443702792903566E-3</v>
      </c>
      <c r="F399" s="32">
        <f t="shared" si="154"/>
        <v>1.0614302772986599E-3</v>
      </c>
      <c r="G399" s="33">
        <f t="shared" si="141"/>
        <v>-0.42857142857142855</v>
      </c>
      <c r="H399" s="25">
        <f t="shared" si="142"/>
        <v>-7.9044440541015278E-4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2</v>
      </c>
      <c r="E400" s="32" t="str">
        <f t="shared" si="153"/>
        <v/>
      </c>
      <c r="F400" s="32">
        <f t="shared" si="154"/>
        <v>8.8452523108221656E-5</v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1</v>
      </c>
      <c r="D401" s="7">
        <v>1</v>
      </c>
      <c r="E401" s="32">
        <f t="shared" ref="E401:E473" si="155">+IF(C401=0,"",C401/C$333)</f>
        <v>4.3913578078341826E-5</v>
      </c>
      <c r="F401" s="32">
        <f t="shared" ref="F401:F473" si="156">+IF(D401=0,"",D401/D$333)</f>
        <v>4.4226261554110828E-5</v>
      </c>
      <c r="G401" s="33">
        <f t="shared" ref="G401:G473" si="157">+IF(OR(AND(D401=0),(C401=0)),"0",((D401-C401)/C401))</f>
        <v>0</v>
      </c>
      <c r="H401" s="25">
        <f t="shared" ref="H401:H473" si="158">+IF(OR(AND(E401=""),(G401="")),"",E401*G401)</f>
        <v>0</v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7</v>
      </c>
      <c r="D403" s="7">
        <v>64</v>
      </c>
      <c r="E403" s="32">
        <f t="shared" ref="E403:E405" si="159">+IF(C403=0,"",C403/C$333)</f>
        <v>3.0739504654839277E-4</v>
      </c>
      <c r="F403" s="32">
        <f t="shared" ref="F403:F405" si="160">+IF(D403=0,"",D403/D$333)</f>
        <v>2.830480739463093E-3</v>
      </c>
      <c r="G403" s="33">
        <f t="shared" ref="G403:G405" si="161">+IF(OR(AND(D403=0),(C403=0)),"0",((D403-C403)/C403))</f>
        <v>8.1428571428571423</v>
      </c>
      <c r="H403" s="25">
        <f t="shared" ref="H403:H405" si="162">+IF(OR(AND(E403=""),(G403="")),"",E403*G403)</f>
        <v>2.5030739504654839E-3</v>
      </c>
    </row>
    <row r="404" spans="1:8" s="34" customFormat="1" ht="15" x14ac:dyDescent="0.2">
      <c r="A404" s="41"/>
      <c r="B404" s="30" t="s">
        <v>561</v>
      </c>
      <c r="C404" s="31">
        <v>5</v>
      </c>
      <c r="D404" s="7">
        <v>9</v>
      </c>
      <c r="E404" s="32">
        <f t="shared" si="159"/>
        <v>2.1956789039170911E-4</v>
      </c>
      <c r="F404" s="32">
        <f t="shared" si="160"/>
        <v>3.9803635398699748E-4</v>
      </c>
      <c r="G404" s="33">
        <f t="shared" si="161"/>
        <v>0.8</v>
      </c>
      <c r="H404" s="25">
        <f t="shared" si="162"/>
        <v>1.756543123133673E-4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3</v>
      </c>
      <c r="D406" s="7">
        <v>32</v>
      </c>
      <c r="E406" s="32">
        <f t="shared" si="155"/>
        <v>1.3174073423502546E-4</v>
      </c>
      <c r="F406" s="32">
        <f t="shared" si="156"/>
        <v>1.4152403697315465E-3</v>
      </c>
      <c r="G406" s="33">
        <f t="shared" si="157"/>
        <v>9.6666666666666661</v>
      </c>
      <c r="H406" s="25">
        <f t="shared" si="158"/>
        <v>1.2734937642719128E-3</v>
      </c>
    </row>
    <row r="407" spans="1:8" s="34" customFormat="1" ht="15" x14ac:dyDescent="0.2">
      <c r="A407" s="41"/>
      <c r="B407" s="30" t="s">
        <v>274</v>
      </c>
      <c r="C407" s="31">
        <v>271</v>
      </c>
      <c r="D407" s="7">
        <v>185</v>
      </c>
      <c r="E407" s="32">
        <f t="shared" si="155"/>
        <v>1.1900579659230633E-2</v>
      </c>
      <c r="F407" s="32">
        <f t="shared" si="156"/>
        <v>8.181858387510503E-3</v>
      </c>
      <c r="G407" s="33">
        <f t="shared" si="157"/>
        <v>-0.31734317343173429</v>
      </c>
      <c r="H407" s="25">
        <f t="shared" si="158"/>
        <v>-3.7765677147373962E-3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296</v>
      </c>
      <c r="E408" s="32" t="str">
        <f t="shared" si="155"/>
        <v/>
      </c>
      <c r="F408" s="32">
        <f t="shared" si="156"/>
        <v>1.3090973420016807E-2</v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100</v>
      </c>
      <c r="D409" s="7">
        <v>92</v>
      </c>
      <c r="E409" s="32">
        <f t="shared" si="155"/>
        <v>4.3913578078341826E-3</v>
      </c>
      <c r="F409" s="32">
        <f t="shared" si="156"/>
        <v>4.0688160629781967E-3</v>
      </c>
      <c r="G409" s="33">
        <f t="shared" si="157"/>
        <v>-0.08</v>
      </c>
      <c r="H409" s="25">
        <f t="shared" si="158"/>
        <v>-3.513086246267346E-4</v>
      </c>
    </row>
    <row r="410" spans="1:8" s="34" customFormat="1" ht="15" x14ac:dyDescent="0.2">
      <c r="A410" s="41"/>
      <c r="B410" s="30" t="s">
        <v>509</v>
      </c>
      <c r="C410" s="31">
        <v>4</v>
      </c>
      <c r="D410" s="7">
        <v>15</v>
      </c>
      <c r="E410" s="32">
        <f t="shared" si="155"/>
        <v>1.756543123133673E-4</v>
      </c>
      <c r="F410" s="32">
        <f t="shared" si="156"/>
        <v>6.6339392331166245E-4</v>
      </c>
      <c r="G410" s="33">
        <f t="shared" si="157"/>
        <v>2.75</v>
      </c>
      <c r="H410" s="25">
        <f t="shared" si="158"/>
        <v>4.8304935886176007E-4</v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6</v>
      </c>
      <c r="D412" s="7">
        <v>8</v>
      </c>
      <c r="E412" s="32">
        <f t="shared" si="155"/>
        <v>2.6348146847005093E-4</v>
      </c>
      <c r="F412" s="32">
        <f t="shared" si="156"/>
        <v>3.5381009243288662E-4</v>
      </c>
      <c r="G412" s="33">
        <f t="shared" si="157"/>
        <v>0.33333333333333331</v>
      </c>
      <c r="H412" s="25">
        <f t="shared" si="158"/>
        <v>8.7827156156683638E-5</v>
      </c>
    </row>
    <row r="413" spans="1:8" s="34" customFormat="1" ht="15" x14ac:dyDescent="0.2">
      <c r="A413" s="41"/>
      <c r="B413" s="30" t="s">
        <v>277</v>
      </c>
      <c r="C413" s="31">
        <v>99</v>
      </c>
      <c r="D413" s="7">
        <v>113</v>
      </c>
      <c r="E413" s="32">
        <f t="shared" si="155"/>
        <v>4.3474442297558409E-3</v>
      </c>
      <c r="F413" s="32">
        <f t="shared" si="156"/>
        <v>4.9975675556145236E-3</v>
      </c>
      <c r="G413" s="33">
        <f t="shared" si="157"/>
        <v>0.14141414141414141</v>
      </c>
      <c r="H413" s="25">
        <f t="shared" si="158"/>
        <v>6.1479009309678553E-4</v>
      </c>
    </row>
    <row r="414" spans="1:8" s="34" customFormat="1" ht="15" x14ac:dyDescent="0.2">
      <c r="A414" s="41"/>
      <c r="B414" s="30" t="s">
        <v>278</v>
      </c>
      <c r="C414" s="31">
        <v>10</v>
      </c>
      <c r="D414" s="7">
        <v>82</v>
      </c>
      <c r="E414" s="32">
        <f t="shared" si="155"/>
        <v>4.3913578078341823E-4</v>
      </c>
      <c r="F414" s="32">
        <f t="shared" si="156"/>
        <v>3.6265534474370881E-3</v>
      </c>
      <c r="G414" s="33">
        <f t="shared" si="157"/>
        <v>7.2</v>
      </c>
      <c r="H414" s="25">
        <f t="shared" si="158"/>
        <v>3.1617776216406111E-3</v>
      </c>
    </row>
    <row r="415" spans="1:8" s="34" customFormat="1" ht="15" x14ac:dyDescent="0.2">
      <c r="A415" s="41"/>
      <c r="B415" s="30" t="s">
        <v>100</v>
      </c>
      <c r="C415" s="31">
        <v>327</v>
      </c>
      <c r="D415" s="7">
        <v>159</v>
      </c>
      <c r="E415" s="32">
        <f t="shared" si="155"/>
        <v>1.4359740031617775E-2</v>
      </c>
      <c r="F415" s="32">
        <f t="shared" si="156"/>
        <v>7.031975587103622E-3</v>
      </c>
      <c r="G415" s="33">
        <f t="shared" si="157"/>
        <v>-0.51376146788990829</v>
      </c>
      <c r="H415" s="25">
        <f t="shared" si="158"/>
        <v>-7.3774811171614264E-3</v>
      </c>
    </row>
    <row r="416" spans="1:8" s="34" customFormat="1" ht="15" x14ac:dyDescent="0.2">
      <c r="A416" s="41"/>
      <c r="B416" s="30" t="s">
        <v>101</v>
      </c>
      <c r="C416" s="31">
        <v>1</v>
      </c>
      <c r="D416" s="7">
        <v>0</v>
      </c>
      <c r="E416" s="32">
        <f t="shared" si="155"/>
        <v>4.3913578078341826E-5</v>
      </c>
      <c r="F416" s="32" t="str">
        <f t="shared" si="156"/>
        <v/>
      </c>
      <c r="G416" s="33" t="str">
        <f t="shared" si="157"/>
        <v>0</v>
      </c>
      <c r="H416" s="25">
        <f t="shared" si="158"/>
        <v>0</v>
      </c>
    </row>
    <row r="417" spans="1:8" s="34" customFormat="1" ht="15" x14ac:dyDescent="0.2">
      <c r="A417" s="41"/>
      <c r="B417" s="30" t="s">
        <v>102</v>
      </c>
      <c r="C417" s="31">
        <v>41</v>
      </c>
      <c r="D417" s="7">
        <v>70</v>
      </c>
      <c r="E417" s="32">
        <f t="shared" si="155"/>
        <v>1.8004567012120149E-3</v>
      </c>
      <c r="F417" s="32">
        <f t="shared" si="156"/>
        <v>3.095838308787758E-3</v>
      </c>
      <c r="G417" s="33">
        <f t="shared" si="157"/>
        <v>0.70731707317073167</v>
      </c>
      <c r="H417" s="25">
        <f t="shared" si="158"/>
        <v>1.2734937642719128E-3</v>
      </c>
    </row>
    <row r="418" spans="1:8" s="34" customFormat="1" ht="15" x14ac:dyDescent="0.2">
      <c r="A418" s="41"/>
      <c r="B418" s="30" t="s">
        <v>279</v>
      </c>
      <c r="C418" s="31">
        <v>35</v>
      </c>
      <c r="D418" s="7">
        <v>24</v>
      </c>
      <c r="E418" s="32">
        <f t="shared" si="155"/>
        <v>1.5369752327419638E-3</v>
      </c>
      <c r="F418" s="32">
        <f t="shared" si="156"/>
        <v>1.0614302772986599E-3</v>
      </c>
      <c r="G418" s="33">
        <f t="shared" si="157"/>
        <v>-0.31428571428571428</v>
      </c>
      <c r="H418" s="25">
        <f t="shared" si="158"/>
        <v>-4.8304935886176007E-4</v>
      </c>
    </row>
    <row r="419" spans="1:8" s="34" customFormat="1" ht="15" x14ac:dyDescent="0.2">
      <c r="A419" s="41"/>
      <c r="B419" s="30" t="s">
        <v>567</v>
      </c>
      <c r="C419" s="31">
        <v>40</v>
      </c>
      <c r="D419" s="7">
        <v>2</v>
      </c>
      <c r="E419" s="32">
        <f t="shared" ref="E419:E420" si="167">+IF(C419=0,"",C419/C$333)</f>
        <v>1.7565431231336729E-3</v>
      </c>
      <c r="F419" s="32">
        <f t="shared" ref="F419:F420" si="168">+IF(D419=0,"",D419/D$333)</f>
        <v>8.8452523108221656E-5</v>
      </c>
      <c r="G419" s="33">
        <f t="shared" ref="G419:G420" si="169">+IF(OR(AND(D419=0),(C419=0)),"0",((D419-C419)/C419))</f>
        <v>-0.95</v>
      </c>
      <c r="H419" s="25">
        <f t="shared" ref="H419:H420" si="170">+IF(OR(AND(E419=""),(G419="")),"",E419*G419)</f>
        <v>-1.6687159669769892E-3</v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42</v>
      </c>
      <c r="D422" s="7">
        <v>16</v>
      </c>
      <c r="E422" s="32">
        <f t="shared" ref="E422:E424" si="171">+IF(C422=0,"",C422/C$333)</f>
        <v>1.8443702792903566E-3</v>
      </c>
      <c r="F422" s="32">
        <f t="shared" ref="F422:F424" si="172">+IF(D422=0,"",D422/D$333)</f>
        <v>7.0762018486577325E-4</v>
      </c>
      <c r="G422" s="33">
        <f t="shared" ref="G422:G424" si="173">+IF(OR(AND(D422=0),(C422=0)),"0",((D422-C422)/C422))</f>
        <v>-0.61904761904761907</v>
      </c>
      <c r="H422" s="25">
        <f t="shared" ref="H422:H424" si="174">+IF(OR(AND(E422=""),(G422="")),"",E422*G422)</f>
        <v>-1.1417530300368874E-3</v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18</v>
      </c>
      <c r="D425" s="7">
        <v>24</v>
      </c>
      <c r="E425" s="32">
        <f t="shared" si="155"/>
        <v>7.9044440541015278E-4</v>
      </c>
      <c r="F425" s="32">
        <f t="shared" si="156"/>
        <v>1.0614302772986599E-3</v>
      </c>
      <c r="G425" s="33">
        <f t="shared" si="157"/>
        <v>0.33333333333333331</v>
      </c>
      <c r="H425" s="25">
        <f t="shared" si="158"/>
        <v>2.6348146847005093E-4</v>
      </c>
    </row>
    <row r="426" spans="1:8" s="34" customFormat="1" ht="15" x14ac:dyDescent="0.2">
      <c r="A426" s="41"/>
      <c r="B426" s="30" t="s">
        <v>106</v>
      </c>
      <c r="C426" s="31">
        <v>1</v>
      </c>
      <c r="D426" s="7">
        <v>1</v>
      </c>
      <c r="E426" s="32">
        <f t="shared" si="155"/>
        <v>4.3913578078341826E-5</v>
      </c>
      <c r="F426" s="32">
        <f t="shared" si="156"/>
        <v>4.4226261554110828E-5</v>
      </c>
      <c r="G426" s="33">
        <f t="shared" si="157"/>
        <v>0</v>
      </c>
      <c r="H426" s="25">
        <f t="shared" si="158"/>
        <v>0</v>
      </c>
    </row>
    <row r="427" spans="1:8" s="34" customFormat="1" ht="15" x14ac:dyDescent="0.2">
      <c r="A427" s="41"/>
      <c r="B427" s="30" t="s">
        <v>115</v>
      </c>
      <c r="C427" s="31">
        <v>108</v>
      </c>
      <c r="D427" s="7">
        <v>281</v>
      </c>
      <c r="E427" s="32">
        <f t="shared" si="155"/>
        <v>4.7426664324609173E-3</v>
      </c>
      <c r="F427" s="32">
        <f t="shared" si="156"/>
        <v>1.2427579496705143E-2</v>
      </c>
      <c r="G427" s="33">
        <f t="shared" si="157"/>
        <v>1.6018518518518519</v>
      </c>
      <c r="H427" s="25">
        <f t="shared" si="158"/>
        <v>7.5970490075531359E-3</v>
      </c>
    </row>
    <row r="428" spans="1:8" s="34" customFormat="1" ht="15" x14ac:dyDescent="0.2">
      <c r="A428" s="41"/>
      <c r="B428" s="30" t="s">
        <v>114</v>
      </c>
      <c r="C428" s="31">
        <v>33</v>
      </c>
      <c r="D428" s="7">
        <v>29</v>
      </c>
      <c r="E428" s="32">
        <f t="shared" si="155"/>
        <v>1.4491480765852801E-3</v>
      </c>
      <c r="F428" s="32">
        <f t="shared" si="156"/>
        <v>1.2825615850692142E-3</v>
      </c>
      <c r="G428" s="33">
        <f t="shared" si="157"/>
        <v>-0.12121212121212122</v>
      </c>
      <c r="H428" s="25">
        <f t="shared" si="158"/>
        <v>-1.756543123133673E-4</v>
      </c>
    </row>
    <row r="429" spans="1:8" s="34" customFormat="1" ht="15" x14ac:dyDescent="0.2">
      <c r="A429" s="41"/>
      <c r="B429" s="30" t="s">
        <v>280</v>
      </c>
      <c r="C429" s="31">
        <v>18</v>
      </c>
      <c r="D429" s="7">
        <v>97</v>
      </c>
      <c r="E429" s="32">
        <f t="shared" si="155"/>
        <v>7.9044440541015278E-4</v>
      </c>
      <c r="F429" s="32">
        <f t="shared" si="156"/>
        <v>4.2899473707487508E-3</v>
      </c>
      <c r="G429" s="33">
        <f t="shared" si="157"/>
        <v>4.3888888888888893</v>
      </c>
      <c r="H429" s="25">
        <f t="shared" si="158"/>
        <v>3.4691726681890041E-3</v>
      </c>
    </row>
    <row r="430" spans="1:8" s="34" customFormat="1" ht="15" x14ac:dyDescent="0.2">
      <c r="A430" s="41"/>
      <c r="B430" s="30" t="s">
        <v>511</v>
      </c>
      <c r="C430" s="31">
        <v>13</v>
      </c>
      <c r="D430" s="7">
        <v>89</v>
      </c>
      <c r="E430" s="32">
        <f t="shared" si="155"/>
        <v>5.7087651501844369E-4</v>
      </c>
      <c r="F430" s="32">
        <f t="shared" si="156"/>
        <v>3.9361372783158636E-3</v>
      </c>
      <c r="G430" s="33">
        <f t="shared" si="157"/>
        <v>5.8461538461538458</v>
      </c>
      <c r="H430" s="25">
        <f t="shared" si="158"/>
        <v>3.3374319339539785E-3</v>
      </c>
    </row>
    <row r="431" spans="1:8" s="34" customFormat="1" ht="30" x14ac:dyDescent="0.2">
      <c r="A431" s="41"/>
      <c r="B431" s="30" t="s">
        <v>512</v>
      </c>
      <c r="C431" s="31">
        <v>26</v>
      </c>
      <c r="D431" s="7">
        <v>23</v>
      </c>
      <c r="E431" s="32">
        <f t="shared" si="155"/>
        <v>1.1417530300368874E-3</v>
      </c>
      <c r="F431" s="32">
        <f t="shared" si="156"/>
        <v>1.0172040157445492E-3</v>
      </c>
      <c r="G431" s="33">
        <f t="shared" si="157"/>
        <v>-0.11538461538461539</v>
      </c>
      <c r="H431" s="25">
        <f t="shared" si="158"/>
        <v>-1.3174073423502546E-4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25</v>
      </c>
      <c r="D433" s="7">
        <v>7</v>
      </c>
      <c r="E433" s="32">
        <f t="shared" si="155"/>
        <v>1.0978394519585457E-3</v>
      </c>
      <c r="F433" s="32">
        <f t="shared" si="156"/>
        <v>3.0958383087877582E-4</v>
      </c>
      <c r="G433" s="33">
        <f t="shared" si="157"/>
        <v>-0.72</v>
      </c>
      <c r="H433" s="25">
        <f t="shared" si="158"/>
        <v>-7.9044440541015289E-4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50</v>
      </c>
      <c r="E434" s="32" t="str">
        <f t="shared" si="155"/>
        <v/>
      </c>
      <c r="F434" s="32">
        <f t="shared" si="156"/>
        <v>2.2113130777055416E-3</v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31</v>
      </c>
      <c r="D435" s="7">
        <v>69</v>
      </c>
      <c r="E435" s="32">
        <f t="shared" si="155"/>
        <v>1.3613209204285965E-3</v>
      </c>
      <c r="F435" s="32">
        <f t="shared" si="156"/>
        <v>3.0516120472336475E-3</v>
      </c>
      <c r="G435" s="33">
        <f t="shared" si="157"/>
        <v>1.2258064516129032</v>
      </c>
      <c r="H435" s="25">
        <f t="shared" si="158"/>
        <v>1.6687159669769892E-3</v>
      </c>
    </row>
    <row r="436" spans="1:8" s="34" customFormat="1" ht="15" x14ac:dyDescent="0.2">
      <c r="A436" s="41"/>
      <c r="B436" s="30" t="s">
        <v>431</v>
      </c>
      <c r="C436" s="31">
        <v>489</v>
      </c>
      <c r="D436" s="7">
        <v>305</v>
      </c>
      <c r="E436" s="32">
        <f t="shared" si="155"/>
        <v>2.1473739680309151E-2</v>
      </c>
      <c r="F436" s="32">
        <f t="shared" si="156"/>
        <v>1.3489009774003803E-2</v>
      </c>
      <c r="G436" s="33">
        <f t="shared" si="157"/>
        <v>-0.37627811860940696</v>
      </c>
      <c r="H436" s="25">
        <f t="shared" si="158"/>
        <v>-8.0800983664148958E-3</v>
      </c>
    </row>
    <row r="437" spans="1:8" s="34" customFormat="1" ht="15" x14ac:dyDescent="0.2">
      <c r="A437" s="41"/>
      <c r="B437" s="30" t="s">
        <v>109</v>
      </c>
      <c r="C437" s="31">
        <v>351</v>
      </c>
      <c r="D437" s="7">
        <v>433</v>
      </c>
      <c r="E437" s="32">
        <f t="shared" si="155"/>
        <v>1.541366590549798E-2</v>
      </c>
      <c r="F437" s="32">
        <f t="shared" si="156"/>
        <v>1.9149971252929991E-2</v>
      </c>
      <c r="G437" s="33">
        <f t="shared" si="157"/>
        <v>0.23361823361823361</v>
      </c>
      <c r="H437" s="25">
        <f t="shared" si="158"/>
        <v>3.6009134024240297E-3</v>
      </c>
    </row>
    <row r="438" spans="1:8" s="34" customFormat="1" ht="15" x14ac:dyDescent="0.2">
      <c r="A438" s="41"/>
      <c r="B438" s="30" t="s">
        <v>282</v>
      </c>
      <c r="C438" s="31">
        <v>382</v>
      </c>
      <c r="D438" s="7">
        <v>295</v>
      </c>
      <c r="E438" s="32">
        <f t="shared" si="155"/>
        <v>1.6774986825926576E-2</v>
      </c>
      <c r="F438" s="32">
        <f t="shared" si="156"/>
        <v>1.3046747158462695E-2</v>
      </c>
      <c r="G438" s="33">
        <f t="shared" si="157"/>
        <v>-0.22774869109947643</v>
      </c>
      <c r="H438" s="25">
        <f t="shared" si="158"/>
        <v>-3.8204812928157384E-3</v>
      </c>
    </row>
    <row r="439" spans="1:8" s="34" customFormat="1" ht="15" x14ac:dyDescent="0.2">
      <c r="A439" s="41"/>
      <c r="B439" s="30" t="s">
        <v>108</v>
      </c>
      <c r="C439" s="31">
        <v>14</v>
      </c>
      <c r="D439" s="7">
        <v>11</v>
      </c>
      <c r="E439" s="32">
        <f t="shared" si="155"/>
        <v>6.1479009309678553E-4</v>
      </c>
      <c r="F439" s="32">
        <f t="shared" si="156"/>
        <v>4.8648887709521913E-4</v>
      </c>
      <c r="G439" s="33">
        <f t="shared" si="157"/>
        <v>-0.21428571428571427</v>
      </c>
      <c r="H439" s="25">
        <f t="shared" si="158"/>
        <v>-1.3174073423502546E-4</v>
      </c>
    </row>
    <row r="440" spans="1:8" s="34" customFormat="1" ht="15" x14ac:dyDescent="0.2">
      <c r="A440" s="41"/>
      <c r="B440" s="30" t="s">
        <v>347</v>
      </c>
      <c r="C440" s="31">
        <v>255</v>
      </c>
      <c r="D440" s="7">
        <v>165</v>
      </c>
      <c r="E440" s="32">
        <f t="shared" si="155"/>
        <v>1.1197962409977166E-2</v>
      </c>
      <c r="F440" s="32">
        <f t="shared" si="156"/>
        <v>7.2973331564282875E-3</v>
      </c>
      <c r="G440" s="33">
        <f t="shared" si="157"/>
        <v>-0.35294117647058826</v>
      </c>
      <c r="H440" s="25">
        <f t="shared" si="158"/>
        <v>-3.9522220270507644E-3</v>
      </c>
    </row>
    <row r="441" spans="1:8" s="34" customFormat="1" ht="15" x14ac:dyDescent="0.2">
      <c r="A441" s="41"/>
      <c r="B441" s="30" t="s">
        <v>118</v>
      </c>
      <c r="C441" s="31">
        <v>15</v>
      </c>
      <c r="D441" s="7">
        <v>14</v>
      </c>
      <c r="E441" s="32">
        <f t="shared" si="155"/>
        <v>6.5870367117512737E-4</v>
      </c>
      <c r="F441" s="32">
        <f t="shared" si="156"/>
        <v>6.1916766175755165E-4</v>
      </c>
      <c r="G441" s="33">
        <f t="shared" si="157"/>
        <v>-6.6666666666666666E-2</v>
      </c>
      <c r="H441" s="25">
        <f t="shared" si="158"/>
        <v>-4.3913578078341826E-5</v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4</v>
      </c>
      <c r="E442" s="32" t="str">
        <f t="shared" si="155"/>
        <v/>
      </c>
      <c r="F442" s="32">
        <f t="shared" si="156"/>
        <v>1.7690504621644331E-4</v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644</v>
      </c>
      <c r="D443" s="7">
        <v>725</v>
      </c>
      <c r="E443" s="32">
        <f t="shared" si="155"/>
        <v>2.8280344282452134E-2</v>
      </c>
      <c r="F443" s="32">
        <f t="shared" si="156"/>
        <v>3.2064039626730351E-2</v>
      </c>
      <c r="G443" s="33">
        <f t="shared" si="157"/>
        <v>0.12577639751552794</v>
      </c>
      <c r="H443" s="25">
        <f t="shared" si="158"/>
        <v>3.5569998243456871E-3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11</v>
      </c>
      <c r="D445" s="7">
        <v>3</v>
      </c>
      <c r="E445" s="32">
        <f t="shared" si="155"/>
        <v>4.8304935886176007E-4</v>
      </c>
      <c r="F445" s="32">
        <f t="shared" si="156"/>
        <v>1.3267878466233248E-4</v>
      </c>
      <c r="G445" s="33">
        <f t="shared" si="157"/>
        <v>-0.72727272727272729</v>
      </c>
      <c r="H445" s="25">
        <f t="shared" si="158"/>
        <v>-3.513086246267346E-4</v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3</v>
      </c>
      <c r="E446" s="32" t="str">
        <f t="shared" si="155"/>
        <v/>
      </c>
      <c r="F446" s="32">
        <f t="shared" si="156"/>
        <v>1.3267878466233248E-4</v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347</v>
      </c>
      <c r="D447" s="7">
        <v>428</v>
      </c>
      <c r="E447" s="32">
        <f t="shared" si="155"/>
        <v>1.5238011593184613E-2</v>
      </c>
      <c r="F447" s="32">
        <f t="shared" si="156"/>
        <v>1.8928839945159436E-2</v>
      </c>
      <c r="G447" s="33">
        <f t="shared" si="157"/>
        <v>0.2334293948126801</v>
      </c>
      <c r="H447" s="25">
        <f t="shared" si="158"/>
        <v>3.5569998243456876E-3</v>
      </c>
    </row>
    <row r="448" spans="1:8" s="34" customFormat="1" ht="15" x14ac:dyDescent="0.2">
      <c r="A448" s="41"/>
      <c r="B448" s="30" t="s">
        <v>107</v>
      </c>
      <c r="C448" s="31">
        <v>5</v>
      </c>
      <c r="D448" s="7">
        <v>19</v>
      </c>
      <c r="E448" s="32">
        <f t="shared" si="155"/>
        <v>2.1956789039170911E-4</v>
      </c>
      <c r="F448" s="32">
        <f t="shared" si="156"/>
        <v>8.4029896952810576E-4</v>
      </c>
      <c r="G448" s="33">
        <f t="shared" si="157"/>
        <v>2.8</v>
      </c>
      <c r="H448" s="25">
        <f t="shared" si="158"/>
        <v>6.1479009309678553E-4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2</v>
      </c>
      <c r="D450" s="7">
        <v>0</v>
      </c>
      <c r="E450" s="32">
        <f t="shared" si="155"/>
        <v>8.7827156156683651E-5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132</v>
      </c>
      <c r="D451" s="7">
        <v>218</v>
      </c>
      <c r="E451" s="32">
        <f t="shared" si="155"/>
        <v>5.7965923063411206E-3</v>
      </c>
      <c r="F451" s="32">
        <f t="shared" si="156"/>
        <v>9.6413250187961617E-3</v>
      </c>
      <c r="G451" s="33">
        <f t="shared" si="157"/>
        <v>0.65151515151515149</v>
      </c>
      <c r="H451" s="25">
        <f t="shared" si="158"/>
        <v>3.7765677147373966E-3</v>
      </c>
    </row>
    <row r="452" spans="1:8" s="34" customFormat="1" ht="30" x14ac:dyDescent="0.2">
      <c r="A452" s="41"/>
      <c r="B452" s="30" t="s">
        <v>515</v>
      </c>
      <c r="C452" s="31">
        <v>1</v>
      </c>
      <c r="D452" s="7">
        <v>0</v>
      </c>
      <c r="E452" s="32">
        <f t="shared" si="155"/>
        <v>4.3913578078341826E-5</v>
      </c>
      <c r="F452" s="32" t="str">
        <f t="shared" si="156"/>
        <v/>
      </c>
      <c r="G452" s="33" t="str">
        <f t="shared" si="157"/>
        <v>0</v>
      </c>
      <c r="H452" s="25">
        <f t="shared" si="158"/>
        <v>0</v>
      </c>
    </row>
    <row r="453" spans="1:8" s="34" customFormat="1" ht="15" x14ac:dyDescent="0.2">
      <c r="A453" s="41"/>
      <c r="B453" s="30" t="s">
        <v>285</v>
      </c>
      <c r="C453" s="31">
        <v>62</v>
      </c>
      <c r="D453" s="7">
        <v>12</v>
      </c>
      <c r="E453" s="32">
        <f t="shared" si="155"/>
        <v>2.7226418408571929E-3</v>
      </c>
      <c r="F453" s="32">
        <f t="shared" si="156"/>
        <v>5.3071513864932994E-4</v>
      </c>
      <c r="G453" s="33">
        <f t="shared" si="157"/>
        <v>-0.80645161290322576</v>
      </c>
      <c r="H453" s="25">
        <f t="shared" si="158"/>
        <v>-2.1956789039170909E-3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19</v>
      </c>
      <c r="D455" s="7">
        <v>9</v>
      </c>
      <c r="E455" s="32">
        <f t="shared" si="155"/>
        <v>8.3435798348849462E-4</v>
      </c>
      <c r="F455" s="32">
        <f t="shared" si="156"/>
        <v>3.9803635398699748E-4</v>
      </c>
      <c r="G455" s="33">
        <f t="shared" si="157"/>
        <v>-0.52631578947368418</v>
      </c>
      <c r="H455" s="25">
        <f t="shared" si="158"/>
        <v>-4.3913578078341817E-4</v>
      </c>
    </row>
    <row r="456" spans="1:8" s="34" customFormat="1" ht="15" x14ac:dyDescent="0.2">
      <c r="A456" s="41"/>
      <c r="B456" s="30" t="s">
        <v>287</v>
      </c>
      <c r="C456" s="31">
        <v>91</v>
      </c>
      <c r="D456" s="7">
        <v>48</v>
      </c>
      <c r="E456" s="32">
        <f t="shared" si="155"/>
        <v>3.9961356051291062E-3</v>
      </c>
      <c r="F456" s="32">
        <f t="shared" si="156"/>
        <v>2.1228605545973197E-3</v>
      </c>
      <c r="G456" s="33">
        <f t="shared" si="157"/>
        <v>-0.47252747252747251</v>
      </c>
      <c r="H456" s="25">
        <f t="shared" si="158"/>
        <v>-1.8882838573686985E-3</v>
      </c>
    </row>
    <row r="457" spans="1:8" s="34" customFormat="1" ht="15" x14ac:dyDescent="0.2">
      <c r="A457" s="41"/>
      <c r="B457" s="30" t="s">
        <v>288</v>
      </c>
      <c r="C457" s="31">
        <v>9</v>
      </c>
      <c r="D457" s="7">
        <v>5</v>
      </c>
      <c r="E457" s="32">
        <f t="shared" si="155"/>
        <v>3.9522220270507639E-4</v>
      </c>
      <c r="F457" s="32">
        <f t="shared" si="156"/>
        <v>2.2113130777055417E-4</v>
      </c>
      <c r="G457" s="33">
        <f t="shared" si="157"/>
        <v>-0.44444444444444442</v>
      </c>
      <c r="H457" s="25">
        <f t="shared" si="158"/>
        <v>-1.7565431231336728E-4</v>
      </c>
    </row>
    <row r="458" spans="1:8" s="34" customFormat="1" ht="15" x14ac:dyDescent="0.2">
      <c r="A458" s="41"/>
      <c r="B458" s="30" t="s">
        <v>289</v>
      </c>
      <c r="C458" s="31">
        <v>12</v>
      </c>
      <c r="D458" s="7">
        <v>3</v>
      </c>
      <c r="E458" s="32">
        <f t="shared" si="155"/>
        <v>5.2696293694010185E-4</v>
      </c>
      <c r="F458" s="32">
        <f t="shared" si="156"/>
        <v>1.3267878466233248E-4</v>
      </c>
      <c r="G458" s="33">
        <f t="shared" si="157"/>
        <v>-0.75</v>
      </c>
      <c r="H458" s="25">
        <f t="shared" si="158"/>
        <v>-3.9522220270507639E-4</v>
      </c>
    </row>
    <row r="459" spans="1:8" s="34" customFormat="1" ht="15" x14ac:dyDescent="0.2">
      <c r="A459" s="41"/>
      <c r="B459" s="30" t="s">
        <v>104</v>
      </c>
      <c r="C459" s="31">
        <v>3</v>
      </c>
      <c r="D459" s="7">
        <v>0</v>
      </c>
      <c r="E459" s="32">
        <f t="shared" si="155"/>
        <v>1.3174073423502546E-4</v>
      </c>
      <c r="F459" s="32" t="str">
        <f t="shared" si="156"/>
        <v/>
      </c>
      <c r="G459" s="33" t="str">
        <f t="shared" si="157"/>
        <v>0</v>
      </c>
      <c r="H459" s="25">
        <f t="shared" si="158"/>
        <v>0</v>
      </c>
    </row>
    <row r="460" spans="1:8" s="34" customFormat="1" ht="15" x14ac:dyDescent="0.2">
      <c r="A460" s="41"/>
      <c r="B460" s="30" t="s">
        <v>290</v>
      </c>
      <c r="C460" s="31">
        <v>3</v>
      </c>
      <c r="D460" s="7">
        <v>1</v>
      </c>
      <c r="E460" s="32">
        <f t="shared" si="155"/>
        <v>1.3174073423502546E-4</v>
      </c>
      <c r="F460" s="32">
        <f t="shared" si="156"/>
        <v>4.4226261554110828E-5</v>
      </c>
      <c r="G460" s="33">
        <f t="shared" si="157"/>
        <v>-0.66666666666666663</v>
      </c>
      <c r="H460" s="25">
        <f t="shared" si="158"/>
        <v>-8.7827156156683638E-5</v>
      </c>
    </row>
    <row r="461" spans="1:8" s="34" customFormat="1" ht="15" x14ac:dyDescent="0.2">
      <c r="A461" s="41"/>
      <c r="B461" s="30" t="s">
        <v>291</v>
      </c>
      <c r="C461" s="31">
        <v>47</v>
      </c>
      <c r="D461" s="7">
        <v>55</v>
      </c>
      <c r="E461" s="32">
        <f t="shared" si="155"/>
        <v>2.0639381696820657E-3</v>
      </c>
      <c r="F461" s="32">
        <f t="shared" si="156"/>
        <v>2.4324443854760957E-3</v>
      </c>
      <c r="G461" s="33">
        <f t="shared" si="157"/>
        <v>0.1702127659574468</v>
      </c>
      <c r="H461" s="25">
        <f t="shared" si="158"/>
        <v>3.5130862462673455E-4</v>
      </c>
    </row>
    <row r="462" spans="1:8" s="34" customFormat="1" ht="15" x14ac:dyDescent="0.2">
      <c r="A462" s="41"/>
      <c r="B462" s="30" t="s">
        <v>517</v>
      </c>
      <c r="C462" s="31">
        <v>37</v>
      </c>
      <c r="D462" s="7">
        <v>95</v>
      </c>
      <c r="E462" s="32">
        <f t="shared" si="155"/>
        <v>1.6248023888986475E-3</v>
      </c>
      <c r="F462" s="32">
        <f t="shared" si="156"/>
        <v>4.201494847640529E-3</v>
      </c>
      <c r="G462" s="33">
        <f t="shared" si="157"/>
        <v>1.5675675675675675</v>
      </c>
      <c r="H462" s="25">
        <f t="shared" si="158"/>
        <v>2.5469875285438256E-3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34</v>
      </c>
      <c r="D464" s="7">
        <v>2</v>
      </c>
      <c r="E464" s="32">
        <f t="shared" si="155"/>
        <v>1.4930616546636221E-3</v>
      </c>
      <c r="F464" s="32">
        <f t="shared" si="156"/>
        <v>8.8452523108221656E-5</v>
      </c>
      <c r="G464" s="33">
        <f t="shared" si="157"/>
        <v>-0.94117647058823528</v>
      </c>
      <c r="H464" s="25">
        <f t="shared" si="158"/>
        <v>-1.4052344985069384E-3</v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68</v>
      </c>
      <c r="D466" s="7">
        <v>0</v>
      </c>
      <c r="E466" s="32">
        <f t="shared" si="155"/>
        <v>2.9861233093272442E-3</v>
      </c>
      <c r="F466" s="32" t="str">
        <f t="shared" si="156"/>
        <v/>
      </c>
      <c r="G466" s="33" t="str">
        <f t="shared" si="157"/>
        <v>0</v>
      </c>
      <c r="H466" s="25">
        <f t="shared" si="158"/>
        <v>0</v>
      </c>
    </row>
    <row r="467" spans="1:8" s="34" customFormat="1" ht="15" x14ac:dyDescent="0.2">
      <c r="A467" s="41"/>
      <c r="B467" s="30" t="s">
        <v>127</v>
      </c>
      <c r="C467" s="31">
        <v>2</v>
      </c>
      <c r="D467" s="7">
        <v>14</v>
      </c>
      <c r="E467" s="32">
        <f t="shared" si="155"/>
        <v>8.7827156156683651E-5</v>
      </c>
      <c r="F467" s="32">
        <f t="shared" si="156"/>
        <v>6.1916766175755165E-4</v>
      </c>
      <c r="G467" s="33">
        <f t="shared" si="157"/>
        <v>6</v>
      </c>
      <c r="H467" s="25">
        <f t="shared" si="158"/>
        <v>5.2696293694010185E-4</v>
      </c>
    </row>
    <row r="468" spans="1:8" s="34" customFormat="1" ht="30" x14ac:dyDescent="0.2">
      <c r="A468" s="41"/>
      <c r="B468" s="30" t="s">
        <v>128</v>
      </c>
      <c r="C468" s="31">
        <v>30</v>
      </c>
      <c r="D468" s="7">
        <v>0</v>
      </c>
      <c r="E468" s="32">
        <f t="shared" si="155"/>
        <v>1.3174073423502547E-3</v>
      </c>
      <c r="F468" s="32" t="str">
        <f t="shared" si="156"/>
        <v/>
      </c>
      <c r="G468" s="33" t="str">
        <f t="shared" si="157"/>
        <v>0</v>
      </c>
      <c r="H468" s="25">
        <f t="shared" si="158"/>
        <v>0</v>
      </c>
    </row>
    <row r="469" spans="1:8" s="34" customFormat="1" ht="15" x14ac:dyDescent="0.2">
      <c r="A469" s="41"/>
      <c r="B469" s="30" t="s">
        <v>296</v>
      </c>
      <c r="C469" s="31">
        <v>13</v>
      </c>
      <c r="D469" s="7">
        <v>7</v>
      </c>
      <c r="E469" s="32">
        <f t="shared" si="155"/>
        <v>5.7087651501844369E-4</v>
      </c>
      <c r="F469" s="32">
        <f t="shared" si="156"/>
        <v>3.0958383087877582E-4</v>
      </c>
      <c r="G469" s="33">
        <f t="shared" si="157"/>
        <v>-0.46153846153846156</v>
      </c>
      <c r="H469" s="25">
        <f t="shared" si="158"/>
        <v>-2.6348146847005093E-4</v>
      </c>
    </row>
    <row r="470" spans="1:8" s="34" customFormat="1" ht="15" x14ac:dyDescent="0.2">
      <c r="A470" s="41"/>
      <c r="B470" s="30" t="s">
        <v>297</v>
      </c>
      <c r="C470" s="31">
        <v>2</v>
      </c>
      <c r="D470" s="7">
        <v>4</v>
      </c>
      <c r="E470" s="32">
        <f t="shared" si="155"/>
        <v>8.7827156156683651E-5</v>
      </c>
      <c r="F470" s="32">
        <f t="shared" si="156"/>
        <v>1.7690504621644331E-4</v>
      </c>
      <c r="G470" s="33">
        <f t="shared" si="157"/>
        <v>1</v>
      </c>
      <c r="H470" s="25">
        <f t="shared" si="158"/>
        <v>8.7827156156683651E-5</v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37</v>
      </c>
      <c r="D472" s="7">
        <v>20</v>
      </c>
      <c r="E472" s="32">
        <f t="shared" si="155"/>
        <v>1.6248023888986475E-3</v>
      </c>
      <c r="F472" s="32">
        <f t="shared" si="156"/>
        <v>8.8452523108221667E-4</v>
      </c>
      <c r="G472" s="33">
        <f t="shared" si="157"/>
        <v>-0.45945945945945948</v>
      </c>
      <c r="H472" s="25">
        <f t="shared" si="158"/>
        <v>-7.4653082733181105E-4</v>
      </c>
    </row>
    <row r="473" spans="1:8" s="34" customFormat="1" ht="15" x14ac:dyDescent="0.2">
      <c r="A473" s="41"/>
      <c r="B473" s="30" t="s">
        <v>299</v>
      </c>
      <c r="C473" s="31">
        <v>12</v>
      </c>
      <c r="D473" s="7">
        <v>2</v>
      </c>
      <c r="E473" s="32">
        <f t="shared" si="155"/>
        <v>5.2696293694010185E-4</v>
      </c>
      <c r="F473" s="32">
        <f t="shared" si="156"/>
        <v>8.8452523108221656E-5</v>
      </c>
      <c r="G473" s="33">
        <f t="shared" si="157"/>
        <v>-0.83333333333333337</v>
      </c>
      <c r="H473" s="25">
        <f t="shared" si="158"/>
        <v>-4.3913578078341823E-4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1</v>
      </c>
      <c r="D478" s="7">
        <v>5</v>
      </c>
      <c r="E478" s="32">
        <f t="shared" si="175"/>
        <v>4.3913578078341826E-5</v>
      </c>
      <c r="F478" s="32">
        <f t="shared" si="176"/>
        <v>2.2113130777055417E-4</v>
      </c>
      <c r="G478" s="33">
        <f t="shared" si="177"/>
        <v>4</v>
      </c>
      <c r="H478" s="25">
        <f t="shared" si="178"/>
        <v>1.756543123133673E-4</v>
      </c>
    </row>
    <row r="479" spans="1:8" s="34" customFormat="1" ht="15" x14ac:dyDescent="0.2">
      <c r="A479" s="41"/>
      <c r="B479" s="30" t="s">
        <v>304</v>
      </c>
      <c r="C479" s="31">
        <v>3</v>
      </c>
      <c r="D479" s="7">
        <v>4</v>
      </c>
      <c r="E479" s="32">
        <f t="shared" si="175"/>
        <v>1.3174073423502546E-4</v>
      </c>
      <c r="F479" s="32">
        <f t="shared" si="176"/>
        <v>1.7690504621644331E-4</v>
      </c>
      <c r="G479" s="33">
        <f t="shared" si="177"/>
        <v>0.33333333333333331</v>
      </c>
      <c r="H479" s="25">
        <f t="shared" si="178"/>
        <v>4.3913578078341819E-5</v>
      </c>
    </row>
    <row r="480" spans="1:8" s="34" customFormat="1" ht="15" x14ac:dyDescent="0.2">
      <c r="A480" s="41"/>
      <c r="B480" s="30" t="s">
        <v>518</v>
      </c>
      <c r="C480" s="31">
        <v>1</v>
      </c>
      <c r="D480" s="7">
        <v>8</v>
      </c>
      <c r="E480" s="32">
        <f t="shared" si="175"/>
        <v>4.3913578078341826E-5</v>
      </c>
      <c r="F480" s="32">
        <f t="shared" si="176"/>
        <v>3.5381009243288662E-4</v>
      </c>
      <c r="G480" s="33">
        <f t="shared" si="177"/>
        <v>7</v>
      </c>
      <c r="H480" s="25">
        <f t="shared" si="178"/>
        <v>3.0739504654839277E-4</v>
      </c>
    </row>
    <row r="481" spans="1:8" s="34" customFormat="1" ht="15" x14ac:dyDescent="0.2">
      <c r="A481" s="41"/>
      <c r="B481" s="30" t="s">
        <v>131</v>
      </c>
      <c r="C481" s="31">
        <v>1</v>
      </c>
      <c r="D481" s="7">
        <v>2</v>
      </c>
      <c r="E481" s="32">
        <f t="shared" si="175"/>
        <v>4.3913578078341826E-5</v>
      </c>
      <c r="F481" s="32">
        <f t="shared" si="176"/>
        <v>8.8452523108221656E-5</v>
      </c>
      <c r="G481" s="33">
        <f t="shared" si="177"/>
        <v>1</v>
      </c>
      <c r="H481" s="25">
        <f t="shared" si="178"/>
        <v>4.3913578078341826E-5</v>
      </c>
    </row>
    <row r="482" spans="1:8" s="34" customFormat="1" ht="15" x14ac:dyDescent="0.2">
      <c r="A482" s="41"/>
      <c r="B482" s="30" t="s">
        <v>519</v>
      </c>
      <c r="C482" s="31">
        <v>74</v>
      </c>
      <c r="D482" s="7">
        <v>231</v>
      </c>
      <c r="E482" s="32">
        <f t="shared" si="175"/>
        <v>3.249604777797295E-3</v>
      </c>
      <c r="F482" s="32">
        <f t="shared" si="176"/>
        <v>1.0216266418999602E-2</v>
      </c>
      <c r="G482" s="33">
        <f t="shared" si="177"/>
        <v>2.1216216216216215</v>
      </c>
      <c r="H482" s="25">
        <f t="shared" si="178"/>
        <v>6.8944317582996656E-3</v>
      </c>
    </row>
    <row r="483" spans="1:8" s="34" customFormat="1" ht="15" x14ac:dyDescent="0.2">
      <c r="A483" s="41"/>
      <c r="B483" s="30" t="s">
        <v>124</v>
      </c>
      <c r="C483" s="31">
        <v>18</v>
      </c>
      <c r="D483" s="7">
        <v>27</v>
      </c>
      <c r="E483" s="32">
        <f t="shared" si="175"/>
        <v>7.9044440541015278E-4</v>
      </c>
      <c r="F483" s="32">
        <f t="shared" si="176"/>
        <v>1.1941090619609924E-3</v>
      </c>
      <c r="G483" s="33">
        <f t="shared" si="177"/>
        <v>0.5</v>
      </c>
      <c r="H483" s="25">
        <f t="shared" si="178"/>
        <v>3.9522220270507639E-4</v>
      </c>
    </row>
    <row r="484" spans="1:8" s="34" customFormat="1" ht="30" x14ac:dyDescent="0.2">
      <c r="A484" s="41"/>
      <c r="B484" s="30" t="s">
        <v>305</v>
      </c>
      <c r="C484" s="31">
        <v>16</v>
      </c>
      <c r="D484" s="7">
        <v>34</v>
      </c>
      <c r="E484" s="32">
        <f t="shared" si="175"/>
        <v>7.0261724925346921E-4</v>
      </c>
      <c r="F484" s="32">
        <f t="shared" si="176"/>
        <v>1.5036928928397683E-3</v>
      </c>
      <c r="G484" s="33">
        <f t="shared" si="177"/>
        <v>1.125</v>
      </c>
      <c r="H484" s="25">
        <f t="shared" si="178"/>
        <v>7.9044440541015289E-4</v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25</v>
      </c>
      <c r="D487" s="7">
        <v>20</v>
      </c>
      <c r="E487" s="32">
        <f t="shared" si="175"/>
        <v>1.0978394519585457E-3</v>
      </c>
      <c r="F487" s="32">
        <f t="shared" si="176"/>
        <v>8.8452523108221667E-4</v>
      </c>
      <c r="G487" s="33">
        <f t="shared" si="177"/>
        <v>-0.2</v>
      </c>
      <c r="H487" s="25">
        <f t="shared" si="178"/>
        <v>-2.1956789039170914E-4</v>
      </c>
    </row>
    <row r="488" spans="1:8" s="34" customFormat="1" ht="15" x14ac:dyDescent="0.2">
      <c r="A488" s="41"/>
      <c r="B488" s="30" t="s">
        <v>119</v>
      </c>
      <c r="C488" s="31">
        <v>514</v>
      </c>
      <c r="D488" s="7">
        <v>803</v>
      </c>
      <c r="E488" s="32">
        <f t="shared" si="175"/>
        <v>2.2571579132267698E-2</v>
      </c>
      <c r="F488" s="32">
        <f t="shared" si="176"/>
        <v>3.5513688027950997E-2</v>
      </c>
      <c r="G488" s="33">
        <f t="shared" si="177"/>
        <v>0.5622568093385214</v>
      </c>
      <c r="H488" s="25">
        <f t="shared" si="178"/>
        <v>1.2691024064640788E-2</v>
      </c>
    </row>
    <row r="489" spans="1:8" s="34" customFormat="1" ht="30" x14ac:dyDescent="0.2">
      <c r="A489" s="41"/>
      <c r="B489" s="30" t="s">
        <v>520</v>
      </c>
      <c r="C489" s="31">
        <v>20</v>
      </c>
      <c r="D489" s="7">
        <v>22</v>
      </c>
      <c r="E489" s="32">
        <f t="shared" si="175"/>
        <v>8.7827156156683646E-4</v>
      </c>
      <c r="F489" s="32">
        <f t="shared" si="176"/>
        <v>9.7297775419043827E-4</v>
      </c>
      <c r="G489" s="33">
        <f t="shared" si="177"/>
        <v>0.1</v>
      </c>
      <c r="H489" s="25">
        <f t="shared" si="178"/>
        <v>8.7827156156683651E-5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1</v>
      </c>
      <c r="E492" s="32" t="str">
        <f t="shared" si="175"/>
        <v/>
      </c>
      <c r="F492" s="32">
        <f t="shared" si="176"/>
        <v>4.4226261554110828E-5</v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1</v>
      </c>
      <c r="D493" s="7">
        <v>0</v>
      </c>
      <c r="E493" s="32">
        <f t="shared" si="175"/>
        <v>4.3913578078341826E-5</v>
      </c>
      <c r="F493" s="32" t="str">
        <f t="shared" si="176"/>
        <v/>
      </c>
      <c r="G493" s="33" t="str">
        <f t="shared" si="177"/>
        <v>0</v>
      </c>
      <c r="H493" s="25">
        <f t="shared" si="178"/>
        <v>0</v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49</v>
      </c>
      <c r="D495" s="7">
        <v>1</v>
      </c>
      <c r="E495" s="32">
        <f t="shared" si="175"/>
        <v>2.1517653258387491E-3</v>
      </c>
      <c r="F495" s="32">
        <f t="shared" si="176"/>
        <v>4.4226261554110828E-5</v>
      </c>
      <c r="G495" s="33">
        <f t="shared" si="177"/>
        <v>-0.97959183673469385</v>
      </c>
      <c r="H495" s="25">
        <f t="shared" si="178"/>
        <v>-2.1078517477604074E-3</v>
      </c>
    </row>
    <row r="496" spans="1:8" s="34" customFormat="1" ht="15" x14ac:dyDescent="0.2">
      <c r="A496" s="41"/>
      <c r="B496" s="30" t="s">
        <v>312</v>
      </c>
      <c r="C496" s="31">
        <v>6</v>
      </c>
      <c r="D496" s="7">
        <v>0</v>
      </c>
      <c r="E496" s="32">
        <f t="shared" si="175"/>
        <v>2.6348146847005093E-4</v>
      </c>
      <c r="F496" s="32" t="str">
        <f t="shared" si="176"/>
        <v/>
      </c>
      <c r="G496" s="33" t="str">
        <f t="shared" si="177"/>
        <v>0</v>
      </c>
      <c r="H496" s="25">
        <f t="shared" si="178"/>
        <v>0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3</v>
      </c>
      <c r="D500" s="7">
        <v>0</v>
      </c>
      <c r="E500" s="32">
        <f t="shared" si="175"/>
        <v>1.3174073423502546E-4</v>
      </c>
      <c r="F500" s="32" t="str">
        <f t="shared" si="176"/>
        <v/>
      </c>
      <c r="G500" s="33" t="str">
        <f t="shared" si="177"/>
        <v>0</v>
      </c>
      <c r="H500" s="25">
        <f t="shared" si="178"/>
        <v>0</v>
      </c>
    </row>
    <row r="501" spans="1:8" s="34" customFormat="1" ht="15" x14ac:dyDescent="0.2">
      <c r="A501" s="41"/>
      <c r="B501" s="30" t="s">
        <v>122</v>
      </c>
      <c r="C501" s="31">
        <v>7</v>
      </c>
      <c r="D501" s="7">
        <v>0</v>
      </c>
      <c r="E501" s="32">
        <f t="shared" si="175"/>
        <v>3.0739504654839277E-4</v>
      </c>
      <c r="F501" s="32" t="str">
        <f t="shared" si="176"/>
        <v/>
      </c>
      <c r="G501" s="33" t="str">
        <f t="shared" si="177"/>
        <v>0</v>
      </c>
      <c r="H501" s="25">
        <f t="shared" si="178"/>
        <v>0</v>
      </c>
    </row>
    <row r="502" spans="1:8" s="34" customFormat="1" ht="15" x14ac:dyDescent="0.2">
      <c r="A502" s="41"/>
      <c r="B502" s="30" t="s">
        <v>314</v>
      </c>
      <c r="C502" s="31">
        <v>1</v>
      </c>
      <c r="D502" s="7">
        <v>6</v>
      </c>
      <c r="E502" s="32">
        <f t="shared" si="175"/>
        <v>4.3913578078341826E-5</v>
      </c>
      <c r="F502" s="32">
        <f t="shared" si="176"/>
        <v>2.6535756932466497E-4</v>
      </c>
      <c r="G502" s="33">
        <f t="shared" si="177"/>
        <v>5</v>
      </c>
      <c r="H502" s="25">
        <f t="shared" si="178"/>
        <v>2.1956789039170914E-4</v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136</v>
      </c>
      <c r="D504" s="7">
        <v>270</v>
      </c>
      <c r="E504" s="32">
        <f t="shared" si="175"/>
        <v>5.9722466186544884E-3</v>
      </c>
      <c r="F504" s="32">
        <f t="shared" si="176"/>
        <v>1.1941090619609924E-2</v>
      </c>
      <c r="G504" s="33">
        <f t="shared" si="177"/>
        <v>0.98529411764705888</v>
      </c>
      <c r="H504" s="25">
        <f t="shared" si="178"/>
        <v>5.8844194624978049E-3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88</v>
      </c>
      <c r="D506" s="7">
        <v>3</v>
      </c>
      <c r="E506" s="32">
        <f t="shared" ref="E506" si="179">+IF(C506=0,"",C506/C$333)</f>
        <v>3.8643948708940805E-3</v>
      </c>
      <c r="F506" s="32">
        <f t="shared" ref="F506" si="180">+IF(D506=0,"",D506/D$333)</f>
        <v>1.3267878466233248E-4</v>
      </c>
      <c r="G506" s="33">
        <f t="shared" ref="G506" si="181">+IF(OR(AND(D506=0),(C506=0)),"0",((D506-C506)/C506))</f>
        <v>-0.96590909090909094</v>
      </c>
      <c r="H506" s="25">
        <f t="shared" ref="H506" si="182">+IF(OR(AND(E506=""),(G506="")),"",E506*G506)</f>
        <v>-3.7326541366590553E-3</v>
      </c>
    </row>
    <row r="507" spans="1:8" s="34" customFormat="1" ht="15" x14ac:dyDescent="0.2">
      <c r="A507" s="41"/>
      <c r="B507" s="30" t="s">
        <v>137</v>
      </c>
      <c r="C507" s="31">
        <v>131</v>
      </c>
      <c r="D507" s="7">
        <v>199</v>
      </c>
      <c r="E507" s="32">
        <f t="shared" ref="E507:E532" si="183">+IF(C507=0,"",C507/C$333)</f>
        <v>5.7526787282627789E-3</v>
      </c>
      <c r="F507" s="32">
        <f t="shared" ref="F507:F532" si="184">+IF(D507=0,"",D507/D$333)</f>
        <v>8.8010260492680549E-3</v>
      </c>
      <c r="G507" s="33">
        <f t="shared" si="177"/>
        <v>0.51908396946564883</v>
      </c>
      <c r="H507" s="25">
        <f t="shared" si="178"/>
        <v>2.9861233093272438E-3</v>
      </c>
    </row>
    <row r="508" spans="1:8" s="34" customFormat="1" ht="30" x14ac:dyDescent="0.2">
      <c r="A508" s="41"/>
      <c r="B508" s="30" t="s">
        <v>524</v>
      </c>
      <c r="C508" s="31">
        <v>151</v>
      </c>
      <c r="D508" s="7">
        <v>35</v>
      </c>
      <c r="E508" s="32">
        <f t="shared" si="183"/>
        <v>6.6309502898296152E-3</v>
      </c>
      <c r="F508" s="32">
        <f t="shared" si="184"/>
        <v>1.547919154393879E-3</v>
      </c>
      <c r="G508" s="33">
        <f t="shared" si="177"/>
        <v>-0.76821192052980136</v>
      </c>
      <c r="H508" s="25">
        <f t="shared" si="178"/>
        <v>-5.093975057087652E-3</v>
      </c>
    </row>
    <row r="509" spans="1:8" s="34" customFormat="1" ht="15" x14ac:dyDescent="0.2">
      <c r="A509" s="41"/>
      <c r="B509" s="30" t="s">
        <v>135</v>
      </c>
      <c r="C509" s="31">
        <v>1</v>
      </c>
      <c r="D509" s="7">
        <v>0</v>
      </c>
      <c r="E509" s="32">
        <f t="shared" si="183"/>
        <v>4.3913578078341826E-5</v>
      </c>
      <c r="F509" s="32" t="str">
        <f t="shared" si="184"/>
        <v/>
      </c>
      <c r="G509" s="33" t="str">
        <f t="shared" si="177"/>
        <v>0</v>
      </c>
      <c r="H509" s="25">
        <f t="shared" si="178"/>
        <v>0</v>
      </c>
    </row>
    <row r="510" spans="1:8" s="34" customFormat="1" ht="15" x14ac:dyDescent="0.2">
      <c r="A510" s="41"/>
      <c r="B510" s="30" t="s">
        <v>348</v>
      </c>
      <c r="C510" s="31">
        <v>155</v>
      </c>
      <c r="D510" s="7">
        <v>205</v>
      </c>
      <c r="E510" s="32">
        <f t="shared" si="183"/>
        <v>6.806604602142983E-3</v>
      </c>
      <c r="F510" s="32">
        <f t="shared" si="184"/>
        <v>9.0663836185927212E-3</v>
      </c>
      <c r="G510" s="33">
        <f t="shared" si="177"/>
        <v>0.32258064516129031</v>
      </c>
      <c r="H510" s="25">
        <f t="shared" si="178"/>
        <v>2.1956789039170913E-3</v>
      </c>
    </row>
    <row r="511" spans="1:8" s="34" customFormat="1" ht="15" x14ac:dyDescent="0.2">
      <c r="A511" s="41"/>
      <c r="B511" s="30" t="s">
        <v>349</v>
      </c>
      <c r="C511" s="31">
        <v>91</v>
      </c>
      <c r="D511" s="7">
        <v>210</v>
      </c>
      <c r="E511" s="32">
        <f t="shared" si="183"/>
        <v>3.9961356051291062E-3</v>
      </c>
      <c r="F511" s="32">
        <f t="shared" si="184"/>
        <v>9.2875149263632745E-3</v>
      </c>
      <c r="G511" s="33">
        <f t="shared" si="177"/>
        <v>1.3076923076923077</v>
      </c>
      <c r="H511" s="25">
        <f t="shared" si="178"/>
        <v>5.2257157913226772E-3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1</v>
      </c>
      <c r="E512" s="32" t="str">
        <f t="shared" si="183"/>
        <v/>
      </c>
      <c r="F512" s="32">
        <f t="shared" si="184"/>
        <v>4.4226261554110828E-5</v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9</v>
      </c>
      <c r="D513" s="7">
        <v>2</v>
      </c>
      <c r="E513" s="32">
        <f t="shared" si="183"/>
        <v>3.9522220270507639E-4</v>
      </c>
      <c r="F513" s="32">
        <f t="shared" si="184"/>
        <v>8.8452523108221656E-5</v>
      </c>
      <c r="G513" s="33">
        <f t="shared" si="177"/>
        <v>-0.77777777777777779</v>
      </c>
      <c r="H513" s="25">
        <f t="shared" si="178"/>
        <v>-3.0739504654839277E-4</v>
      </c>
    </row>
    <row r="514" spans="1:8" s="34" customFormat="1" ht="15" x14ac:dyDescent="0.2">
      <c r="A514" s="41"/>
      <c r="B514" s="30" t="s">
        <v>350</v>
      </c>
      <c r="C514" s="31">
        <v>14</v>
      </c>
      <c r="D514" s="7">
        <v>5</v>
      </c>
      <c r="E514" s="32">
        <f t="shared" si="183"/>
        <v>6.1479009309678553E-4</v>
      </c>
      <c r="F514" s="32">
        <f t="shared" si="184"/>
        <v>2.2113130777055417E-4</v>
      </c>
      <c r="G514" s="33">
        <f t="shared" si="177"/>
        <v>-0.6428571428571429</v>
      </c>
      <c r="H514" s="25">
        <f t="shared" si="178"/>
        <v>-3.9522220270507644E-4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2</v>
      </c>
      <c r="E515" s="32" t="str">
        <f t="shared" si="183"/>
        <v/>
      </c>
      <c r="F515" s="32">
        <f t="shared" si="184"/>
        <v>8.8452523108221656E-5</v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7</v>
      </c>
      <c r="D516" s="7">
        <v>2</v>
      </c>
      <c r="E516" s="32">
        <f t="shared" si="183"/>
        <v>3.0739504654839277E-4</v>
      </c>
      <c r="F516" s="32">
        <f t="shared" si="184"/>
        <v>8.8452523108221656E-5</v>
      </c>
      <c r="G516" s="33">
        <f t="shared" si="177"/>
        <v>-0.7142857142857143</v>
      </c>
      <c r="H516" s="25">
        <f t="shared" si="178"/>
        <v>-2.1956789039170911E-4</v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5</v>
      </c>
      <c r="D518" s="7">
        <v>0</v>
      </c>
      <c r="E518" s="32">
        <f t="shared" si="183"/>
        <v>2.1956789039170911E-4</v>
      </c>
      <c r="F518" s="32" t="str">
        <f t="shared" si="184"/>
        <v/>
      </c>
      <c r="G518" s="33" t="str">
        <f t="shared" si="177"/>
        <v>0</v>
      </c>
      <c r="H518" s="25">
        <f t="shared" si="178"/>
        <v>0</v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22</v>
      </c>
      <c r="D520" s="7">
        <v>37</v>
      </c>
      <c r="E520" s="32">
        <f t="shared" si="183"/>
        <v>9.6609871772352013E-4</v>
      </c>
      <c r="F520" s="32">
        <f t="shared" si="184"/>
        <v>1.6363716775021008E-3</v>
      </c>
      <c r="G520" s="33">
        <f t="shared" si="177"/>
        <v>0.68181818181818177</v>
      </c>
      <c r="H520" s="25">
        <f t="shared" si="178"/>
        <v>6.5870367117512737E-4</v>
      </c>
    </row>
    <row r="521" spans="1:8" s="34" customFormat="1" ht="15" x14ac:dyDescent="0.2">
      <c r="A521" s="41"/>
      <c r="B521" s="30" t="s">
        <v>318</v>
      </c>
      <c r="C521" s="31">
        <v>4</v>
      </c>
      <c r="D521" s="7">
        <v>0</v>
      </c>
      <c r="E521" s="32">
        <f t="shared" si="183"/>
        <v>1.756543123133673E-4</v>
      </c>
      <c r="F521" s="32" t="str">
        <f t="shared" si="184"/>
        <v/>
      </c>
      <c r="G521" s="33" t="str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63</v>
      </c>
      <c r="D522" s="7">
        <v>49</v>
      </c>
      <c r="E522" s="32">
        <f t="shared" si="183"/>
        <v>2.7665554189355347E-3</v>
      </c>
      <c r="F522" s="32">
        <f t="shared" si="184"/>
        <v>2.1670868161514307E-3</v>
      </c>
      <c r="G522" s="33">
        <f t="shared" si="177"/>
        <v>-0.22222222222222221</v>
      </c>
      <c r="H522" s="25">
        <f t="shared" si="178"/>
        <v>-6.1479009309678542E-4</v>
      </c>
    </row>
    <row r="523" spans="1:8" s="34" customFormat="1" ht="30" x14ac:dyDescent="0.2">
      <c r="A523" s="41"/>
      <c r="B523" s="30" t="s">
        <v>526</v>
      </c>
      <c r="C523" s="31">
        <v>21</v>
      </c>
      <c r="D523" s="7">
        <v>29</v>
      </c>
      <c r="E523" s="32">
        <f t="shared" si="183"/>
        <v>9.221851396451783E-4</v>
      </c>
      <c r="F523" s="32">
        <f t="shared" si="184"/>
        <v>1.2825615850692142E-3</v>
      </c>
      <c r="G523" s="33">
        <f t="shared" si="177"/>
        <v>0.38095238095238093</v>
      </c>
      <c r="H523" s="25">
        <f t="shared" si="178"/>
        <v>3.5130862462673455E-4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141</v>
      </c>
      <c r="D525" s="7">
        <v>295</v>
      </c>
      <c r="E525" s="32">
        <f t="shared" si="183"/>
        <v>6.191814509046197E-3</v>
      </c>
      <c r="F525" s="32">
        <f t="shared" si="184"/>
        <v>1.3046747158462695E-2</v>
      </c>
      <c r="G525" s="33">
        <f t="shared" si="177"/>
        <v>1.0921985815602837</v>
      </c>
      <c r="H525" s="25">
        <f t="shared" si="178"/>
        <v>6.7626910240646413E-3</v>
      </c>
    </row>
    <row r="526" spans="1:8" s="34" customFormat="1" ht="15" x14ac:dyDescent="0.2">
      <c r="A526" s="41"/>
      <c r="B526" s="30" t="s">
        <v>321</v>
      </c>
      <c r="C526" s="31">
        <v>6</v>
      </c>
      <c r="D526" s="7">
        <v>0</v>
      </c>
      <c r="E526" s="32">
        <f t="shared" si="183"/>
        <v>2.6348146847005093E-4</v>
      </c>
      <c r="F526" s="32" t="str">
        <f t="shared" si="184"/>
        <v/>
      </c>
      <c r="G526" s="33" t="str">
        <f t="shared" si="177"/>
        <v>0</v>
      </c>
      <c r="H526" s="25">
        <f t="shared" si="178"/>
        <v>0</v>
      </c>
    </row>
    <row r="527" spans="1:8" s="34" customFormat="1" ht="15" x14ac:dyDescent="0.2">
      <c r="A527" s="41"/>
      <c r="B527" s="30" t="s">
        <v>322</v>
      </c>
      <c r="C527" s="31">
        <v>42</v>
      </c>
      <c r="D527" s="7">
        <v>4</v>
      </c>
      <c r="E527" s="32">
        <f t="shared" si="183"/>
        <v>1.8443702792903566E-3</v>
      </c>
      <c r="F527" s="32">
        <f t="shared" si="184"/>
        <v>1.7690504621644331E-4</v>
      </c>
      <c r="G527" s="33">
        <f t="shared" si="177"/>
        <v>-0.90476190476190477</v>
      </c>
      <c r="H527" s="25">
        <f t="shared" si="178"/>
        <v>-1.6687159669769892E-3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232</v>
      </c>
      <c r="D530" s="7">
        <v>286</v>
      </c>
      <c r="E530" s="32">
        <f t="shared" si="183"/>
        <v>1.0187950114175302E-2</v>
      </c>
      <c r="F530" s="32">
        <f t="shared" si="184"/>
        <v>1.2648710804475698E-2</v>
      </c>
      <c r="G530" s="33">
        <f t="shared" si="177"/>
        <v>0.23275862068965517</v>
      </c>
      <c r="H530" s="25">
        <f t="shared" si="178"/>
        <v>2.3713332162304582E-3</v>
      </c>
    </row>
    <row r="531" spans="1:8" s="34" customFormat="1" ht="30" x14ac:dyDescent="0.2">
      <c r="A531" s="41"/>
      <c r="B531" s="30" t="s">
        <v>144</v>
      </c>
      <c r="C531" s="31">
        <v>698</v>
      </c>
      <c r="D531" s="7">
        <v>466</v>
      </c>
      <c r="E531" s="32">
        <f t="shared" si="183"/>
        <v>3.0651677498682594E-2</v>
      </c>
      <c r="F531" s="32">
        <f t="shared" si="184"/>
        <v>2.0609437884215646E-2</v>
      </c>
      <c r="G531" s="33">
        <f t="shared" si="177"/>
        <v>-0.33237822349570201</v>
      </c>
      <c r="H531" s="25">
        <f t="shared" si="178"/>
        <v>-1.0187950114175304E-2</v>
      </c>
    </row>
    <row r="532" spans="1:8" s="34" customFormat="1" ht="15" x14ac:dyDescent="0.2">
      <c r="A532" s="41"/>
      <c r="B532" s="30" t="s">
        <v>324</v>
      </c>
      <c r="C532" s="31">
        <v>370</v>
      </c>
      <c r="D532" s="7">
        <v>565</v>
      </c>
      <c r="E532" s="32">
        <f t="shared" si="183"/>
        <v>1.6248023888986475E-2</v>
      </c>
      <c r="F532" s="32">
        <f t="shared" si="184"/>
        <v>2.4987837778072619E-2</v>
      </c>
      <c r="G532" s="33">
        <f t="shared" si="177"/>
        <v>0.52702702702702697</v>
      </c>
      <c r="H532" s="25">
        <f t="shared" si="178"/>
        <v>8.5631477252766548E-3</v>
      </c>
    </row>
    <row r="533" spans="1:8" s="34" customFormat="1" ht="15" x14ac:dyDescent="0.2">
      <c r="A533" s="41"/>
      <c r="B533" s="30" t="s">
        <v>572</v>
      </c>
      <c r="C533" s="31">
        <v>2</v>
      </c>
      <c r="D533" s="7">
        <v>21</v>
      </c>
      <c r="E533" s="32">
        <f t="shared" ref="E533" si="185">+IF(C533=0,"",C533/C$333)</f>
        <v>8.7827156156683651E-5</v>
      </c>
      <c r="F533" s="32">
        <f t="shared" ref="F533" si="186">+IF(D533=0,"",D533/D$333)</f>
        <v>9.2875149263632747E-4</v>
      </c>
      <c r="G533" s="33">
        <f t="shared" ref="G533" si="187">+IF(OR(AND(D533=0),(C533=0)),"0",((D533-C533)/C533))</f>
        <v>9.5</v>
      </c>
      <c r="H533" s="25">
        <f t="shared" ref="H533" si="188">+IF(OR(AND(E533=""),(G533="")),"",E533*G533)</f>
        <v>8.3435798348849473E-4</v>
      </c>
    </row>
    <row r="534" spans="1:8" s="34" customFormat="1" ht="15" x14ac:dyDescent="0.2">
      <c r="A534" s="41"/>
      <c r="B534" s="30" t="s">
        <v>133</v>
      </c>
      <c r="C534" s="31">
        <v>1</v>
      </c>
      <c r="D534" s="7">
        <v>0</v>
      </c>
      <c r="E534" s="32">
        <f>+IF(C534=0,"",C534/C$333)</f>
        <v>4.3913578078341826E-5</v>
      </c>
      <c r="F534" s="32" t="str">
        <f>+IF(D534=0,"",D534/D$333)</f>
        <v/>
      </c>
      <c r="G534" s="33" t="str">
        <f t="shared" si="177"/>
        <v>0</v>
      </c>
      <c r="H534" s="25">
        <f t="shared" si="178"/>
        <v>0</v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61</v>
      </c>
      <c r="D536" s="7">
        <v>30</v>
      </c>
      <c r="E536" s="32">
        <f t="shared" ref="E536:E547" si="189">+IF(C536=0,"",C536/C$333)</f>
        <v>2.6787282627788512E-3</v>
      </c>
      <c r="F536" s="32">
        <f t="shared" ref="F536:F547" si="190">+IF(D536=0,"",D536/D$333)</f>
        <v>1.3267878466233249E-3</v>
      </c>
      <c r="G536" s="33">
        <f t="shared" ref="G536:G547" si="191">+IF(OR(AND(D536=0),(C536=0)),"0",((D536-C536)/C536))</f>
        <v>-0.50819672131147542</v>
      </c>
      <c r="H536" s="25">
        <f t="shared" ref="H536:H547" si="192">+IF(OR(AND(E536=""),(G536="")),"",E536*G536)</f>
        <v>-1.3613209204285965E-3</v>
      </c>
    </row>
    <row r="537" spans="1:8" s="34" customFormat="1" ht="15" x14ac:dyDescent="0.2">
      <c r="A537" s="41"/>
      <c r="B537" s="30" t="s">
        <v>527</v>
      </c>
      <c r="C537" s="31">
        <v>1</v>
      </c>
      <c r="D537" s="7">
        <v>5</v>
      </c>
      <c r="E537" s="32">
        <f t="shared" si="189"/>
        <v>4.3913578078341826E-5</v>
      </c>
      <c r="F537" s="32">
        <f t="shared" si="190"/>
        <v>2.2113130777055417E-4</v>
      </c>
      <c r="G537" s="33">
        <f t="shared" si="191"/>
        <v>4</v>
      </c>
      <c r="H537" s="25">
        <f t="shared" si="192"/>
        <v>1.756543123133673E-4</v>
      </c>
    </row>
    <row r="538" spans="1:8" s="34" customFormat="1" ht="15" x14ac:dyDescent="0.2">
      <c r="A538" s="41"/>
      <c r="B538" s="30" t="s">
        <v>134</v>
      </c>
      <c r="C538" s="31">
        <v>18</v>
      </c>
      <c r="D538" s="7">
        <v>11</v>
      </c>
      <c r="E538" s="32">
        <f t="shared" si="189"/>
        <v>7.9044440541015278E-4</v>
      </c>
      <c r="F538" s="32">
        <f t="shared" si="190"/>
        <v>4.8648887709521913E-4</v>
      </c>
      <c r="G538" s="33">
        <f t="shared" si="191"/>
        <v>-0.3888888888888889</v>
      </c>
      <c r="H538" s="25">
        <f t="shared" si="192"/>
        <v>-3.0739504654839277E-4</v>
      </c>
    </row>
    <row r="539" spans="1:8" s="34" customFormat="1" ht="15" x14ac:dyDescent="0.2">
      <c r="A539" s="41"/>
      <c r="B539" s="30" t="s">
        <v>141</v>
      </c>
      <c r="C539" s="31">
        <v>242</v>
      </c>
      <c r="D539" s="7">
        <v>140</v>
      </c>
      <c r="E539" s="32">
        <f t="shared" si="189"/>
        <v>1.0627085894958721E-2</v>
      </c>
      <c r="F539" s="32">
        <f t="shared" si="190"/>
        <v>6.191676617575516E-3</v>
      </c>
      <c r="G539" s="33">
        <f t="shared" si="191"/>
        <v>-0.42148760330578511</v>
      </c>
      <c r="H539" s="25">
        <f t="shared" si="192"/>
        <v>-4.4791849639908661E-3</v>
      </c>
    </row>
    <row r="540" spans="1:8" s="34" customFormat="1" ht="15" x14ac:dyDescent="0.2">
      <c r="A540" s="41"/>
      <c r="B540" s="30" t="s">
        <v>528</v>
      </c>
      <c r="C540" s="31">
        <v>52</v>
      </c>
      <c r="D540" s="7">
        <v>143</v>
      </c>
      <c r="E540" s="32">
        <f t="shared" si="189"/>
        <v>2.2835060600737748E-3</v>
      </c>
      <c r="F540" s="32">
        <f t="shared" si="190"/>
        <v>6.3243554022378492E-3</v>
      </c>
      <c r="G540" s="33">
        <f t="shared" si="191"/>
        <v>1.75</v>
      </c>
      <c r="H540" s="25">
        <f t="shared" si="192"/>
        <v>3.9961356051291062E-3</v>
      </c>
    </row>
    <row r="541" spans="1:8" s="34" customFormat="1" ht="15" x14ac:dyDescent="0.2">
      <c r="A541" s="41"/>
      <c r="B541" s="30" t="s">
        <v>327</v>
      </c>
      <c r="C541" s="31">
        <v>97</v>
      </c>
      <c r="D541" s="7">
        <v>73</v>
      </c>
      <c r="E541" s="32">
        <f t="shared" si="189"/>
        <v>4.2596170735991565E-3</v>
      </c>
      <c r="F541" s="32">
        <f t="shared" si="190"/>
        <v>3.2285170934500907E-3</v>
      </c>
      <c r="G541" s="33">
        <f t="shared" si="191"/>
        <v>-0.24742268041237114</v>
      </c>
      <c r="H541" s="25">
        <f t="shared" si="192"/>
        <v>-1.0539258738802037E-3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1</v>
      </c>
      <c r="E542" s="32" t="str">
        <f t="shared" si="189"/>
        <v/>
      </c>
      <c r="F542" s="32">
        <f t="shared" si="190"/>
        <v>4.4226261554110828E-5</v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17</v>
      </c>
      <c r="D543" s="7">
        <v>4</v>
      </c>
      <c r="E543" s="32">
        <f t="shared" si="189"/>
        <v>7.4653082733181105E-4</v>
      </c>
      <c r="F543" s="32">
        <f t="shared" si="190"/>
        <v>1.7690504621644331E-4</v>
      </c>
      <c r="G543" s="33">
        <f t="shared" si="191"/>
        <v>-0.76470588235294112</v>
      </c>
      <c r="H543" s="25">
        <f t="shared" si="192"/>
        <v>-5.7087651501844369E-4</v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2</v>
      </c>
      <c r="D545" s="7">
        <v>0</v>
      </c>
      <c r="E545" s="32">
        <f t="shared" si="189"/>
        <v>8.7827156156683651E-5</v>
      </c>
      <c r="F545" s="32" t="str">
        <f t="shared" si="190"/>
        <v/>
      </c>
      <c r="G545" s="33" t="str">
        <f t="shared" si="191"/>
        <v>0</v>
      </c>
      <c r="H545" s="25">
        <f t="shared" si="192"/>
        <v>0</v>
      </c>
    </row>
    <row r="546" spans="1:8" s="34" customFormat="1" ht="30" x14ac:dyDescent="0.2">
      <c r="A546" s="41"/>
      <c r="B546" s="30" t="s">
        <v>529</v>
      </c>
      <c r="C546" s="31">
        <v>1</v>
      </c>
      <c r="D546" s="7">
        <v>0</v>
      </c>
      <c r="E546" s="32">
        <f t="shared" si="189"/>
        <v>4.3913578078341826E-5</v>
      </c>
      <c r="F546" s="32" t="str">
        <f t="shared" si="190"/>
        <v/>
      </c>
      <c r="G546" s="33" t="str">
        <f t="shared" si="191"/>
        <v>0</v>
      </c>
      <c r="H546" s="25">
        <f t="shared" si="192"/>
        <v>0</v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48" spans="1:8" x14ac:dyDescent="0.2">
      <c r="C548" s="9"/>
      <c r="D548" s="9"/>
    </row>
    <row r="549" spans="1:8" x14ac:dyDescent="0.2">
      <c r="C549" s="9"/>
      <c r="D549" s="9"/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6699</v>
      </c>
      <c r="D553" s="71">
        <f>SUM(D554:D579)</f>
        <v>7003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4.5379907448872964E-2</v>
      </c>
      <c r="H553" s="73">
        <f>+IF(OR(AND(E553=""),(G553="")),"",E553*G553)</f>
        <v>4.5379907448872964E-2</v>
      </c>
    </row>
    <row r="554" spans="1:8" s="34" customFormat="1" ht="15" x14ac:dyDescent="0.2">
      <c r="A554" s="41"/>
      <c r="B554" s="30" t="s">
        <v>332</v>
      </c>
      <c r="C554" s="31">
        <v>102</v>
      </c>
      <c r="D554" s="7">
        <v>118</v>
      </c>
      <c r="E554" s="32">
        <f t="shared" si="193"/>
        <v>1.5226153157187641E-2</v>
      </c>
      <c r="F554" s="32">
        <f t="shared" si="194"/>
        <v>1.6849921462230473E-2</v>
      </c>
      <c r="G554" s="33">
        <f>+IF(OR(AND(D554=0),(C554=0)),"0",((D554-C554)/C554))</f>
        <v>0.15686274509803921</v>
      </c>
      <c r="H554" s="25">
        <f>+IF(OR(AND(E554=""),(G554="")),"",E554*G554)</f>
        <v>2.38841618151963E-3</v>
      </c>
    </row>
    <row r="555" spans="1:8" s="34" customFormat="1" ht="15" x14ac:dyDescent="0.2">
      <c r="A555" s="41"/>
      <c r="B555" s="30" t="s">
        <v>147</v>
      </c>
      <c r="C555" s="31">
        <v>588</v>
      </c>
      <c r="D555" s="7">
        <v>159</v>
      </c>
      <c r="E555" s="32">
        <f t="shared" si="193"/>
        <v>8.7774294670846395E-2</v>
      </c>
      <c r="F555" s="32">
        <f t="shared" si="194"/>
        <v>2.2704555190632587E-2</v>
      </c>
      <c r="G555" s="33">
        <f t="shared" ref="G555:G579" si="195">+IF(OR(AND(D555=0),(C555=0)),"0",((D555-C555)/C555))</f>
        <v>-0.72959183673469385</v>
      </c>
      <c r="H555" s="25">
        <f t="shared" ref="H555:H579" si="196">+IF(OR(AND(E555=""),(G555="")),"",E555*G555)</f>
        <v>-6.4039408866995065E-2</v>
      </c>
    </row>
    <row r="556" spans="1:8" s="34" customFormat="1" ht="15" x14ac:dyDescent="0.2">
      <c r="A556" s="41"/>
      <c r="B556" s="30" t="s">
        <v>608</v>
      </c>
      <c r="C556" s="31">
        <v>454</v>
      </c>
      <c r="D556" s="7">
        <v>392</v>
      </c>
      <c r="E556" s="32">
        <f t="shared" si="193"/>
        <v>6.7771309150619491E-2</v>
      </c>
      <c r="F556" s="32">
        <f t="shared" si="194"/>
        <v>5.5976010281308011E-2</v>
      </c>
      <c r="G556" s="33">
        <f t="shared" si="195"/>
        <v>-0.13656387665198239</v>
      </c>
      <c r="H556" s="25">
        <f t="shared" si="196"/>
        <v>-9.2551127033885655E-3</v>
      </c>
    </row>
    <row r="557" spans="1:8" s="34" customFormat="1" ht="15" x14ac:dyDescent="0.2">
      <c r="A557" s="41"/>
      <c r="B557" s="30" t="s">
        <v>333</v>
      </c>
      <c r="C557" s="31">
        <v>706</v>
      </c>
      <c r="D557" s="7">
        <v>508</v>
      </c>
      <c r="E557" s="32">
        <f t="shared" si="193"/>
        <v>0.10538886400955366</v>
      </c>
      <c r="F557" s="32">
        <f t="shared" si="194"/>
        <v>7.2540339854348143E-2</v>
      </c>
      <c r="G557" s="33">
        <f t="shared" si="195"/>
        <v>-0.28045325779036828</v>
      </c>
      <c r="H557" s="25">
        <f t="shared" si="196"/>
        <v>-2.9556650246305421E-2</v>
      </c>
    </row>
    <row r="558" spans="1:8" s="34" customFormat="1" ht="15" x14ac:dyDescent="0.2">
      <c r="A558" s="41"/>
      <c r="B558" s="30" t="s">
        <v>148</v>
      </c>
      <c r="C558" s="31">
        <v>56</v>
      </c>
      <c r="D558" s="7">
        <v>45</v>
      </c>
      <c r="E558" s="32">
        <f t="shared" si="193"/>
        <v>8.3594566353187051E-3</v>
      </c>
      <c r="F558" s="32">
        <f t="shared" si="194"/>
        <v>6.425817506782807E-3</v>
      </c>
      <c r="G558" s="33">
        <f t="shared" si="195"/>
        <v>-0.19642857142857142</v>
      </c>
      <c r="H558" s="25">
        <f t="shared" si="196"/>
        <v>-1.6420361247947456E-3</v>
      </c>
    </row>
    <row r="559" spans="1:8" s="34" customFormat="1" ht="15" x14ac:dyDescent="0.2">
      <c r="A559" s="41"/>
      <c r="B559" s="30" t="s">
        <v>146</v>
      </c>
      <c r="C559" s="31">
        <v>1</v>
      </c>
      <c r="D559" s="7">
        <v>0</v>
      </c>
      <c r="E559" s="32">
        <f t="shared" si="193"/>
        <v>1.4927601134497685E-4</v>
      </c>
      <c r="F559" s="32" t="str">
        <f t="shared" si="194"/>
        <v/>
      </c>
      <c r="G559" s="33" t="str">
        <f t="shared" si="195"/>
        <v>0</v>
      </c>
      <c r="H559" s="25">
        <f t="shared" si="196"/>
        <v>0</v>
      </c>
    </row>
    <row r="560" spans="1:8" s="34" customFormat="1" ht="15" x14ac:dyDescent="0.2">
      <c r="A560" s="41"/>
      <c r="B560" s="30" t="s">
        <v>149</v>
      </c>
      <c r="C560" s="31">
        <v>7</v>
      </c>
      <c r="D560" s="7">
        <v>7</v>
      </c>
      <c r="E560" s="32">
        <f t="shared" si="193"/>
        <v>1.0449320794148381E-3</v>
      </c>
      <c r="F560" s="32">
        <f t="shared" si="194"/>
        <v>9.9957161216621452E-4</v>
      </c>
      <c r="G560" s="33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1</v>
      </c>
      <c r="D561" s="7">
        <v>20</v>
      </c>
      <c r="E561" s="32">
        <f t="shared" si="193"/>
        <v>1.4927601134497685E-4</v>
      </c>
      <c r="F561" s="32">
        <f t="shared" si="194"/>
        <v>2.8559188919034697E-3</v>
      </c>
      <c r="G561" s="33">
        <f t="shared" si="195"/>
        <v>19</v>
      </c>
      <c r="H561" s="25">
        <f t="shared" si="196"/>
        <v>2.8362442155545602E-3</v>
      </c>
    </row>
    <row r="562" spans="1:8" s="34" customFormat="1" ht="15" x14ac:dyDescent="0.2">
      <c r="A562" s="41"/>
      <c r="B562" s="30" t="s">
        <v>335</v>
      </c>
      <c r="C562" s="31">
        <v>6</v>
      </c>
      <c r="D562" s="7">
        <v>11</v>
      </c>
      <c r="E562" s="32">
        <f t="shared" si="193"/>
        <v>8.9565606806986115E-4</v>
      </c>
      <c r="F562" s="32">
        <f t="shared" si="194"/>
        <v>1.5707553905469085E-3</v>
      </c>
      <c r="G562" s="33">
        <f t="shared" si="195"/>
        <v>0.83333333333333337</v>
      </c>
      <c r="H562" s="25">
        <f t="shared" si="196"/>
        <v>7.4638005672488428E-4</v>
      </c>
    </row>
    <row r="563" spans="1:8" s="34" customFormat="1" ht="15" x14ac:dyDescent="0.2">
      <c r="A563" s="41"/>
      <c r="B563" s="30" t="s">
        <v>531</v>
      </c>
      <c r="C563" s="31">
        <v>8</v>
      </c>
      <c r="D563" s="7">
        <v>11</v>
      </c>
      <c r="E563" s="32">
        <f t="shared" si="193"/>
        <v>1.1942080907598148E-3</v>
      </c>
      <c r="F563" s="32">
        <f t="shared" si="194"/>
        <v>1.5707553905469085E-3</v>
      </c>
      <c r="G563" s="33">
        <f t="shared" si="195"/>
        <v>0.375</v>
      </c>
      <c r="H563" s="25">
        <f t="shared" si="196"/>
        <v>4.4782803403493052E-4</v>
      </c>
    </row>
    <row r="564" spans="1:8" s="34" customFormat="1" ht="15" x14ac:dyDescent="0.2">
      <c r="A564" s="41"/>
      <c r="B564" s="30" t="s">
        <v>563</v>
      </c>
      <c r="C564" s="31">
        <v>18</v>
      </c>
      <c r="D564" s="7">
        <v>32</v>
      </c>
      <c r="E564" s="32">
        <f t="shared" ref="E564" si="197">+IF(C564=0,"",C564/C$553)</f>
        <v>2.6869682042095834E-3</v>
      </c>
      <c r="F564" s="32">
        <f t="shared" ref="F564" si="198">+IF(D564=0,"",D564/D$553)</f>
        <v>4.5694702270455516E-3</v>
      </c>
      <c r="G564" s="33">
        <f t="shared" ref="G564" si="199">+IF(OR(AND(D564=0),(C564=0)),"0",((D564-C564)/C564))</f>
        <v>0.77777777777777779</v>
      </c>
      <c r="H564" s="25">
        <f t="shared" ref="H564" si="200">+IF(OR(AND(E564=""),(G564="")),"",E564*G564)</f>
        <v>2.0898641588296758E-3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34</v>
      </c>
      <c r="D566" s="7">
        <v>2</v>
      </c>
      <c r="E566" s="32">
        <f t="shared" ref="E566:E579" si="205">+IF(C566=0,"",C566/C$553)</f>
        <v>5.075384385729213E-3</v>
      </c>
      <c r="F566" s="32">
        <f t="shared" ref="F566:F579" si="206">+IF(D566=0,"",D566/D$553)</f>
        <v>2.8559188919034697E-4</v>
      </c>
      <c r="G566" s="33">
        <f t="shared" si="195"/>
        <v>-0.94117647058823528</v>
      </c>
      <c r="H566" s="25">
        <f t="shared" si="196"/>
        <v>-4.7768323630392592E-3</v>
      </c>
    </row>
    <row r="567" spans="1:8" s="34" customFormat="1" ht="15" x14ac:dyDescent="0.2">
      <c r="A567" s="41"/>
      <c r="B567" s="30" t="s">
        <v>337</v>
      </c>
      <c r="C567" s="31">
        <v>1880</v>
      </c>
      <c r="D567" s="7">
        <v>2284</v>
      </c>
      <c r="E567" s="32">
        <f t="shared" si="205"/>
        <v>0.28063890132855651</v>
      </c>
      <c r="F567" s="32">
        <f t="shared" si="206"/>
        <v>0.32614593745537629</v>
      </c>
      <c r="G567" s="33">
        <f t="shared" si="195"/>
        <v>0.2148936170212766</v>
      </c>
      <c r="H567" s="25">
        <f t="shared" si="196"/>
        <v>6.0307508583370653E-2</v>
      </c>
    </row>
    <row r="568" spans="1:8" s="34" customFormat="1" ht="15" x14ac:dyDescent="0.2">
      <c r="A568" s="41"/>
      <c r="B568" s="30" t="s">
        <v>150</v>
      </c>
      <c r="C568" s="31">
        <v>197</v>
      </c>
      <c r="D568" s="7">
        <v>173</v>
      </c>
      <c r="E568" s="32">
        <f t="shared" si="205"/>
        <v>2.9407374234960443E-2</v>
      </c>
      <c r="F568" s="32">
        <f t="shared" si="206"/>
        <v>2.4703698414965013E-2</v>
      </c>
      <c r="G568" s="33">
        <f t="shared" si="195"/>
        <v>-0.12182741116751269</v>
      </c>
      <c r="H568" s="25">
        <f t="shared" si="196"/>
        <v>-3.582624272279445E-3</v>
      </c>
    </row>
    <row r="569" spans="1:8" s="34" customFormat="1" ht="15" x14ac:dyDescent="0.2">
      <c r="A569" s="41"/>
      <c r="B569" s="30" t="s">
        <v>151</v>
      </c>
      <c r="C569" s="31">
        <v>147</v>
      </c>
      <c r="D569" s="7">
        <v>87</v>
      </c>
      <c r="E569" s="32">
        <f t="shared" si="205"/>
        <v>2.1943573667711599E-2</v>
      </c>
      <c r="F569" s="32">
        <f t="shared" si="206"/>
        <v>1.2423247179780094E-2</v>
      </c>
      <c r="G569" s="33">
        <f t="shared" si="195"/>
        <v>-0.40816326530612246</v>
      </c>
      <c r="H569" s="25">
        <f t="shared" si="196"/>
        <v>-8.9565606806986126E-3</v>
      </c>
    </row>
    <row r="570" spans="1:8" s="34" customFormat="1" ht="15" x14ac:dyDescent="0.2">
      <c r="A570" s="41"/>
      <c r="B570" s="30" t="s">
        <v>338</v>
      </c>
      <c r="C570" s="31">
        <v>1802</v>
      </c>
      <c r="D570" s="7">
        <v>2295</v>
      </c>
      <c r="E570" s="32">
        <f t="shared" si="205"/>
        <v>0.2689953724436483</v>
      </c>
      <c r="F570" s="32">
        <f t="shared" si="206"/>
        <v>0.3277166928459232</v>
      </c>
      <c r="G570" s="33">
        <f t="shared" si="195"/>
        <v>0.27358490566037735</v>
      </c>
      <c r="H570" s="25">
        <f t="shared" si="196"/>
        <v>7.3593073593073585E-2</v>
      </c>
    </row>
    <row r="571" spans="1:8" s="34" customFormat="1" ht="15" x14ac:dyDescent="0.2">
      <c r="A571" s="41"/>
      <c r="B571" s="30" t="s">
        <v>152</v>
      </c>
      <c r="C571" s="31">
        <v>327</v>
      </c>
      <c r="D571" s="7">
        <v>153</v>
      </c>
      <c r="E571" s="32">
        <f t="shared" si="205"/>
        <v>4.8813255709807435E-2</v>
      </c>
      <c r="F571" s="32">
        <f t="shared" si="206"/>
        <v>2.1847779523061547E-2</v>
      </c>
      <c r="G571" s="33">
        <f t="shared" si="195"/>
        <v>-0.5321100917431193</v>
      </c>
      <c r="H571" s="25">
        <f t="shared" si="196"/>
        <v>-2.5974025974025976E-2</v>
      </c>
    </row>
    <row r="572" spans="1:8" s="34" customFormat="1" ht="15" x14ac:dyDescent="0.2">
      <c r="A572" s="41"/>
      <c r="B572" s="30" t="s">
        <v>339</v>
      </c>
      <c r="C572" s="31">
        <v>30</v>
      </c>
      <c r="D572" s="7">
        <v>158</v>
      </c>
      <c r="E572" s="32">
        <f t="shared" si="205"/>
        <v>4.4782803403493054E-3</v>
      </c>
      <c r="F572" s="32">
        <f t="shared" si="206"/>
        <v>2.2561759246037413E-2</v>
      </c>
      <c r="G572" s="33">
        <f t="shared" si="195"/>
        <v>4.2666666666666666</v>
      </c>
      <c r="H572" s="25">
        <f t="shared" si="196"/>
        <v>1.9107329452157037E-2</v>
      </c>
    </row>
    <row r="573" spans="1:8" s="34" customFormat="1" ht="15" x14ac:dyDescent="0.2">
      <c r="A573" s="41"/>
      <c r="B573" s="30" t="s">
        <v>153</v>
      </c>
      <c r="C573" s="31">
        <v>35</v>
      </c>
      <c r="D573" s="7">
        <v>19</v>
      </c>
      <c r="E573" s="32">
        <f t="shared" si="205"/>
        <v>5.2246603970741903E-3</v>
      </c>
      <c r="F573" s="32">
        <f t="shared" si="206"/>
        <v>2.7131229473082966E-3</v>
      </c>
      <c r="G573" s="33">
        <f t="shared" si="195"/>
        <v>-0.45714285714285713</v>
      </c>
      <c r="H573" s="25">
        <f t="shared" si="196"/>
        <v>-2.3884161815196296E-3</v>
      </c>
    </row>
    <row r="574" spans="1:8" s="34" customFormat="1" ht="15" x14ac:dyDescent="0.2">
      <c r="A574" s="41"/>
      <c r="B574" s="30" t="s">
        <v>154</v>
      </c>
      <c r="C574" s="31">
        <v>1</v>
      </c>
      <c r="D574" s="7">
        <v>3</v>
      </c>
      <c r="E574" s="32">
        <f t="shared" si="205"/>
        <v>1.4927601134497685E-4</v>
      </c>
      <c r="F574" s="32">
        <f t="shared" si="206"/>
        <v>4.2838783378552052E-4</v>
      </c>
      <c r="G574" s="33">
        <f t="shared" si="195"/>
        <v>2</v>
      </c>
      <c r="H574" s="25">
        <f t="shared" si="196"/>
        <v>2.985520226899537E-4</v>
      </c>
    </row>
    <row r="575" spans="1:8" s="34" customFormat="1" ht="15" x14ac:dyDescent="0.2">
      <c r="A575" s="41"/>
      <c r="B575" s="30" t="s">
        <v>340</v>
      </c>
      <c r="C575" s="31">
        <v>61</v>
      </c>
      <c r="D575" s="7">
        <v>137</v>
      </c>
      <c r="E575" s="32">
        <f t="shared" si="205"/>
        <v>9.1058366920435882E-3</v>
      </c>
      <c r="F575" s="32">
        <f t="shared" si="206"/>
        <v>1.9563044409538769E-2</v>
      </c>
      <c r="G575" s="33">
        <f t="shared" si="195"/>
        <v>1.2459016393442623</v>
      </c>
      <c r="H575" s="25">
        <f t="shared" si="196"/>
        <v>1.1344976862218241E-2</v>
      </c>
    </row>
    <row r="576" spans="1:8" s="34" customFormat="1" ht="15" x14ac:dyDescent="0.2">
      <c r="A576" s="41"/>
      <c r="B576" s="30" t="s">
        <v>341</v>
      </c>
      <c r="C576" s="31">
        <v>114</v>
      </c>
      <c r="D576" s="7">
        <v>30</v>
      </c>
      <c r="E576" s="32">
        <f t="shared" si="205"/>
        <v>1.7017465293327361E-2</v>
      </c>
      <c r="F576" s="32">
        <f t="shared" si="206"/>
        <v>4.2838783378552053E-3</v>
      </c>
      <c r="G576" s="33">
        <f t="shared" si="195"/>
        <v>-0.73684210526315785</v>
      </c>
      <c r="H576" s="25">
        <f t="shared" si="196"/>
        <v>-1.2539184952978054E-2</v>
      </c>
    </row>
    <row r="577" spans="1:8" s="34" customFormat="1" ht="30" x14ac:dyDescent="0.2">
      <c r="A577" s="41"/>
      <c r="B577" s="30" t="s">
        <v>342</v>
      </c>
      <c r="C577" s="31">
        <v>5</v>
      </c>
      <c r="D577" s="7">
        <v>0</v>
      </c>
      <c r="E577" s="32">
        <f t="shared" si="205"/>
        <v>7.4638005672488428E-4</v>
      </c>
      <c r="F577" s="32" t="str">
        <f t="shared" si="206"/>
        <v/>
      </c>
      <c r="G577" s="33" t="str">
        <f t="shared" si="195"/>
        <v>0</v>
      </c>
      <c r="H577" s="25">
        <f t="shared" si="196"/>
        <v>0</v>
      </c>
    </row>
    <row r="578" spans="1:8" s="34" customFormat="1" ht="15" x14ac:dyDescent="0.2">
      <c r="A578" s="41"/>
      <c r="B578" s="30" t="s">
        <v>343</v>
      </c>
      <c r="C578" s="31">
        <v>71</v>
      </c>
      <c r="D578" s="7">
        <v>86</v>
      </c>
      <c r="E578" s="32">
        <f t="shared" si="205"/>
        <v>1.0598596805493358E-2</v>
      </c>
      <c r="F578" s="32">
        <f t="shared" si="206"/>
        <v>1.2280451235184921E-2</v>
      </c>
      <c r="G578" s="33">
        <f t="shared" si="195"/>
        <v>0.21126760563380281</v>
      </c>
      <c r="H578" s="25">
        <f t="shared" si="196"/>
        <v>2.2391401701746532E-3</v>
      </c>
    </row>
    <row r="579" spans="1:8" s="34" customFormat="1" ht="30" x14ac:dyDescent="0.2">
      <c r="A579" s="41"/>
      <c r="B579" s="30" t="s">
        <v>532</v>
      </c>
      <c r="C579" s="31">
        <v>48</v>
      </c>
      <c r="D579" s="7">
        <v>273</v>
      </c>
      <c r="E579" s="32">
        <f t="shared" si="205"/>
        <v>7.1652485445588892E-3</v>
      </c>
      <c r="F579" s="32">
        <f t="shared" si="206"/>
        <v>3.8983292874482364E-2</v>
      </c>
      <c r="G579" s="33">
        <f t="shared" si="195"/>
        <v>4.6875</v>
      </c>
      <c r="H579" s="25">
        <f t="shared" si="196"/>
        <v>3.3587102552619791E-2</v>
      </c>
    </row>
    <row r="580" spans="1:8" x14ac:dyDescent="0.2">
      <c r="B580" s="12" t="s">
        <v>394</v>
      </c>
      <c r="C580" s="9"/>
      <c r="D580" s="9"/>
    </row>
    <row r="581" spans="1:8" x14ac:dyDescent="0.2">
      <c r="C581" s="9"/>
      <c r="D581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399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385</v>
      </c>
      <c r="C8" s="71">
        <f>+C18+C73+C165+C333+C553</f>
        <v>55923</v>
      </c>
      <c r="D8" s="71">
        <f>+D18+D73+D165+D333+D553</f>
        <v>55157</v>
      </c>
      <c r="E8" s="72">
        <f>+C8/C$8</f>
        <v>1</v>
      </c>
      <c r="F8" s="72">
        <f>+D8/D$8</f>
        <v>1</v>
      </c>
      <c r="G8" s="72">
        <f>+(D8-C8)/C8</f>
        <v>-1.3697405360942725E-2</v>
      </c>
      <c r="H8" s="73">
        <f>+E8*G8</f>
        <v>-1.3697405360942725E-2</v>
      </c>
    </row>
    <row r="9" spans="2:8" x14ac:dyDescent="0.2">
      <c r="B9" s="28" t="str">
        <f>+B18</f>
        <v>Total Vacantes en ocupaciones de nivel Directivo</v>
      </c>
      <c r="C9" s="24">
        <f>+C18</f>
        <v>618</v>
      </c>
      <c r="D9" s="24">
        <f>+D18</f>
        <v>409</v>
      </c>
      <c r="E9" s="25">
        <f t="shared" ref="E9:E13" si="0">C9/$C$8</f>
        <v>1.1050909285982511E-2</v>
      </c>
      <c r="F9" s="25">
        <f>D9/$D$8</f>
        <v>7.4151966205558677E-3</v>
      </c>
      <c r="G9" s="11">
        <f>+IF(OR(AND(D9=0),(C9=0)),"0",((D9-C9)/C9))</f>
        <v>-0.33818770226537215</v>
      </c>
      <c r="H9" s="13">
        <f>+IF(OR(AND(E9=""),(G9="")),"",E9*G9)</f>
        <v>-3.73728161936949E-3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8558</v>
      </c>
      <c r="D10" s="24">
        <f>+D73</f>
        <v>7816</v>
      </c>
      <c r="E10" s="25">
        <f t="shared" si="0"/>
        <v>0.1530318473615507</v>
      </c>
      <c r="F10" s="25">
        <f>D10/$D$8</f>
        <v>0.1417045887194735</v>
      </c>
      <c r="G10" s="11">
        <f>+IF(OR(AND(D10=0),(C10=0)),"0",((D10-C10)/C10))</f>
        <v>-8.6702500584248651E-2</v>
      </c>
      <c r="H10" s="13">
        <f>+IF(OR(AND(E10=""),(G10="")),"",E10*G10)</f>
        <v>-1.32682438352735E-2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7480</v>
      </c>
      <c r="D11" s="24">
        <f>+D165</f>
        <v>6981</v>
      </c>
      <c r="E11" s="25">
        <f t="shared" si="0"/>
        <v>0.13375534216690807</v>
      </c>
      <c r="F11" s="25">
        <f>D11/$D$8</f>
        <v>0.12656598437188391</v>
      </c>
      <c r="G11" s="11">
        <f>+IF(OR(AND(D11=0),(C11=0)),"0",((D11-C11)/C11))</f>
        <v>-6.6711229946524064E-2</v>
      </c>
      <c r="H11" s="13">
        <f>+IF(OR(AND(E11=""),(G11="")),"",E11*G11)</f>
        <v>-8.9229833878726114E-3</v>
      </c>
    </row>
    <row r="12" spans="2:8" x14ac:dyDescent="0.2">
      <c r="B12" s="28" t="str">
        <f>+B333</f>
        <v>Total Vacantes  en ocupaciones de nivel Calificados</v>
      </c>
      <c r="C12" s="24">
        <f>+C333</f>
        <v>31061</v>
      </c>
      <c r="D12" s="24">
        <f>+D333</f>
        <v>30541</v>
      </c>
      <c r="E12" s="25">
        <f t="shared" si="0"/>
        <v>0.55542442286715665</v>
      </c>
      <c r="F12" s="25">
        <f>D12/$D$8</f>
        <v>0.55371031782004099</v>
      </c>
      <c r="G12" s="11">
        <f>+IF(OR(AND(D12=0),(C12=0)),"0",((D12-C12)/C12))</f>
        <v>-1.6741251086571585E-2</v>
      </c>
      <c r="H12" s="13">
        <f>+IF(OR(AND(E12=""),(G12="")),"",E12*G12)</f>
        <v>-9.2984997228331822E-3</v>
      </c>
    </row>
    <row r="13" spans="2:8" x14ac:dyDescent="0.2">
      <c r="B13" s="28" t="str">
        <f>+B553</f>
        <v>Total Vacantes en ocupaciones de nivel Elemental</v>
      </c>
      <c r="C13" s="24">
        <f>+C553</f>
        <v>8206</v>
      </c>
      <c r="D13" s="24">
        <f>+D553</f>
        <v>9410</v>
      </c>
      <c r="E13" s="25">
        <f t="shared" si="0"/>
        <v>0.14673747831840209</v>
      </c>
      <c r="F13" s="25">
        <f>D13/$D$8</f>
        <v>0.17060391246804577</v>
      </c>
      <c r="G13" s="11">
        <f>+IF(OR(AND(D13=0),(C13=0)),"0",((D13-C13)/C13))</f>
        <v>0.14672191079697783</v>
      </c>
      <c r="H13" s="13">
        <f>+IF(OR(AND(E13=""),(G13="")),"",E13*G13)</f>
        <v>2.1529603204406059E-2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618</v>
      </c>
      <c r="D18" s="71">
        <f>SUM(D19:D67)</f>
        <v>409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-0.33818770226537215</v>
      </c>
      <c r="H18" s="73">
        <f>+IF(OR(AND(E18=""),(G18="")),"",E18*G18)</f>
        <v>-0.33818770226537215</v>
      </c>
    </row>
    <row r="19" spans="1:8" ht="15" x14ac:dyDescent="0.2">
      <c r="B19" s="5" t="s">
        <v>0</v>
      </c>
      <c r="C19" s="7">
        <v>0</v>
      </c>
      <c r="D19" s="7">
        <v>2</v>
      </c>
      <c r="E19" s="10" t="str">
        <f>+IF(C19=0,"",C19/C$18)</f>
        <v/>
      </c>
      <c r="F19" s="10">
        <f>+IF(D19=0,"",D19/D$18)</f>
        <v>4.8899755501222494E-3</v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2</v>
      </c>
      <c r="D20" s="7">
        <v>0</v>
      </c>
      <c r="E20" s="10">
        <f t="shared" ref="E20:E67" si="1">+IF(C20=0,"",C20/C$18)</f>
        <v>3.2362459546925568E-3</v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>
        <f t="shared" ref="H20:H67" si="4">+IF(OR(AND(E20=""),(G20="")),"",E20*G20)</f>
        <v>0</v>
      </c>
    </row>
    <row r="21" spans="1:8" ht="30" x14ac:dyDescent="0.2">
      <c r="B21" s="5" t="s">
        <v>1</v>
      </c>
      <c r="C21" s="7">
        <v>2</v>
      </c>
      <c r="D21" s="7">
        <v>0</v>
      </c>
      <c r="E21" s="10">
        <f t="shared" si="1"/>
        <v>3.2362459546925568E-3</v>
      </c>
      <c r="F21" s="10" t="str">
        <f t="shared" si="2"/>
        <v/>
      </c>
      <c r="G21" s="11" t="str">
        <f t="shared" si="3"/>
        <v>0</v>
      </c>
      <c r="H21" s="13">
        <f t="shared" si="4"/>
        <v>0</v>
      </c>
    </row>
    <row r="22" spans="1:8" ht="30" x14ac:dyDescent="0.2">
      <c r="B22" s="5" t="s">
        <v>432</v>
      </c>
      <c r="C22" s="7">
        <v>1</v>
      </c>
      <c r="D22" s="7">
        <v>1</v>
      </c>
      <c r="E22" s="10">
        <f t="shared" si="1"/>
        <v>1.6181229773462784E-3</v>
      </c>
      <c r="F22" s="10">
        <f t="shared" si="2"/>
        <v>2.4449877750611247E-3</v>
      </c>
      <c r="G22" s="11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1</v>
      </c>
      <c r="D23" s="7">
        <v>5</v>
      </c>
      <c r="E23" s="10">
        <f t="shared" si="1"/>
        <v>1.6181229773462784E-3</v>
      </c>
      <c r="F23" s="10">
        <f t="shared" si="2"/>
        <v>1.2224938875305624E-2</v>
      </c>
      <c r="G23" s="11">
        <f t="shared" si="3"/>
        <v>4</v>
      </c>
      <c r="H23" s="13">
        <f t="shared" si="4"/>
        <v>6.4724919093851136E-3</v>
      </c>
    </row>
    <row r="24" spans="1:8" ht="30" x14ac:dyDescent="0.2">
      <c r="B24" s="5" t="s">
        <v>157</v>
      </c>
      <c r="C24" s="7">
        <v>1</v>
      </c>
      <c r="D24" s="7">
        <v>1</v>
      </c>
      <c r="E24" s="10">
        <f t="shared" si="1"/>
        <v>1.6181229773462784E-3</v>
      </c>
      <c r="F24" s="10">
        <f t="shared" si="2"/>
        <v>2.4449877750611247E-3</v>
      </c>
      <c r="G24" s="11">
        <f t="shared" si="3"/>
        <v>0</v>
      </c>
      <c r="H24" s="13">
        <f t="shared" si="4"/>
        <v>0</v>
      </c>
    </row>
    <row r="25" spans="1:8" s="34" customFormat="1" ht="30" x14ac:dyDescent="0.2">
      <c r="A25" s="41"/>
      <c r="B25" s="30" t="s">
        <v>533</v>
      </c>
      <c r="C25" s="31">
        <v>3</v>
      </c>
      <c r="D25" s="7">
        <v>2</v>
      </c>
      <c r="E25" s="42">
        <f t="shared" ref="E25" si="5">+IF(C25=0,"",C25/C$18)</f>
        <v>4.8543689320388345E-3</v>
      </c>
      <c r="F25" s="42">
        <f t="shared" ref="F25" si="6">+IF(D25=0,"",D25/D$18)</f>
        <v>4.8899755501222494E-3</v>
      </c>
      <c r="G25" s="33">
        <f t="shared" ref="G25" si="7">+IF(OR(AND(D25=0),(C25=0)),"0",((D25-C25)/C25))</f>
        <v>-0.33333333333333331</v>
      </c>
      <c r="H25" s="25">
        <f t="shared" ref="H25" si="8">+IF(OR(AND(E25=""),(G25="")),"",E25*G25)</f>
        <v>-1.6181229773462782E-3</v>
      </c>
    </row>
    <row r="26" spans="1:8" ht="15" x14ac:dyDescent="0.2">
      <c r="B26" s="5" t="s">
        <v>2</v>
      </c>
      <c r="C26" s="7">
        <v>21</v>
      </c>
      <c r="D26" s="7">
        <v>20</v>
      </c>
      <c r="E26" s="10">
        <f t="shared" si="1"/>
        <v>3.3980582524271843E-2</v>
      </c>
      <c r="F26" s="10">
        <f t="shared" si="2"/>
        <v>4.8899755501222497E-2</v>
      </c>
      <c r="G26" s="11">
        <f t="shared" si="3"/>
        <v>-4.7619047619047616E-2</v>
      </c>
      <c r="H26" s="13">
        <f t="shared" si="4"/>
        <v>-1.6181229773462782E-3</v>
      </c>
    </row>
    <row r="27" spans="1:8" ht="15" x14ac:dyDescent="0.2">
      <c r="B27" s="5" t="s">
        <v>582</v>
      </c>
      <c r="C27" s="7">
        <v>105</v>
      </c>
      <c r="D27" s="7">
        <v>11</v>
      </c>
      <c r="E27" s="10">
        <f t="shared" si="1"/>
        <v>0.16990291262135923</v>
      </c>
      <c r="F27" s="10">
        <f t="shared" si="2"/>
        <v>2.6894865525672371E-2</v>
      </c>
      <c r="G27" s="11">
        <f t="shared" si="3"/>
        <v>-0.89523809523809528</v>
      </c>
      <c r="H27" s="13">
        <f t="shared" si="4"/>
        <v>-0.15210355987055019</v>
      </c>
    </row>
    <row r="28" spans="1:8" ht="15" x14ac:dyDescent="0.2">
      <c r="B28" s="5" t="s">
        <v>3</v>
      </c>
      <c r="C28" s="7">
        <v>26</v>
      </c>
      <c r="D28" s="7">
        <v>17</v>
      </c>
      <c r="E28" s="10">
        <f t="shared" si="1"/>
        <v>4.2071197411003236E-2</v>
      </c>
      <c r="F28" s="10">
        <f t="shared" si="2"/>
        <v>4.1564792176039117E-2</v>
      </c>
      <c r="G28" s="11">
        <f t="shared" si="3"/>
        <v>-0.34615384615384615</v>
      </c>
      <c r="H28" s="13">
        <f t="shared" si="4"/>
        <v>-1.4563106796116504E-2</v>
      </c>
    </row>
    <row r="29" spans="1:8" ht="15" x14ac:dyDescent="0.2">
      <c r="B29" s="5" t="s">
        <v>5</v>
      </c>
      <c r="C29" s="7">
        <v>51</v>
      </c>
      <c r="D29" s="7">
        <v>30</v>
      </c>
      <c r="E29" s="10">
        <f t="shared" si="1"/>
        <v>8.2524271844660199E-2</v>
      </c>
      <c r="F29" s="10">
        <f t="shared" si="2"/>
        <v>7.3349633251833746E-2</v>
      </c>
      <c r="G29" s="11">
        <f t="shared" si="3"/>
        <v>-0.41176470588235292</v>
      </c>
      <c r="H29" s="13">
        <f t="shared" si="4"/>
        <v>-3.3980582524271843E-2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15</v>
      </c>
      <c r="D31" s="7">
        <v>2</v>
      </c>
      <c r="E31" s="10">
        <f t="shared" si="1"/>
        <v>2.4271844660194174E-2</v>
      </c>
      <c r="F31" s="10">
        <f t="shared" si="2"/>
        <v>4.8899755501222494E-3</v>
      </c>
      <c r="G31" s="11">
        <f t="shared" si="3"/>
        <v>-0.8666666666666667</v>
      </c>
      <c r="H31" s="13">
        <f t="shared" si="4"/>
        <v>-2.1035598705501618E-2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3</v>
      </c>
      <c r="D33" s="7">
        <v>0</v>
      </c>
      <c r="E33" s="10">
        <f t="shared" si="1"/>
        <v>4.8543689320388345E-3</v>
      </c>
      <c r="F33" s="10" t="str">
        <f t="shared" si="2"/>
        <v/>
      </c>
      <c r="G33" s="11" t="str">
        <f t="shared" si="3"/>
        <v>0</v>
      </c>
      <c r="H33" s="13">
        <f t="shared" si="4"/>
        <v>0</v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26</v>
      </c>
      <c r="D35" s="7">
        <v>33</v>
      </c>
      <c r="E35" s="10">
        <f t="shared" si="1"/>
        <v>4.2071197411003236E-2</v>
      </c>
      <c r="F35" s="10">
        <f t="shared" si="2"/>
        <v>8.0684596577017112E-2</v>
      </c>
      <c r="G35" s="11">
        <f t="shared" si="3"/>
        <v>0.26923076923076922</v>
      </c>
      <c r="H35" s="13">
        <f t="shared" si="4"/>
        <v>1.1326860841423947E-2</v>
      </c>
    </row>
    <row r="36" spans="2:8" ht="30" x14ac:dyDescent="0.2">
      <c r="B36" s="5" t="s">
        <v>162</v>
      </c>
      <c r="C36" s="7">
        <v>0</v>
      </c>
      <c r="D36" s="7">
        <v>1</v>
      </c>
      <c r="E36" s="10" t="str">
        <f t="shared" si="1"/>
        <v/>
      </c>
      <c r="F36" s="10">
        <f t="shared" si="2"/>
        <v>2.4449877750611247E-3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22</v>
      </c>
      <c r="D37" s="7">
        <v>16</v>
      </c>
      <c r="E37" s="10">
        <f t="shared" si="1"/>
        <v>3.5598705501618123E-2</v>
      </c>
      <c r="F37" s="10">
        <f t="shared" si="2"/>
        <v>3.9119804400977995E-2</v>
      </c>
      <c r="G37" s="11">
        <f t="shared" si="3"/>
        <v>-0.27272727272727271</v>
      </c>
      <c r="H37" s="13">
        <f t="shared" si="4"/>
        <v>-9.7087378640776691E-3</v>
      </c>
    </row>
    <row r="38" spans="2:8" ht="15" x14ac:dyDescent="0.2">
      <c r="B38" s="5" t="s">
        <v>7</v>
      </c>
      <c r="C38" s="7">
        <v>1</v>
      </c>
      <c r="D38" s="7">
        <v>1</v>
      </c>
      <c r="E38" s="10">
        <f t="shared" si="1"/>
        <v>1.6181229773462784E-3</v>
      </c>
      <c r="F38" s="10">
        <f t="shared" si="2"/>
        <v>2.4449877750611247E-3</v>
      </c>
      <c r="G38" s="11">
        <f t="shared" si="3"/>
        <v>0</v>
      </c>
      <c r="H38" s="13">
        <f t="shared" si="4"/>
        <v>0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1</v>
      </c>
      <c r="D41" s="7">
        <v>0</v>
      </c>
      <c r="E41" s="10">
        <f t="shared" si="1"/>
        <v>1.6181229773462784E-3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4</v>
      </c>
      <c r="D43" s="7">
        <v>2</v>
      </c>
      <c r="E43" s="10">
        <f t="shared" si="1"/>
        <v>6.4724919093851136E-3</v>
      </c>
      <c r="F43" s="10">
        <f t="shared" si="2"/>
        <v>4.8899755501222494E-3</v>
      </c>
      <c r="G43" s="11">
        <f t="shared" si="3"/>
        <v>-0.5</v>
      </c>
      <c r="H43" s="13">
        <f t="shared" si="4"/>
        <v>-3.2362459546925568E-3</v>
      </c>
    </row>
    <row r="44" spans="2:8" ht="15" x14ac:dyDescent="0.2">
      <c r="B44" s="5" t="s">
        <v>169</v>
      </c>
      <c r="C44" s="7">
        <v>7</v>
      </c>
      <c r="D44" s="7">
        <v>9</v>
      </c>
      <c r="E44" s="10">
        <f t="shared" si="1"/>
        <v>1.1326860841423949E-2</v>
      </c>
      <c r="F44" s="10">
        <f t="shared" si="2"/>
        <v>2.2004889975550123E-2</v>
      </c>
      <c r="G44" s="11">
        <f t="shared" si="3"/>
        <v>0.2857142857142857</v>
      </c>
      <c r="H44" s="13">
        <f t="shared" si="4"/>
        <v>3.2362459546925568E-3</v>
      </c>
    </row>
    <row r="45" spans="2:8" ht="15" x14ac:dyDescent="0.2">
      <c r="B45" s="5" t="s">
        <v>8</v>
      </c>
      <c r="C45" s="7">
        <v>1</v>
      </c>
      <c r="D45" s="7">
        <v>0</v>
      </c>
      <c r="E45" s="10">
        <f t="shared" si="1"/>
        <v>1.6181229773462784E-3</v>
      </c>
      <c r="F45" s="10" t="str">
        <f t="shared" si="2"/>
        <v/>
      </c>
      <c r="G45" s="11" t="str">
        <f t="shared" si="3"/>
        <v>0</v>
      </c>
      <c r="H45" s="13">
        <f t="shared" si="4"/>
        <v>0</v>
      </c>
    </row>
    <row r="46" spans="2:8" ht="15" x14ac:dyDescent="0.2">
      <c r="B46" s="5" t="s">
        <v>433</v>
      </c>
      <c r="C46" s="7">
        <v>3</v>
      </c>
      <c r="D46" s="7">
        <v>1</v>
      </c>
      <c r="E46" s="10">
        <f t="shared" si="1"/>
        <v>4.8543689320388345E-3</v>
      </c>
      <c r="F46" s="10">
        <f t="shared" si="2"/>
        <v>2.4449877750611247E-3</v>
      </c>
      <c r="G46" s="11">
        <f t="shared" si="3"/>
        <v>-0.66666666666666663</v>
      </c>
      <c r="H46" s="13">
        <f t="shared" si="4"/>
        <v>-3.2362459546925564E-3</v>
      </c>
    </row>
    <row r="47" spans="2:8" ht="15" x14ac:dyDescent="0.2">
      <c r="B47" s="5" t="s">
        <v>170</v>
      </c>
      <c r="C47" s="7">
        <v>0</v>
      </c>
      <c r="D47" s="7">
        <v>2</v>
      </c>
      <c r="E47" s="10" t="str">
        <f t="shared" si="1"/>
        <v/>
      </c>
      <c r="F47" s="10">
        <f t="shared" si="2"/>
        <v>4.8899755501222494E-3</v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3</v>
      </c>
      <c r="D48" s="7">
        <v>3</v>
      </c>
      <c r="E48" s="10">
        <f t="shared" si="1"/>
        <v>4.8543689320388345E-3</v>
      </c>
      <c r="F48" s="10">
        <f t="shared" si="2"/>
        <v>7.3349633251833741E-3</v>
      </c>
      <c r="G48" s="11">
        <f t="shared" si="3"/>
        <v>0</v>
      </c>
      <c r="H48" s="13">
        <f t="shared" si="4"/>
        <v>0</v>
      </c>
    </row>
    <row r="49" spans="1:8" ht="15" x14ac:dyDescent="0.2">
      <c r="B49" s="5" t="s">
        <v>9</v>
      </c>
      <c r="C49" s="7">
        <v>91</v>
      </c>
      <c r="D49" s="7">
        <v>99</v>
      </c>
      <c r="E49" s="10">
        <f t="shared" si="1"/>
        <v>0.14724919093851133</v>
      </c>
      <c r="F49" s="10">
        <f t="shared" si="2"/>
        <v>0.24205378973105135</v>
      </c>
      <c r="G49" s="11">
        <f t="shared" si="3"/>
        <v>8.7912087912087919E-2</v>
      </c>
      <c r="H49" s="13">
        <f t="shared" si="4"/>
        <v>1.2944983818770227E-2</v>
      </c>
    </row>
    <row r="50" spans="1:8" ht="15" x14ac:dyDescent="0.2">
      <c r="B50" s="5" t="s">
        <v>584</v>
      </c>
      <c r="C50" s="7">
        <v>6</v>
      </c>
      <c r="D50" s="7">
        <v>3</v>
      </c>
      <c r="E50" s="10">
        <f t="shared" si="1"/>
        <v>9.7087378640776691E-3</v>
      </c>
      <c r="F50" s="10">
        <f t="shared" si="2"/>
        <v>7.3349633251833741E-3</v>
      </c>
      <c r="G50" s="11">
        <f t="shared" si="3"/>
        <v>-0.5</v>
      </c>
      <c r="H50" s="13">
        <f t="shared" si="4"/>
        <v>-4.8543689320388345E-3</v>
      </c>
    </row>
    <row r="51" spans="1:8" ht="15" x14ac:dyDescent="0.2">
      <c r="B51" s="5" t="s">
        <v>12</v>
      </c>
      <c r="C51" s="7">
        <v>4</v>
      </c>
      <c r="D51" s="7">
        <v>0</v>
      </c>
      <c r="E51" s="10">
        <f t="shared" si="1"/>
        <v>6.4724919093851136E-3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1</v>
      </c>
      <c r="D52" s="7">
        <v>2</v>
      </c>
      <c r="E52" s="10">
        <f t="shared" si="1"/>
        <v>1.6181229773462784E-3</v>
      </c>
      <c r="F52" s="10">
        <f t="shared" si="2"/>
        <v>4.8899755501222494E-3</v>
      </c>
      <c r="G52" s="11">
        <f t="shared" si="3"/>
        <v>1</v>
      </c>
      <c r="H52" s="13">
        <f t="shared" si="4"/>
        <v>1.6181229773462784E-3</v>
      </c>
    </row>
    <row r="53" spans="1:8" ht="15" x14ac:dyDescent="0.2">
      <c r="B53" s="5" t="s">
        <v>434</v>
      </c>
      <c r="C53" s="7">
        <v>36</v>
      </c>
      <c r="D53" s="7">
        <v>15</v>
      </c>
      <c r="E53" s="10">
        <f t="shared" si="1"/>
        <v>5.8252427184466021E-2</v>
      </c>
      <c r="F53" s="10">
        <f t="shared" si="2"/>
        <v>3.6674816625916873E-2</v>
      </c>
      <c r="G53" s="11">
        <f t="shared" si="3"/>
        <v>-0.58333333333333337</v>
      </c>
      <c r="H53" s="13">
        <f t="shared" si="4"/>
        <v>-3.398058252427185E-2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1</v>
      </c>
      <c r="D56" s="7">
        <v>2</v>
      </c>
      <c r="E56" s="10">
        <f t="shared" si="1"/>
        <v>1.6181229773462784E-3</v>
      </c>
      <c r="F56" s="10">
        <f t="shared" si="2"/>
        <v>4.8899755501222494E-3</v>
      </c>
      <c r="G56" s="11">
        <f t="shared" si="3"/>
        <v>1</v>
      </c>
      <c r="H56" s="13">
        <f t="shared" si="4"/>
        <v>1.6181229773462784E-3</v>
      </c>
    </row>
    <row r="57" spans="1:8" ht="15" x14ac:dyDescent="0.2">
      <c r="B57" s="5" t="s">
        <v>14</v>
      </c>
      <c r="C57" s="7">
        <v>0</v>
      </c>
      <c r="D57" s="7">
        <v>2</v>
      </c>
      <c r="E57" s="10" t="str">
        <f t="shared" si="1"/>
        <v/>
      </c>
      <c r="F57" s="10">
        <f t="shared" si="2"/>
        <v>4.8899755501222494E-3</v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2</v>
      </c>
      <c r="E58" s="10" t="str">
        <f t="shared" si="1"/>
        <v/>
      </c>
      <c r="F58" s="10">
        <f t="shared" si="2"/>
        <v>4.8899755501222494E-3</v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6</v>
      </c>
      <c r="D59" s="7">
        <v>10</v>
      </c>
      <c r="E59" s="10">
        <f t="shared" si="1"/>
        <v>9.7087378640776691E-3</v>
      </c>
      <c r="F59" s="10">
        <f t="shared" si="2"/>
        <v>2.4449877750611249E-2</v>
      </c>
      <c r="G59" s="11">
        <f t="shared" si="3"/>
        <v>0.66666666666666663</v>
      </c>
      <c r="H59" s="13">
        <f t="shared" si="4"/>
        <v>6.4724919093851127E-3</v>
      </c>
    </row>
    <row r="60" spans="1:8" ht="15" x14ac:dyDescent="0.2">
      <c r="B60" s="5" t="s">
        <v>173</v>
      </c>
      <c r="C60" s="7">
        <v>9</v>
      </c>
      <c r="D60" s="7">
        <v>8</v>
      </c>
      <c r="E60" s="10">
        <f t="shared" si="1"/>
        <v>1.4563106796116505E-2</v>
      </c>
      <c r="F60" s="10">
        <f t="shared" si="2"/>
        <v>1.9559902200488997E-2</v>
      </c>
      <c r="G60" s="11">
        <f t="shared" si="3"/>
        <v>-0.1111111111111111</v>
      </c>
      <c r="H60" s="13">
        <f t="shared" si="4"/>
        <v>-1.6181229773462782E-3</v>
      </c>
    </row>
    <row r="61" spans="1:8" ht="15" x14ac:dyDescent="0.2">
      <c r="B61" s="5" t="s">
        <v>174</v>
      </c>
      <c r="C61" s="7">
        <v>102</v>
      </c>
      <c r="D61" s="7">
        <v>3</v>
      </c>
      <c r="E61" s="10">
        <f t="shared" si="1"/>
        <v>0.1650485436893204</v>
      </c>
      <c r="F61" s="10">
        <f t="shared" si="2"/>
        <v>7.3349633251833741E-3</v>
      </c>
      <c r="G61" s="11">
        <f t="shared" si="3"/>
        <v>-0.97058823529411764</v>
      </c>
      <c r="H61" s="13">
        <f t="shared" si="4"/>
        <v>-0.16019417475728157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52</v>
      </c>
      <c r="E62" s="42" t="str">
        <f t="shared" ref="E62:E63" si="9">+IF(C62=0,"",C62/C$18)</f>
        <v/>
      </c>
      <c r="F62" s="42">
        <f t="shared" ref="F62:F63" si="10">+IF(D62=0,"",D62/D$18)</f>
        <v>0.12713936430317849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3</v>
      </c>
      <c r="E63" s="42" t="str">
        <f t="shared" si="9"/>
        <v/>
      </c>
      <c r="F63" s="42">
        <f t="shared" si="10"/>
        <v>7.3349633251833741E-3</v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3</v>
      </c>
      <c r="D64" s="7">
        <v>2</v>
      </c>
      <c r="E64" s="10">
        <f t="shared" si="1"/>
        <v>4.8543689320388345E-3</v>
      </c>
      <c r="F64" s="10">
        <f t="shared" si="2"/>
        <v>4.8899755501222494E-3</v>
      </c>
      <c r="G64" s="11">
        <f t="shared" si="3"/>
        <v>-0.33333333333333331</v>
      </c>
      <c r="H64" s="13">
        <f t="shared" si="4"/>
        <v>-1.6181229773462782E-3</v>
      </c>
    </row>
    <row r="65" spans="1:8" ht="15" x14ac:dyDescent="0.2">
      <c r="B65" s="5" t="s">
        <v>15</v>
      </c>
      <c r="C65" s="7">
        <v>13</v>
      </c>
      <c r="D65" s="7">
        <v>8</v>
      </c>
      <c r="E65" s="10">
        <f t="shared" si="1"/>
        <v>2.1035598705501618E-2</v>
      </c>
      <c r="F65" s="10">
        <f t="shared" si="2"/>
        <v>1.9559902200488997E-2</v>
      </c>
      <c r="G65" s="11">
        <f t="shared" si="3"/>
        <v>-0.38461538461538464</v>
      </c>
      <c r="H65" s="13">
        <f t="shared" si="4"/>
        <v>-8.0906148867313926E-3</v>
      </c>
    </row>
    <row r="66" spans="1:8" ht="15" x14ac:dyDescent="0.2">
      <c r="B66" s="5" t="s">
        <v>176</v>
      </c>
      <c r="C66" s="7">
        <v>44</v>
      </c>
      <c r="D66" s="7">
        <v>38</v>
      </c>
      <c r="E66" s="10">
        <f t="shared" si="1"/>
        <v>7.1197411003236247E-2</v>
      </c>
      <c r="F66" s="10">
        <f t="shared" si="2"/>
        <v>9.2909535452322736E-2</v>
      </c>
      <c r="G66" s="11">
        <f t="shared" si="3"/>
        <v>-0.13636363636363635</v>
      </c>
      <c r="H66" s="13">
        <f t="shared" si="4"/>
        <v>-9.7087378640776691E-3</v>
      </c>
    </row>
    <row r="67" spans="1:8" ht="15" x14ac:dyDescent="0.2">
      <c r="B67" s="5" t="s">
        <v>177</v>
      </c>
      <c r="C67" s="7">
        <v>3</v>
      </c>
      <c r="D67" s="7">
        <v>1</v>
      </c>
      <c r="E67" s="10">
        <f t="shared" si="1"/>
        <v>4.8543689320388345E-3</v>
      </c>
      <c r="F67" s="10">
        <f t="shared" si="2"/>
        <v>2.4449877750611247E-3</v>
      </c>
      <c r="G67" s="11">
        <f t="shared" si="3"/>
        <v>-0.66666666666666663</v>
      </c>
      <c r="H67" s="13">
        <f t="shared" si="4"/>
        <v>-3.2362459546925564E-3</v>
      </c>
    </row>
    <row r="68" spans="1:8" x14ac:dyDescent="0.2">
      <c r="B68" s="2"/>
      <c r="C68" s="8"/>
      <c r="D68" s="8"/>
    </row>
    <row r="69" spans="1:8" x14ac:dyDescent="0.2">
      <c r="B69" s="2"/>
      <c r="C69" s="8"/>
      <c r="D69" s="8"/>
    </row>
    <row r="70" spans="1:8" x14ac:dyDescent="0.2">
      <c r="B70" s="17"/>
      <c r="C70" s="8"/>
      <c r="D70" s="8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8558</v>
      </c>
      <c r="D73" s="71">
        <f>SUM(D74:D159)</f>
        <v>7816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-8.6702500584248651E-2</v>
      </c>
      <c r="H73" s="73">
        <f>+IF(OR(AND(E73=""),(G73="")),"",E73*G73)</f>
        <v>-8.6702500584248651E-2</v>
      </c>
    </row>
    <row r="74" spans="1:8" s="34" customFormat="1" ht="15" x14ac:dyDescent="0.2">
      <c r="A74" s="41"/>
      <c r="B74" s="30" t="s">
        <v>436</v>
      </c>
      <c r="C74" s="31">
        <v>137</v>
      </c>
      <c r="D74" s="7">
        <v>79</v>
      </c>
      <c r="E74" s="32">
        <f>+IF(C74=0,"",C74/C$73)</f>
        <v>1.6008413180649685E-2</v>
      </c>
      <c r="F74" s="32">
        <f>+IF(D74=0,"",D74/D$73)</f>
        <v>1.0107471852610031E-2</v>
      </c>
      <c r="G74" s="33">
        <f>+IF(OR(AND(D74=0),(C74=0)),"0",((D74-C74)/C74))</f>
        <v>-0.42335766423357662</v>
      </c>
      <c r="H74" s="25">
        <f>+IF(OR(AND(E74=""),(G74="")),"",E74*G74)</f>
        <v>-6.7772844122458518E-3</v>
      </c>
    </row>
    <row r="75" spans="1:8" s="34" customFormat="1" ht="30" x14ac:dyDescent="0.2">
      <c r="A75" s="41"/>
      <c r="B75" s="30" t="s">
        <v>586</v>
      </c>
      <c r="C75" s="31">
        <v>79</v>
      </c>
      <c r="D75" s="7">
        <v>62</v>
      </c>
      <c r="E75" s="32">
        <f t="shared" ref="E75:E146" si="13">+IF(C75=0,"",C75/C$73)</f>
        <v>9.2311287684038335E-3</v>
      </c>
      <c r="F75" s="32">
        <f t="shared" ref="F75:F146" si="14">+IF(D75=0,"",D75/D$73)</f>
        <v>7.9324462640736945E-3</v>
      </c>
      <c r="G75" s="33">
        <f t="shared" ref="G75:G146" si="15">+IF(OR(AND(D75=0),(C75=0)),"0",((D75-C75)/C75))</f>
        <v>-0.21518987341772153</v>
      </c>
      <c r="H75" s="25">
        <f t="shared" ref="H75:H146" si="16">+IF(OR(AND(E75=""),(G75="")),"",E75*G75)</f>
        <v>-1.9864454311755084E-3</v>
      </c>
    </row>
    <row r="76" spans="1:8" s="34" customFormat="1" ht="15" x14ac:dyDescent="0.2">
      <c r="A76" s="41"/>
      <c r="B76" s="30" t="s">
        <v>534</v>
      </c>
      <c r="C76" s="31">
        <v>8</v>
      </c>
      <c r="D76" s="7">
        <v>10</v>
      </c>
      <c r="E76" s="32">
        <f t="shared" ref="E76" si="17">+IF(C76=0,"",C76/C$73)</f>
        <v>9.3479784996494512E-4</v>
      </c>
      <c r="F76" s="32">
        <f t="shared" ref="F76" si="18">+IF(D76=0,"",D76/D$73)</f>
        <v>1.2794268167860799E-3</v>
      </c>
      <c r="G76" s="33">
        <f t="shared" ref="G76" si="19">+IF(OR(AND(D76=0),(C76=0)),"0",((D76-C76)/C76))</f>
        <v>0.25</v>
      </c>
      <c r="H76" s="25">
        <f t="shared" ref="H76" si="20">+IF(OR(AND(E76=""),(G76="")),"",E76*G76)</f>
        <v>2.3369946249123628E-4</v>
      </c>
    </row>
    <row r="77" spans="1:8" s="34" customFormat="1" ht="15" x14ac:dyDescent="0.2">
      <c r="A77" s="41"/>
      <c r="B77" s="30" t="s">
        <v>587</v>
      </c>
      <c r="C77" s="31">
        <v>587</v>
      </c>
      <c r="D77" s="7">
        <v>382</v>
      </c>
      <c r="E77" s="32">
        <f t="shared" si="13"/>
        <v>6.8590792241177839E-2</v>
      </c>
      <c r="F77" s="32">
        <f t="shared" si="14"/>
        <v>4.8874104401228247E-2</v>
      </c>
      <c r="G77" s="33">
        <f t="shared" si="15"/>
        <v>-0.34923339011925042</v>
      </c>
      <c r="H77" s="25">
        <f t="shared" si="16"/>
        <v>-2.3954194905351715E-2</v>
      </c>
    </row>
    <row r="78" spans="1:8" s="34" customFormat="1" ht="15" x14ac:dyDescent="0.2">
      <c r="A78" s="41"/>
      <c r="B78" s="30" t="s">
        <v>178</v>
      </c>
      <c r="C78" s="31">
        <v>256</v>
      </c>
      <c r="D78" s="7">
        <v>142</v>
      </c>
      <c r="E78" s="32">
        <f t="shared" si="13"/>
        <v>2.9913531198878244E-2</v>
      </c>
      <c r="F78" s="32">
        <f t="shared" si="14"/>
        <v>1.8167860798362332E-2</v>
      </c>
      <c r="G78" s="33">
        <f t="shared" si="15"/>
        <v>-0.4453125</v>
      </c>
      <c r="H78" s="25">
        <f t="shared" si="16"/>
        <v>-1.3320869362000469E-2</v>
      </c>
    </row>
    <row r="79" spans="1:8" s="34" customFormat="1" ht="15" x14ac:dyDescent="0.2">
      <c r="A79" s="41"/>
      <c r="B79" s="30" t="s">
        <v>16</v>
      </c>
      <c r="C79" s="31">
        <v>11</v>
      </c>
      <c r="D79" s="7">
        <v>8</v>
      </c>
      <c r="E79" s="32">
        <f t="shared" si="13"/>
        <v>1.2853470437017994E-3</v>
      </c>
      <c r="F79" s="32">
        <f t="shared" si="14"/>
        <v>1.0235414534288639E-3</v>
      </c>
      <c r="G79" s="33">
        <f t="shared" si="15"/>
        <v>-0.27272727272727271</v>
      </c>
      <c r="H79" s="25">
        <f t="shared" si="16"/>
        <v>-3.5054919373685438E-4</v>
      </c>
    </row>
    <row r="80" spans="1:8" s="34" customFormat="1" ht="15" x14ac:dyDescent="0.2">
      <c r="A80" s="41"/>
      <c r="B80" s="30" t="s">
        <v>35</v>
      </c>
      <c r="C80" s="31">
        <v>15</v>
      </c>
      <c r="D80" s="7">
        <v>22</v>
      </c>
      <c r="E80" s="32">
        <f t="shared" ref="E80" si="21">+IF(C80=0,"",C80/C$73)</f>
        <v>1.7527459686842721E-3</v>
      </c>
      <c r="F80" s="32">
        <f t="shared" ref="F80" si="22">+IF(D80=0,"",D80/D$73)</f>
        <v>2.8147389969293756E-3</v>
      </c>
      <c r="G80" s="33">
        <f t="shared" ref="G80" si="23">+IF(OR(AND(D80=0),(C80=0)),"0",((D80-C80)/C80))</f>
        <v>0.46666666666666667</v>
      </c>
      <c r="H80" s="25">
        <f t="shared" ref="H80" si="24">+IF(OR(AND(E80=""),(G80="")),"",E80*G80)</f>
        <v>8.1794811871932699E-4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35</v>
      </c>
      <c r="D82" s="7">
        <v>13</v>
      </c>
      <c r="E82" s="32">
        <f t="shared" si="13"/>
        <v>4.0897405935966351E-3</v>
      </c>
      <c r="F82" s="32">
        <f t="shared" si="14"/>
        <v>1.6632548618219038E-3</v>
      </c>
      <c r="G82" s="33">
        <f t="shared" si="15"/>
        <v>-0.62857142857142856</v>
      </c>
      <c r="H82" s="25">
        <f t="shared" si="16"/>
        <v>-2.5706940874035992E-3</v>
      </c>
    </row>
    <row r="83" spans="1:8" s="34" customFormat="1" ht="15" x14ac:dyDescent="0.2">
      <c r="A83" s="41"/>
      <c r="B83" s="30" t="s">
        <v>437</v>
      </c>
      <c r="C83" s="31">
        <v>21</v>
      </c>
      <c r="D83" s="7">
        <v>10</v>
      </c>
      <c r="E83" s="32">
        <f t="shared" si="13"/>
        <v>2.4538443561579809E-3</v>
      </c>
      <c r="F83" s="32">
        <f t="shared" si="14"/>
        <v>1.2794268167860799E-3</v>
      </c>
      <c r="G83" s="33">
        <f t="shared" si="15"/>
        <v>-0.52380952380952384</v>
      </c>
      <c r="H83" s="25">
        <f t="shared" si="16"/>
        <v>-1.2853470437017996E-3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12</v>
      </c>
      <c r="D85" s="7">
        <v>15</v>
      </c>
      <c r="E85" s="32">
        <f t="shared" si="13"/>
        <v>1.4021967749474175E-3</v>
      </c>
      <c r="F85" s="32">
        <f t="shared" si="14"/>
        <v>1.9191402251791197E-3</v>
      </c>
      <c r="G85" s="33">
        <f t="shared" si="15"/>
        <v>0.25</v>
      </c>
      <c r="H85" s="25">
        <f t="shared" si="16"/>
        <v>3.5054919373685438E-4</v>
      </c>
    </row>
    <row r="86" spans="1:8" s="34" customFormat="1" ht="15" x14ac:dyDescent="0.2">
      <c r="A86" s="41"/>
      <c r="B86" s="30" t="s">
        <v>17</v>
      </c>
      <c r="C86" s="31">
        <v>21</v>
      </c>
      <c r="D86" s="7">
        <v>10</v>
      </c>
      <c r="E86" s="32">
        <f t="shared" si="13"/>
        <v>2.4538443561579809E-3</v>
      </c>
      <c r="F86" s="32">
        <f t="shared" si="14"/>
        <v>1.2794268167860799E-3</v>
      </c>
      <c r="G86" s="33">
        <f t="shared" si="15"/>
        <v>-0.52380952380952384</v>
      </c>
      <c r="H86" s="25">
        <f t="shared" si="16"/>
        <v>-1.2853470437017996E-3</v>
      </c>
    </row>
    <row r="87" spans="1:8" s="34" customFormat="1" ht="15" x14ac:dyDescent="0.2">
      <c r="A87" s="41"/>
      <c r="B87" s="30" t="s">
        <v>183</v>
      </c>
      <c r="C87" s="31">
        <v>116</v>
      </c>
      <c r="D87" s="7">
        <v>32</v>
      </c>
      <c r="E87" s="32">
        <f t="shared" si="13"/>
        <v>1.3554568824491704E-2</v>
      </c>
      <c r="F87" s="32">
        <f t="shared" si="14"/>
        <v>4.0941658137154556E-3</v>
      </c>
      <c r="G87" s="33">
        <f t="shared" si="15"/>
        <v>-0.72413793103448276</v>
      </c>
      <c r="H87" s="25">
        <f t="shared" si="16"/>
        <v>-9.8153774246319235E-3</v>
      </c>
    </row>
    <row r="88" spans="1:8" s="34" customFormat="1" ht="15" x14ac:dyDescent="0.2">
      <c r="A88" s="41"/>
      <c r="B88" s="30" t="s">
        <v>588</v>
      </c>
      <c r="C88" s="31">
        <v>39</v>
      </c>
      <c r="D88" s="7">
        <v>141</v>
      </c>
      <c r="E88" s="32">
        <f t="shared" ref="E88" si="25">+IF(C88=0,"",C88/C$73)</f>
        <v>4.5571395185791076E-3</v>
      </c>
      <c r="F88" s="32">
        <f t="shared" ref="F88" si="26">+IF(D88=0,"",D88/D$73)</f>
        <v>1.8039918116683727E-2</v>
      </c>
      <c r="G88" s="33">
        <f t="shared" ref="G88" si="27">+IF(OR(AND(D88=0),(C88=0)),"0",((D88-C88)/C88))</f>
        <v>2.6153846153846154</v>
      </c>
      <c r="H88" s="25">
        <f t="shared" ref="H88" si="28">+IF(OR(AND(E88=""),(G88="")),"",E88*G88)</f>
        <v>1.191867258705305E-2</v>
      </c>
    </row>
    <row r="89" spans="1:8" s="34" customFormat="1" ht="15" x14ac:dyDescent="0.2">
      <c r="A89" s="41"/>
      <c r="B89" s="30" t="s">
        <v>184</v>
      </c>
      <c r="C89" s="31">
        <v>184</v>
      </c>
      <c r="D89" s="7">
        <v>190</v>
      </c>
      <c r="E89" s="32">
        <f t="shared" si="13"/>
        <v>2.1500350549193737E-2</v>
      </c>
      <c r="F89" s="32">
        <f t="shared" si="14"/>
        <v>2.4309109518935518E-2</v>
      </c>
      <c r="G89" s="33">
        <f t="shared" si="15"/>
        <v>3.2608695652173912E-2</v>
      </c>
      <c r="H89" s="25">
        <f t="shared" si="16"/>
        <v>7.0109838747370876E-4</v>
      </c>
    </row>
    <row r="90" spans="1:8" s="34" customFormat="1" ht="15" x14ac:dyDescent="0.2">
      <c r="A90" s="41"/>
      <c r="B90" s="30" t="s">
        <v>185</v>
      </c>
      <c r="C90" s="31">
        <v>50</v>
      </c>
      <c r="D90" s="7">
        <v>103</v>
      </c>
      <c r="E90" s="32">
        <f t="shared" si="13"/>
        <v>5.8424865622809068E-3</v>
      </c>
      <c r="F90" s="32">
        <f t="shared" si="14"/>
        <v>1.3178096212896622E-2</v>
      </c>
      <c r="G90" s="33">
        <f t="shared" si="15"/>
        <v>1.06</v>
      </c>
      <c r="H90" s="25">
        <f t="shared" si="16"/>
        <v>6.1930357560177618E-3</v>
      </c>
    </row>
    <row r="91" spans="1:8" s="34" customFormat="1" ht="15" x14ac:dyDescent="0.2">
      <c r="A91" s="41"/>
      <c r="B91" s="30" t="s">
        <v>21</v>
      </c>
      <c r="C91" s="31">
        <v>47</v>
      </c>
      <c r="D91" s="7">
        <v>35</v>
      </c>
      <c r="E91" s="32">
        <f t="shared" si="13"/>
        <v>5.4919373685440526E-3</v>
      </c>
      <c r="F91" s="32">
        <f t="shared" si="14"/>
        <v>4.4779938587512797E-3</v>
      </c>
      <c r="G91" s="33">
        <f t="shared" si="15"/>
        <v>-0.25531914893617019</v>
      </c>
      <c r="H91" s="25">
        <f t="shared" si="16"/>
        <v>-1.4021967749474175E-3</v>
      </c>
    </row>
    <row r="92" spans="1:8" s="34" customFormat="1" ht="15" x14ac:dyDescent="0.2">
      <c r="A92" s="41"/>
      <c r="B92" s="30" t="s">
        <v>438</v>
      </c>
      <c r="C92" s="31">
        <v>21</v>
      </c>
      <c r="D92" s="7">
        <v>59</v>
      </c>
      <c r="E92" s="32">
        <f t="shared" si="13"/>
        <v>2.4538443561579809E-3</v>
      </c>
      <c r="F92" s="32">
        <f t="shared" si="14"/>
        <v>7.5486182190378712E-3</v>
      </c>
      <c r="G92" s="33">
        <f t="shared" si="15"/>
        <v>1.8095238095238095</v>
      </c>
      <c r="H92" s="25">
        <f t="shared" si="16"/>
        <v>4.4402897873334892E-3</v>
      </c>
    </row>
    <row r="93" spans="1:8" s="34" customFormat="1" ht="15" x14ac:dyDescent="0.2">
      <c r="A93" s="41"/>
      <c r="B93" s="30" t="s">
        <v>186</v>
      </c>
      <c r="C93" s="31">
        <v>5</v>
      </c>
      <c r="D93" s="7">
        <v>13</v>
      </c>
      <c r="E93" s="32">
        <f t="shared" si="13"/>
        <v>5.8424865622809063E-4</v>
      </c>
      <c r="F93" s="32">
        <f t="shared" si="14"/>
        <v>1.6632548618219038E-3</v>
      </c>
      <c r="G93" s="33">
        <f t="shared" si="15"/>
        <v>1.6</v>
      </c>
      <c r="H93" s="25">
        <f t="shared" si="16"/>
        <v>9.3479784996494501E-4</v>
      </c>
    </row>
    <row r="94" spans="1:8" s="34" customFormat="1" ht="15" x14ac:dyDescent="0.2">
      <c r="A94" s="41"/>
      <c r="B94" s="30" t="s">
        <v>538</v>
      </c>
      <c r="C94" s="31">
        <v>5</v>
      </c>
      <c r="D94" s="7">
        <v>10</v>
      </c>
      <c r="E94" s="32">
        <f t="shared" ref="E94:E95" si="29">+IF(C94=0,"",C94/C$73)</f>
        <v>5.8424865622809063E-4</v>
      </c>
      <c r="F94" s="32">
        <f t="shared" ref="F94:F95" si="30">+IF(D94=0,"",D94/D$73)</f>
        <v>1.2794268167860799E-3</v>
      </c>
      <c r="G94" s="33">
        <f t="shared" ref="G94:G95" si="31">+IF(OR(AND(D94=0),(C94=0)),"0",((D94-C94)/C94))</f>
        <v>1</v>
      </c>
      <c r="H94" s="25">
        <f t="shared" ref="H94:H95" si="32">+IF(OR(AND(E94=""),(G94="")),"",E94*G94)</f>
        <v>5.8424865622809063E-4</v>
      </c>
    </row>
    <row r="95" spans="1:8" s="34" customFormat="1" ht="15" x14ac:dyDescent="0.2">
      <c r="A95" s="41"/>
      <c r="B95" s="30" t="s">
        <v>539</v>
      </c>
      <c r="C95" s="31">
        <v>4</v>
      </c>
      <c r="D95" s="7">
        <v>20</v>
      </c>
      <c r="E95" s="32">
        <f t="shared" si="29"/>
        <v>4.6739892498247256E-4</v>
      </c>
      <c r="F95" s="32">
        <f t="shared" si="30"/>
        <v>2.5588536335721598E-3</v>
      </c>
      <c r="G95" s="33">
        <f t="shared" si="31"/>
        <v>4</v>
      </c>
      <c r="H95" s="25">
        <f t="shared" si="32"/>
        <v>1.8695956999298902E-3</v>
      </c>
    </row>
    <row r="96" spans="1:8" s="34" customFormat="1" ht="15" x14ac:dyDescent="0.2">
      <c r="A96" s="41"/>
      <c r="B96" s="30" t="s">
        <v>187</v>
      </c>
      <c r="C96" s="31">
        <v>125</v>
      </c>
      <c r="D96" s="7">
        <v>99</v>
      </c>
      <c r="E96" s="32">
        <f t="shared" si="13"/>
        <v>1.4606216405702267E-2</v>
      </c>
      <c r="F96" s="32">
        <f t="shared" si="14"/>
        <v>1.2666325486182191E-2</v>
      </c>
      <c r="G96" s="33">
        <f t="shared" si="15"/>
        <v>-0.20799999999999999</v>
      </c>
      <c r="H96" s="25">
        <f t="shared" si="16"/>
        <v>-3.0380930123860713E-3</v>
      </c>
    </row>
    <row r="97" spans="1:8" s="34" customFormat="1" ht="15" x14ac:dyDescent="0.2">
      <c r="A97" s="41"/>
      <c r="B97" s="30" t="s">
        <v>19</v>
      </c>
      <c r="C97" s="31">
        <v>2</v>
      </c>
      <c r="D97" s="7">
        <v>3</v>
      </c>
      <c r="E97" s="32">
        <f t="shared" si="13"/>
        <v>2.3369946249123628E-4</v>
      </c>
      <c r="F97" s="32">
        <f t="shared" si="14"/>
        <v>3.8382804503582393E-4</v>
      </c>
      <c r="G97" s="33">
        <f t="shared" si="15"/>
        <v>0.5</v>
      </c>
      <c r="H97" s="25">
        <f t="shared" si="16"/>
        <v>1.1684973124561814E-4</v>
      </c>
    </row>
    <row r="98" spans="1:8" s="34" customFormat="1" ht="15" x14ac:dyDescent="0.2">
      <c r="A98" s="41"/>
      <c r="B98" s="30" t="s">
        <v>22</v>
      </c>
      <c r="C98" s="31">
        <v>7</v>
      </c>
      <c r="D98" s="7">
        <v>9</v>
      </c>
      <c r="E98" s="32">
        <f t="shared" si="13"/>
        <v>8.1794811871932699E-4</v>
      </c>
      <c r="F98" s="32">
        <f t="shared" si="14"/>
        <v>1.1514841351074718E-3</v>
      </c>
      <c r="G98" s="33">
        <f t="shared" si="15"/>
        <v>0.2857142857142857</v>
      </c>
      <c r="H98" s="25">
        <f t="shared" si="16"/>
        <v>2.3369946249123628E-4</v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1</v>
      </c>
      <c r="E99" s="32" t="str">
        <f t="shared" si="13"/>
        <v/>
      </c>
      <c r="F99" s="32">
        <f t="shared" si="14"/>
        <v>1.2794268167860799E-4</v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82</v>
      </c>
      <c r="D100" s="7">
        <v>91</v>
      </c>
      <c r="E100" s="32">
        <f t="shared" si="13"/>
        <v>9.5816779621406868E-3</v>
      </c>
      <c r="F100" s="32">
        <f t="shared" si="14"/>
        <v>1.1642784032753326E-2</v>
      </c>
      <c r="G100" s="33">
        <f t="shared" si="15"/>
        <v>0.10975609756097561</v>
      </c>
      <c r="H100" s="25">
        <f t="shared" si="16"/>
        <v>1.0516475812105631E-3</v>
      </c>
    </row>
    <row r="101" spans="1:8" s="34" customFormat="1" ht="15" x14ac:dyDescent="0.2">
      <c r="A101" s="41"/>
      <c r="B101" s="30" t="s">
        <v>439</v>
      </c>
      <c r="C101" s="31">
        <v>55</v>
      </c>
      <c r="D101" s="7">
        <v>47</v>
      </c>
      <c r="E101" s="32">
        <f t="shared" si="13"/>
        <v>6.4267352185089976E-3</v>
      </c>
      <c r="F101" s="32">
        <f t="shared" si="14"/>
        <v>6.0133060388945754E-3</v>
      </c>
      <c r="G101" s="33">
        <f t="shared" si="15"/>
        <v>-0.14545454545454545</v>
      </c>
      <c r="H101" s="25">
        <f t="shared" si="16"/>
        <v>-9.3479784996494501E-4</v>
      </c>
    </row>
    <row r="102" spans="1:8" s="34" customFormat="1" ht="15" x14ac:dyDescent="0.2">
      <c r="A102" s="41"/>
      <c r="B102" s="30" t="s">
        <v>18</v>
      </c>
      <c r="C102" s="31">
        <v>8</v>
      </c>
      <c r="D102" s="7">
        <v>11</v>
      </c>
      <c r="E102" s="32">
        <f t="shared" si="13"/>
        <v>9.3479784996494512E-4</v>
      </c>
      <c r="F102" s="32">
        <f t="shared" si="14"/>
        <v>1.4073694984646878E-3</v>
      </c>
      <c r="G102" s="33">
        <f t="shared" si="15"/>
        <v>0.375</v>
      </c>
      <c r="H102" s="25">
        <f t="shared" si="16"/>
        <v>3.5054919373685443E-4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2</v>
      </c>
      <c r="D104" s="7">
        <v>14</v>
      </c>
      <c r="E104" s="32">
        <f t="shared" si="13"/>
        <v>2.3369946249123628E-4</v>
      </c>
      <c r="F104" s="32">
        <f t="shared" si="14"/>
        <v>1.7911975435005118E-3</v>
      </c>
      <c r="G104" s="33">
        <f t="shared" si="15"/>
        <v>6</v>
      </c>
      <c r="H104" s="25">
        <f t="shared" si="16"/>
        <v>1.4021967749474177E-3</v>
      </c>
    </row>
    <row r="105" spans="1:8" s="34" customFormat="1" ht="15" x14ac:dyDescent="0.2">
      <c r="A105" s="41"/>
      <c r="B105" s="30" t="s">
        <v>585</v>
      </c>
      <c r="C105" s="31">
        <v>38</v>
      </c>
      <c r="D105" s="7">
        <v>33</v>
      </c>
      <c r="E105" s="32">
        <f t="shared" ref="E105" si="33">+IF(C105=0,"",C105/C$73)</f>
        <v>4.4402897873334892E-3</v>
      </c>
      <c r="F105" s="32">
        <f t="shared" ref="F105" si="34">+IF(D105=0,"",D105/D$73)</f>
        <v>4.222108495394063E-3</v>
      </c>
      <c r="G105" s="33">
        <f t="shared" ref="G105" si="35">+IF(OR(AND(D105=0),(C105=0)),"0",((D105-C105)/C105))</f>
        <v>-0.13157894736842105</v>
      </c>
      <c r="H105" s="25">
        <f t="shared" ref="H105" si="36">+IF(OR(AND(E105=""),(G105="")),"",E105*G105)</f>
        <v>-5.8424865622809063E-4</v>
      </c>
    </row>
    <row r="106" spans="1:8" s="34" customFormat="1" ht="15" x14ac:dyDescent="0.2">
      <c r="A106" s="41"/>
      <c r="B106" s="30" t="s">
        <v>191</v>
      </c>
      <c r="C106" s="31">
        <v>7</v>
      </c>
      <c r="D106" s="7">
        <v>6</v>
      </c>
      <c r="E106" s="32">
        <f t="shared" si="13"/>
        <v>8.1794811871932699E-4</v>
      </c>
      <c r="F106" s="32">
        <f t="shared" si="14"/>
        <v>7.6765609007164786E-4</v>
      </c>
      <c r="G106" s="33">
        <f t="shared" si="15"/>
        <v>-0.14285714285714285</v>
      </c>
      <c r="H106" s="25">
        <f t="shared" si="16"/>
        <v>-1.1684973124561814E-4</v>
      </c>
    </row>
    <row r="107" spans="1:8" s="34" customFormat="1" ht="15" x14ac:dyDescent="0.2">
      <c r="A107" s="41"/>
      <c r="B107" s="30" t="s">
        <v>192</v>
      </c>
      <c r="C107" s="31">
        <v>234</v>
      </c>
      <c r="D107" s="7">
        <v>215</v>
      </c>
      <c r="E107" s="32">
        <f t="shared" si="13"/>
        <v>2.7342837111474644E-2</v>
      </c>
      <c r="F107" s="32">
        <f t="shared" si="14"/>
        <v>2.7507676560900717E-2</v>
      </c>
      <c r="G107" s="33">
        <f t="shared" si="15"/>
        <v>-8.11965811965812E-2</v>
      </c>
      <c r="H107" s="25">
        <f t="shared" si="16"/>
        <v>-2.2201448936667446E-3</v>
      </c>
    </row>
    <row r="108" spans="1:8" s="34" customFormat="1" ht="15" x14ac:dyDescent="0.2">
      <c r="A108" s="41"/>
      <c r="B108" s="30" t="s">
        <v>193</v>
      </c>
      <c r="C108" s="31">
        <v>45</v>
      </c>
      <c r="D108" s="7">
        <v>22</v>
      </c>
      <c r="E108" s="32">
        <f t="shared" si="13"/>
        <v>5.2582379060528159E-3</v>
      </c>
      <c r="F108" s="32">
        <f t="shared" si="14"/>
        <v>2.8147389969293756E-3</v>
      </c>
      <c r="G108" s="33">
        <f t="shared" si="15"/>
        <v>-0.51111111111111107</v>
      </c>
      <c r="H108" s="25">
        <f t="shared" si="16"/>
        <v>-2.6875438186492167E-3</v>
      </c>
    </row>
    <row r="109" spans="1:8" s="34" customFormat="1" ht="15" x14ac:dyDescent="0.2">
      <c r="A109" s="41"/>
      <c r="B109" s="30" t="s">
        <v>194</v>
      </c>
      <c r="C109" s="31">
        <v>241</v>
      </c>
      <c r="D109" s="7">
        <v>275</v>
      </c>
      <c r="E109" s="32">
        <f t="shared" si="13"/>
        <v>2.8160785230193972E-2</v>
      </c>
      <c r="F109" s="32">
        <f t="shared" si="14"/>
        <v>3.5184237461617196E-2</v>
      </c>
      <c r="G109" s="33">
        <f t="shared" si="15"/>
        <v>0.14107883817427386</v>
      </c>
      <c r="H109" s="25">
        <f t="shared" si="16"/>
        <v>3.9728908623510167E-3</v>
      </c>
    </row>
    <row r="110" spans="1:8" s="34" customFormat="1" ht="15" x14ac:dyDescent="0.2">
      <c r="A110" s="41"/>
      <c r="B110" s="30" t="s">
        <v>195</v>
      </c>
      <c r="C110" s="31">
        <v>22</v>
      </c>
      <c r="D110" s="7">
        <v>20</v>
      </c>
      <c r="E110" s="32">
        <f t="shared" si="13"/>
        <v>2.5706940874035988E-3</v>
      </c>
      <c r="F110" s="32">
        <f t="shared" si="14"/>
        <v>2.5588536335721598E-3</v>
      </c>
      <c r="G110" s="33">
        <f t="shared" si="15"/>
        <v>-9.0909090909090912E-2</v>
      </c>
      <c r="H110" s="25">
        <f t="shared" si="16"/>
        <v>-2.3369946249123625E-4</v>
      </c>
    </row>
    <row r="111" spans="1:8" s="34" customFormat="1" ht="15" x14ac:dyDescent="0.2">
      <c r="A111" s="41"/>
      <c r="B111" s="30" t="s">
        <v>196</v>
      </c>
      <c r="C111" s="31">
        <v>17</v>
      </c>
      <c r="D111" s="7">
        <v>26</v>
      </c>
      <c r="E111" s="32">
        <f t="shared" si="13"/>
        <v>1.9864454311755084E-3</v>
      </c>
      <c r="F111" s="32">
        <f t="shared" si="14"/>
        <v>3.3265097236438077E-3</v>
      </c>
      <c r="G111" s="33">
        <f t="shared" si="15"/>
        <v>0.52941176470588236</v>
      </c>
      <c r="H111" s="25">
        <f t="shared" si="16"/>
        <v>1.0516475812105634E-3</v>
      </c>
    </row>
    <row r="112" spans="1:8" s="34" customFormat="1" ht="15" x14ac:dyDescent="0.2">
      <c r="A112" s="41"/>
      <c r="B112" s="30" t="s">
        <v>197</v>
      </c>
      <c r="C112" s="31">
        <v>11</v>
      </c>
      <c r="D112" s="7">
        <v>2</v>
      </c>
      <c r="E112" s="32">
        <f t="shared" si="13"/>
        <v>1.2853470437017994E-3</v>
      </c>
      <c r="F112" s="32">
        <f t="shared" si="14"/>
        <v>2.5588536335721597E-4</v>
      </c>
      <c r="G112" s="33">
        <f t="shared" si="15"/>
        <v>-0.81818181818181823</v>
      </c>
      <c r="H112" s="25">
        <f t="shared" si="16"/>
        <v>-1.0516475812105631E-3</v>
      </c>
    </row>
    <row r="113" spans="1:8" s="34" customFormat="1" ht="15" x14ac:dyDescent="0.2">
      <c r="A113" s="41"/>
      <c r="B113" s="30" t="s">
        <v>27</v>
      </c>
      <c r="C113" s="31">
        <v>25</v>
      </c>
      <c r="D113" s="7">
        <v>17</v>
      </c>
      <c r="E113" s="32">
        <f t="shared" si="13"/>
        <v>2.9212432811404534E-3</v>
      </c>
      <c r="F113" s="32">
        <f t="shared" si="14"/>
        <v>2.1750255885363357E-3</v>
      </c>
      <c r="G113" s="33">
        <f t="shared" si="15"/>
        <v>-0.32</v>
      </c>
      <c r="H113" s="25">
        <f t="shared" si="16"/>
        <v>-9.3479784996494512E-4</v>
      </c>
    </row>
    <row r="114" spans="1:8" s="34" customFormat="1" ht="15" x14ac:dyDescent="0.2">
      <c r="A114" s="41"/>
      <c r="B114" s="30" t="s">
        <v>198</v>
      </c>
      <c r="C114" s="31">
        <v>4</v>
      </c>
      <c r="D114" s="7">
        <v>1</v>
      </c>
      <c r="E114" s="32">
        <f t="shared" si="13"/>
        <v>4.6739892498247256E-4</v>
      </c>
      <c r="F114" s="32">
        <f t="shared" si="14"/>
        <v>1.2794268167860799E-4</v>
      </c>
      <c r="G114" s="33">
        <f t="shared" si="15"/>
        <v>-0.75</v>
      </c>
      <c r="H114" s="25">
        <f t="shared" si="16"/>
        <v>-3.5054919373685443E-4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139</v>
      </c>
      <c r="D116" s="7">
        <v>98</v>
      </c>
      <c r="E116" s="32">
        <f t="shared" si="13"/>
        <v>1.6242112643140922E-2</v>
      </c>
      <c r="F116" s="32">
        <f t="shared" si="14"/>
        <v>1.2538382804503583E-2</v>
      </c>
      <c r="G116" s="33">
        <f t="shared" si="15"/>
        <v>-0.29496402877697842</v>
      </c>
      <c r="H116" s="25">
        <f t="shared" si="16"/>
        <v>-4.7908389810703443E-3</v>
      </c>
    </row>
    <row r="117" spans="1:8" s="34" customFormat="1" ht="15" x14ac:dyDescent="0.2">
      <c r="A117" s="41"/>
      <c r="B117" s="30" t="s">
        <v>24</v>
      </c>
      <c r="C117" s="31">
        <v>31</v>
      </c>
      <c r="D117" s="7">
        <v>26</v>
      </c>
      <c r="E117" s="32">
        <f t="shared" si="13"/>
        <v>3.6223416686141621E-3</v>
      </c>
      <c r="F117" s="32">
        <f t="shared" si="14"/>
        <v>3.3265097236438077E-3</v>
      </c>
      <c r="G117" s="33">
        <f t="shared" si="15"/>
        <v>-0.16129032258064516</v>
      </c>
      <c r="H117" s="25">
        <f t="shared" si="16"/>
        <v>-5.8424865622809063E-4</v>
      </c>
    </row>
    <row r="118" spans="1:8" s="34" customFormat="1" ht="15" x14ac:dyDescent="0.2">
      <c r="A118" s="41"/>
      <c r="B118" s="30" t="s">
        <v>200</v>
      </c>
      <c r="C118" s="31">
        <v>7</v>
      </c>
      <c r="D118" s="7">
        <v>4</v>
      </c>
      <c r="E118" s="32">
        <f t="shared" si="13"/>
        <v>8.1794811871932699E-4</v>
      </c>
      <c r="F118" s="32">
        <f t="shared" si="14"/>
        <v>5.1177072671443195E-4</v>
      </c>
      <c r="G118" s="33">
        <f t="shared" si="15"/>
        <v>-0.42857142857142855</v>
      </c>
      <c r="H118" s="25">
        <f t="shared" si="16"/>
        <v>-3.5054919373685438E-4</v>
      </c>
    </row>
    <row r="119" spans="1:8" s="34" customFormat="1" ht="15" x14ac:dyDescent="0.2">
      <c r="A119" s="41"/>
      <c r="B119" s="30" t="s">
        <v>25</v>
      </c>
      <c r="C119" s="31">
        <v>17</v>
      </c>
      <c r="D119" s="7">
        <v>13</v>
      </c>
      <c r="E119" s="32">
        <f t="shared" si="13"/>
        <v>1.9864454311755084E-3</v>
      </c>
      <c r="F119" s="32">
        <f t="shared" si="14"/>
        <v>1.6632548618219038E-3</v>
      </c>
      <c r="G119" s="33">
        <f t="shared" si="15"/>
        <v>-0.23529411764705882</v>
      </c>
      <c r="H119" s="25">
        <f t="shared" si="16"/>
        <v>-4.6739892498247256E-4</v>
      </c>
    </row>
    <row r="120" spans="1:8" s="34" customFormat="1" ht="15" x14ac:dyDescent="0.2">
      <c r="A120" s="41"/>
      <c r="B120" s="30" t="s">
        <v>23</v>
      </c>
      <c r="C120" s="31">
        <v>20</v>
      </c>
      <c r="D120" s="7">
        <v>3</v>
      </c>
      <c r="E120" s="32">
        <f t="shared" si="13"/>
        <v>2.3369946249123625E-3</v>
      </c>
      <c r="F120" s="32">
        <f t="shared" si="14"/>
        <v>3.8382804503582393E-4</v>
      </c>
      <c r="G120" s="33">
        <f t="shared" si="15"/>
        <v>-0.85</v>
      </c>
      <c r="H120" s="25">
        <f t="shared" si="16"/>
        <v>-1.9864454311755079E-3</v>
      </c>
    </row>
    <row r="121" spans="1:8" s="34" customFormat="1" ht="15" x14ac:dyDescent="0.2">
      <c r="A121" s="41"/>
      <c r="B121" s="30" t="s">
        <v>26</v>
      </c>
      <c r="C121" s="31">
        <v>46</v>
      </c>
      <c r="D121" s="7">
        <v>61</v>
      </c>
      <c r="E121" s="32">
        <f t="shared" si="13"/>
        <v>5.3750876372984343E-3</v>
      </c>
      <c r="F121" s="32">
        <f t="shared" si="14"/>
        <v>7.804503582395087E-3</v>
      </c>
      <c r="G121" s="33">
        <f t="shared" si="15"/>
        <v>0.32608695652173914</v>
      </c>
      <c r="H121" s="25">
        <f t="shared" si="16"/>
        <v>1.7527459686842721E-3</v>
      </c>
    </row>
    <row r="122" spans="1:8" s="34" customFormat="1" ht="15" x14ac:dyDescent="0.2">
      <c r="A122" s="41"/>
      <c r="B122" s="30" t="s">
        <v>201</v>
      </c>
      <c r="C122" s="31">
        <v>84</v>
      </c>
      <c r="D122" s="7">
        <v>51</v>
      </c>
      <c r="E122" s="32">
        <f t="shared" si="13"/>
        <v>9.8153774246319235E-3</v>
      </c>
      <c r="F122" s="32">
        <f t="shared" si="14"/>
        <v>6.5250767656090071E-3</v>
      </c>
      <c r="G122" s="33">
        <f t="shared" si="15"/>
        <v>-0.39285714285714285</v>
      </c>
      <c r="H122" s="25">
        <f t="shared" si="16"/>
        <v>-3.8560411311053984E-3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55</v>
      </c>
      <c r="D124" s="7">
        <v>45</v>
      </c>
      <c r="E124" s="32">
        <f t="shared" si="13"/>
        <v>6.4267352185089976E-3</v>
      </c>
      <c r="F124" s="32">
        <f t="shared" si="14"/>
        <v>5.7574206755373596E-3</v>
      </c>
      <c r="G124" s="33">
        <f t="shared" si="15"/>
        <v>-0.18181818181818182</v>
      </c>
      <c r="H124" s="25">
        <f t="shared" si="16"/>
        <v>-1.1684973124561815E-3</v>
      </c>
    </row>
    <row r="125" spans="1:8" s="34" customFormat="1" ht="15" x14ac:dyDescent="0.2">
      <c r="A125" s="41"/>
      <c r="B125" s="30" t="s">
        <v>202</v>
      </c>
      <c r="C125" s="31">
        <v>31</v>
      </c>
      <c r="D125" s="7">
        <v>42</v>
      </c>
      <c r="E125" s="32">
        <f t="shared" si="13"/>
        <v>3.6223416686141621E-3</v>
      </c>
      <c r="F125" s="32">
        <f t="shared" si="14"/>
        <v>5.3735926305015355E-3</v>
      </c>
      <c r="G125" s="33">
        <f t="shared" si="15"/>
        <v>0.35483870967741937</v>
      </c>
      <c r="H125" s="25">
        <f t="shared" si="16"/>
        <v>1.2853470437017996E-3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5</v>
      </c>
      <c r="E126" s="32" t="str">
        <f t="shared" si="13"/>
        <v/>
      </c>
      <c r="F126" s="32">
        <f t="shared" si="14"/>
        <v>6.3971340839303996E-4</v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4814</v>
      </c>
      <c r="D127" s="7">
        <v>4733</v>
      </c>
      <c r="E127" s="32">
        <f t="shared" si="13"/>
        <v>0.5625146062164057</v>
      </c>
      <c r="F127" s="32">
        <f t="shared" si="14"/>
        <v>0.60555271238485153</v>
      </c>
      <c r="G127" s="33">
        <f t="shared" si="15"/>
        <v>-1.6825924387203987E-2</v>
      </c>
      <c r="H127" s="25">
        <f t="shared" si="16"/>
        <v>-9.4648282308950685E-3</v>
      </c>
    </row>
    <row r="128" spans="1:8" s="34" customFormat="1" ht="15" x14ac:dyDescent="0.2">
      <c r="A128" s="41"/>
      <c r="B128" s="30" t="s">
        <v>203</v>
      </c>
      <c r="C128" s="31">
        <v>122</v>
      </c>
      <c r="D128" s="7">
        <v>106</v>
      </c>
      <c r="E128" s="32">
        <f t="shared" si="13"/>
        <v>1.4255667211965412E-2</v>
      </c>
      <c r="F128" s="32">
        <f t="shared" si="14"/>
        <v>1.3561924257932446E-2</v>
      </c>
      <c r="G128" s="33">
        <f t="shared" si="15"/>
        <v>-0.13114754098360656</v>
      </c>
      <c r="H128" s="25">
        <f t="shared" si="16"/>
        <v>-1.8695956999298902E-3</v>
      </c>
    </row>
    <row r="129" spans="1:8" s="34" customFormat="1" ht="15" x14ac:dyDescent="0.2">
      <c r="A129" s="41"/>
      <c r="B129" s="30" t="s">
        <v>204</v>
      </c>
      <c r="C129" s="31">
        <v>20</v>
      </c>
      <c r="D129" s="7">
        <v>16</v>
      </c>
      <c r="E129" s="32">
        <f t="shared" si="13"/>
        <v>2.3369946249123625E-3</v>
      </c>
      <c r="F129" s="32">
        <f t="shared" si="14"/>
        <v>2.0470829068577278E-3</v>
      </c>
      <c r="G129" s="33">
        <f t="shared" si="15"/>
        <v>-0.2</v>
      </c>
      <c r="H129" s="25">
        <f t="shared" si="16"/>
        <v>-4.6739892498247251E-4</v>
      </c>
    </row>
    <row r="130" spans="1:8" s="34" customFormat="1" ht="15" x14ac:dyDescent="0.2">
      <c r="A130" s="41"/>
      <c r="B130" s="30" t="s">
        <v>28</v>
      </c>
      <c r="C130" s="31">
        <v>14</v>
      </c>
      <c r="D130" s="7">
        <v>13</v>
      </c>
      <c r="E130" s="32">
        <f t="shared" si="13"/>
        <v>1.635896237438654E-3</v>
      </c>
      <c r="F130" s="32">
        <f t="shared" si="14"/>
        <v>1.6632548618219038E-3</v>
      </c>
      <c r="G130" s="33">
        <f t="shared" si="15"/>
        <v>-7.1428571428571425E-2</v>
      </c>
      <c r="H130" s="25">
        <f t="shared" si="16"/>
        <v>-1.1684973124561814E-4</v>
      </c>
    </row>
    <row r="131" spans="1:8" s="34" customFormat="1" ht="15" x14ac:dyDescent="0.2">
      <c r="A131" s="41"/>
      <c r="B131" s="30" t="s">
        <v>32</v>
      </c>
      <c r="C131" s="31">
        <v>8</v>
      </c>
      <c r="D131" s="7">
        <v>1</v>
      </c>
      <c r="E131" s="32">
        <f t="shared" si="13"/>
        <v>9.3479784996494512E-4</v>
      </c>
      <c r="F131" s="32">
        <f t="shared" si="14"/>
        <v>1.2794268167860799E-4</v>
      </c>
      <c r="G131" s="33">
        <f t="shared" si="15"/>
        <v>-0.875</v>
      </c>
      <c r="H131" s="25">
        <f t="shared" si="16"/>
        <v>-8.1794811871932699E-4</v>
      </c>
    </row>
    <row r="132" spans="1:8" s="34" customFormat="1" ht="15" x14ac:dyDescent="0.2">
      <c r="A132" s="41"/>
      <c r="B132" s="30" t="s">
        <v>543</v>
      </c>
      <c r="C132" s="31">
        <v>22</v>
      </c>
      <c r="D132" s="7">
        <v>5</v>
      </c>
      <c r="E132" s="32">
        <f t="shared" ref="E132" si="37">+IF(C132=0,"",C132/C$73)</f>
        <v>2.5706940874035988E-3</v>
      </c>
      <c r="F132" s="32">
        <f t="shared" ref="F132" si="38">+IF(D132=0,"",D132/D$73)</f>
        <v>6.3971340839303996E-4</v>
      </c>
      <c r="G132" s="33">
        <f t="shared" ref="G132" si="39">+IF(OR(AND(D132=0),(C132=0)),"0",((D132-C132)/C132))</f>
        <v>-0.77272727272727271</v>
      </c>
      <c r="H132" s="25">
        <f t="shared" ref="H132" si="40">+IF(OR(AND(E132=""),(G132="")),"",E132*G132)</f>
        <v>-1.9864454311755079E-3</v>
      </c>
    </row>
    <row r="133" spans="1:8" s="34" customFormat="1" ht="15" x14ac:dyDescent="0.2">
      <c r="A133" s="41"/>
      <c r="B133" s="30" t="s">
        <v>30</v>
      </c>
      <c r="C133" s="31">
        <v>42</v>
      </c>
      <c r="D133" s="7">
        <v>36</v>
      </c>
      <c r="E133" s="32">
        <f t="shared" si="13"/>
        <v>4.9076887123159618E-3</v>
      </c>
      <c r="F133" s="32">
        <f t="shared" si="14"/>
        <v>4.6059365404298872E-3</v>
      </c>
      <c r="G133" s="33">
        <f t="shared" si="15"/>
        <v>-0.14285714285714285</v>
      </c>
      <c r="H133" s="25">
        <f t="shared" si="16"/>
        <v>-7.0109838747370876E-4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2</v>
      </c>
      <c r="E134" s="32" t="str">
        <f t="shared" si="13"/>
        <v/>
      </c>
      <c r="F134" s="32">
        <f t="shared" si="14"/>
        <v>2.5588536335721597E-4</v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7</v>
      </c>
      <c r="D135" s="7">
        <v>10</v>
      </c>
      <c r="E135" s="32">
        <f t="shared" si="13"/>
        <v>8.1794811871932699E-4</v>
      </c>
      <c r="F135" s="32">
        <f t="shared" si="14"/>
        <v>1.2794268167860799E-3</v>
      </c>
      <c r="G135" s="33">
        <f t="shared" si="15"/>
        <v>0.42857142857142855</v>
      </c>
      <c r="H135" s="25">
        <f t="shared" si="16"/>
        <v>3.5054919373685438E-4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4</v>
      </c>
      <c r="D137" s="7">
        <v>4</v>
      </c>
      <c r="E137" s="32">
        <f t="shared" si="13"/>
        <v>4.6739892498247256E-4</v>
      </c>
      <c r="F137" s="32">
        <f t="shared" si="14"/>
        <v>5.1177072671443195E-4</v>
      </c>
      <c r="G137" s="33">
        <f t="shared" si="15"/>
        <v>0</v>
      </c>
      <c r="H137" s="25">
        <f t="shared" si="16"/>
        <v>0</v>
      </c>
    </row>
    <row r="138" spans="1:8" s="34" customFormat="1" ht="15" x14ac:dyDescent="0.2">
      <c r="A138" s="41"/>
      <c r="B138" s="30" t="s">
        <v>208</v>
      </c>
      <c r="C138" s="31">
        <v>19</v>
      </c>
      <c r="D138" s="7">
        <v>14</v>
      </c>
      <c r="E138" s="32">
        <f t="shared" si="13"/>
        <v>2.2201448936667446E-3</v>
      </c>
      <c r="F138" s="32">
        <f t="shared" si="14"/>
        <v>1.7911975435005118E-3</v>
      </c>
      <c r="G138" s="33">
        <f t="shared" si="15"/>
        <v>-0.26315789473684209</v>
      </c>
      <c r="H138" s="25">
        <f t="shared" si="16"/>
        <v>-5.8424865622809063E-4</v>
      </c>
    </row>
    <row r="139" spans="1:8" s="34" customFormat="1" ht="30" x14ac:dyDescent="0.2">
      <c r="A139" s="41"/>
      <c r="B139" s="30" t="s">
        <v>443</v>
      </c>
      <c r="C139" s="31">
        <v>102</v>
      </c>
      <c r="D139" s="7">
        <v>15</v>
      </c>
      <c r="E139" s="32">
        <f t="shared" si="13"/>
        <v>1.191867258705305E-2</v>
      </c>
      <c r="F139" s="32">
        <f t="shared" si="14"/>
        <v>1.9191402251791197E-3</v>
      </c>
      <c r="G139" s="33">
        <f t="shared" si="15"/>
        <v>-0.8529411764705882</v>
      </c>
      <c r="H139" s="25">
        <f t="shared" si="16"/>
        <v>-1.0165926618368779E-2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23</v>
      </c>
      <c r="D141" s="7">
        <v>4</v>
      </c>
      <c r="E141" s="32">
        <f t="shared" si="13"/>
        <v>2.6875438186492171E-3</v>
      </c>
      <c r="F141" s="32">
        <f t="shared" si="14"/>
        <v>5.1177072671443195E-4</v>
      </c>
      <c r="G141" s="33">
        <f t="shared" si="15"/>
        <v>-0.82608695652173914</v>
      </c>
      <c r="H141" s="25">
        <f t="shared" si="16"/>
        <v>-2.2201448936667446E-3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9</v>
      </c>
      <c r="D143" s="7">
        <v>5</v>
      </c>
      <c r="E143" s="32">
        <f t="shared" si="13"/>
        <v>1.0516475812105631E-3</v>
      </c>
      <c r="F143" s="32">
        <f t="shared" si="14"/>
        <v>6.3971340839303996E-4</v>
      </c>
      <c r="G143" s="33">
        <f t="shared" si="15"/>
        <v>-0.44444444444444442</v>
      </c>
      <c r="H143" s="25">
        <f t="shared" si="16"/>
        <v>-4.6739892498247251E-4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3</v>
      </c>
      <c r="D147" s="7">
        <v>11</v>
      </c>
      <c r="E147" s="32">
        <f t="shared" ref="E147:E155" si="49">+IF(C147=0,"",C147/C$73)</f>
        <v>3.5054919373685438E-4</v>
      </c>
      <c r="F147" s="32">
        <f t="shared" ref="F147:F155" si="50">+IF(D147=0,"",D147/D$73)</f>
        <v>1.4073694984646878E-3</v>
      </c>
      <c r="G147" s="33">
        <f t="shared" ref="G147:G155" si="51">+IF(OR(AND(D147=0),(C147=0)),"0",((D147-C147)/C147))</f>
        <v>2.6666666666666665</v>
      </c>
      <c r="H147" s="25">
        <f t="shared" ref="H147:H155" si="52">+IF(OR(AND(E147=""),(G147="")),"",E147*G147)</f>
        <v>9.3479784996494501E-4</v>
      </c>
    </row>
    <row r="148" spans="1:8" s="34" customFormat="1" ht="15" x14ac:dyDescent="0.2">
      <c r="A148" s="41"/>
      <c r="B148" s="30" t="s">
        <v>34</v>
      </c>
      <c r="C148" s="31">
        <v>25</v>
      </c>
      <c r="D148" s="7">
        <v>27</v>
      </c>
      <c r="E148" s="32">
        <f t="shared" si="49"/>
        <v>2.9212432811404534E-3</v>
      </c>
      <c r="F148" s="32">
        <f t="shared" si="50"/>
        <v>3.4544524053224156E-3</v>
      </c>
      <c r="G148" s="33">
        <f t="shared" si="51"/>
        <v>0.08</v>
      </c>
      <c r="H148" s="25">
        <f t="shared" si="52"/>
        <v>2.3369946249123628E-4</v>
      </c>
    </row>
    <row r="149" spans="1:8" s="34" customFormat="1" ht="15" x14ac:dyDescent="0.2">
      <c r="A149" s="41"/>
      <c r="B149" s="30" t="s">
        <v>211</v>
      </c>
      <c r="C149" s="31">
        <v>23</v>
      </c>
      <c r="D149" s="7">
        <v>1</v>
      </c>
      <c r="E149" s="32">
        <f t="shared" si="49"/>
        <v>2.6875438186492171E-3</v>
      </c>
      <c r="F149" s="32">
        <f t="shared" si="50"/>
        <v>1.2794268167860799E-4</v>
      </c>
      <c r="G149" s="33">
        <f t="shared" si="51"/>
        <v>-0.95652173913043481</v>
      </c>
      <c r="H149" s="25">
        <f t="shared" si="52"/>
        <v>-2.5706940874035992E-3</v>
      </c>
    </row>
    <row r="150" spans="1:8" s="34" customFormat="1" ht="30" x14ac:dyDescent="0.2">
      <c r="A150" s="41"/>
      <c r="B150" s="30" t="s">
        <v>212</v>
      </c>
      <c r="C150" s="31">
        <v>20</v>
      </c>
      <c r="D150" s="7">
        <v>12</v>
      </c>
      <c r="E150" s="32">
        <f t="shared" si="49"/>
        <v>2.3369946249123625E-3</v>
      </c>
      <c r="F150" s="32">
        <f t="shared" si="50"/>
        <v>1.5353121801432957E-3</v>
      </c>
      <c r="G150" s="33">
        <f t="shared" si="51"/>
        <v>-0.4</v>
      </c>
      <c r="H150" s="25">
        <f t="shared" si="52"/>
        <v>-9.3479784996494501E-4</v>
      </c>
    </row>
    <row r="151" spans="1:8" s="34" customFormat="1" ht="30" x14ac:dyDescent="0.2">
      <c r="A151" s="41"/>
      <c r="B151" s="30" t="s">
        <v>213</v>
      </c>
      <c r="C151" s="31">
        <v>2</v>
      </c>
      <c r="D151" s="7">
        <v>13</v>
      </c>
      <c r="E151" s="32">
        <f t="shared" si="49"/>
        <v>2.3369946249123628E-4</v>
      </c>
      <c r="F151" s="32">
        <f t="shared" si="50"/>
        <v>1.6632548618219038E-3</v>
      </c>
      <c r="G151" s="33">
        <f t="shared" si="51"/>
        <v>5.5</v>
      </c>
      <c r="H151" s="25">
        <f t="shared" si="52"/>
        <v>1.2853470437017996E-3</v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8</v>
      </c>
      <c r="D153" s="7">
        <v>33</v>
      </c>
      <c r="E153" s="32">
        <f t="shared" si="49"/>
        <v>9.3479784996494512E-4</v>
      </c>
      <c r="F153" s="32">
        <f t="shared" si="50"/>
        <v>4.222108495394063E-3</v>
      </c>
      <c r="G153" s="33">
        <f t="shared" si="51"/>
        <v>3.125</v>
      </c>
      <c r="H153" s="25">
        <f t="shared" si="52"/>
        <v>2.9212432811404534E-3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1</v>
      </c>
      <c r="E154" s="32" t="str">
        <f t="shared" si="49"/>
        <v/>
      </c>
      <c r="F154" s="32">
        <f t="shared" si="50"/>
        <v>1.2794268167860799E-4</v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1</v>
      </c>
      <c r="D155" s="7">
        <v>0</v>
      </c>
      <c r="E155" s="32">
        <f t="shared" si="49"/>
        <v>1.1684973124561814E-4</v>
      </c>
      <c r="F155" s="32" t="str">
        <f t="shared" si="50"/>
        <v/>
      </c>
      <c r="G155" s="33" t="str">
        <f t="shared" si="51"/>
        <v>0</v>
      </c>
      <c r="H155" s="25">
        <f t="shared" si="52"/>
        <v>0</v>
      </c>
    </row>
    <row r="156" spans="1:8" s="34" customFormat="1" ht="15" x14ac:dyDescent="0.2">
      <c r="A156" s="41"/>
      <c r="B156" s="30" t="s">
        <v>544</v>
      </c>
      <c r="C156" s="31">
        <v>257</v>
      </c>
      <c r="D156" s="7">
        <v>155</v>
      </c>
      <c r="E156" s="32">
        <f t="shared" ref="E156:E159" si="53">+IF(C156=0,"",C156/C$73)</f>
        <v>3.0030380930123862E-2</v>
      </c>
      <c r="F156" s="32">
        <f t="shared" ref="F156:F159" si="54">+IF(D156=0,"",D156/D$73)</f>
        <v>1.9831115660184237E-2</v>
      </c>
      <c r="G156" s="33">
        <f t="shared" ref="G156:G159" si="55">+IF(OR(AND(D156=0),(C156=0)),"0",((D156-C156)/C156))</f>
        <v>-0.39688715953307391</v>
      </c>
      <c r="H156" s="25">
        <f t="shared" ref="H156:H159" si="56">+IF(OR(AND(E156=""),(G156="")),"",E156*G156)</f>
        <v>-1.191867258705305E-2</v>
      </c>
    </row>
    <row r="157" spans="1:8" s="34" customFormat="1" ht="30" x14ac:dyDescent="0.2">
      <c r="A157" s="41"/>
      <c r="B157" s="30" t="s">
        <v>564</v>
      </c>
      <c r="C157" s="31">
        <v>5</v>
      </c>
      <c r="D157" s="7">
        <v>2</v>
      </c>
      <c r="E157" s="32">
        <f t="shared" si="53"/>
        <v>5.8424865622809063E-4</v>
      </c>
      <c r="F157" s="32">
        <f t="shared" si="54"/>
        <v>2.5588536335721597E-4</v>
      </c>
      <c r="G157" s="33">
        <f t="shared" si="55"/>
        <v>-0.6</v>
      </c>
      <c r="H157" s="25">
        <f t="shared" si="56"/>
        <v>-3.5054919373685438E-4</v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1</v>
      </c>
      <c r="E158" s="32" t="str">
        <f t="shared" si="53"/>
        <v/>
      </c>
      <c r="F158" s="32">
        <f t="shared" si="54"/>
        <v>1.2794268167860799E-4</v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8"/>
      <c r="D160" s="8"/>
    </row>
    <row r="161" spans="1:8" x14ac:dyDescent="0.2">
      <c r="B161" s="2"/>
      <c r="C161" s="8"/>
      <c r="D161" s="8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7480</v>
      </c>
      <c r="D165" s="71">
        <f>SUM(D166:D327)</f>
        <v>6981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-6.6711229946524064E-2</v>
      </c>
      <c r="H165" s="73">
        <f>+IF(OR(AND(E165=""),(G165="")),"",E165*G165)</f>
        <v>-6.6711229946524064E-2</v>
      </c>
    </row>
    <row r="166" spans="1:8" s="34" customFormat="1" ht="15" x14ac:dyDescent="0.2">
      <c r="A166" s="41"/>
      <c r="B166" s="43" t="s">
        <v>446</v>
      </c>
      <c r="C166" s="31">
        <v>33</v>
      </c>
      <c r="D166" s="7">
        <v>84</v>
      </c>
      <c r="E166" s="32">
        <f t="shared" si="57"/>
        <v>4.4117647058823529E-3</v>
      </c>
      <c r="F166" s="32">
        <f t="shared" si="58"/>
        <v>1.2032660077352814E-2</v>
      </c>
      <c r="G166" s="33">
        <f>+IF(OR(AND(D166=0),(C166=0)),"0",((D166-C166)/C166))</f>
        <v>1.5454545454545454</v>
      </c>
      <c r="H166" s="25">
        <f>+IF(OR(AND(E166=""),(G166="")),"",E166*G166)</f>
        <v>6.8181818181818179E-3</v>
      </c>
    </row>
    <row r="167" spans="1:8" s="34" customFormat="1" ht="15" x14ac:dyDescent="0.2">
      <c r="A167" s="41"/>
      <c r="B167" s="43" t="s">
        <v>592</v>
      </c>
      <c r="C167" s="31">
        <v>18</v>
      </c>
      <c r="D167" s="7">
        <v>55</v>
      </c>
      <c r="E167" s="32">
        <f t="shared" si="57"/>
        <v>2.4064171122994654E-3</v>
      </c>
      <c r="F167" s="32">
        <f t="shared" si="58"/>
        <v>7.8785274316000575E-3</v>
      </c>
      <c r="G167" s="33">
        <f t="shared" ref="G167:G237" si="59">+IF(OR(AND(D167=0),(C167=0)),"0",((D167-C167)/C167))</f>
        <v>2.0555555555555554</v>
      </c>
      <c r="H167" s="25">
        <f t="shared" ref="H167:H237" si="60">+IF(OR(AND(E167=""),(G167="")),"",E167*G167)</f>
        <v>4.9465240641711232E-3</v>
      </c>
    </row>
    <row r="168" spans="1:8" s="34" customFormat="1" ht="30" x14ac:dyDescent="0.2">
      <c r="A168" s="41"/>
      <c r="B168" s="43" t="s">
        <v>447</v>
      </c>
      <c r="C168" s="31">
        <v>34</v>
      </c>
      <c r="D168" s="7">
        <v>42</v>
      </c>
      <c r="E168" s="32">
        <f t="shared" si="57"/>
        <v>4.5454545454545452E-3</v>
      </c>
      <c r="F168" s="32">
        <f t="shared" si="58"/>
        <v>6.016330038676407E-3</v>
      </c>
      <c r="G168" s="33">
        <f t="shared" si="59"/>
        <v>0.23529411764705882</v>
      </c>
      <c r="H168" s="25">
        <f t="shared" si="60"/>
        <v>1.0695187165775401E-3</v>
      </c>
    </row>
    <row r="169" spans="1:8" s="34" customFormat="1" ht="15" x14ac:dyDescent="0.2">
      <c r="A169" s="41"/>
      <c r="B169" s="43" t="s">
        <v>448</v>
      </c>
      <c r="C169" s="31">
        <v>1</v>
      </c>
      <c r="D169" s="7">
        <v>0</v>
      </c>
      <c r="E169" s="32">
        <f t="shared" si="57"/>
        <v>1.3368983957219252E-4</v>
      </c>
      <c r="F169" s="32" t="str">
        <f t="shared" si="58"/>
        <v/>
      </c>
      <c r="G169" s="33" t="str">
        <f t="shared" si="59"/>
        <v>0</v>
      </c>
      <c r="H169" s="25">
        <f t="shared" si="60"/>
        <v>0</v>
      </c>
    </row>
    <row r="170" spans="1:8" s="34" customFormat="1" ht="15" x14ac:dyDescent="0.2">
      <c r="A170" s="41"/>
      <c r="B170" s="43" t="s">
        <v>593</v>
      </c>
      <c r="C170" s="31">
        <v>103</v>
      </c>
      <c r="D170" s="7">
        <v>140</v>
      </c>
      <c r="E170" s="32">
        <f t="shared" si="57"/>
        <v>1.3770053475935828E-2</v>
      </c>
      <c r="F170" s="32">
        <f t="shared" si="58"/>
        <v>2.0054433462254693E-2</v>
      </c>
      <c r="G170" s="33">
        <f t="shared" si="59"/>
        <v>0.35922330097087379</v>
      </c>
      <c r="H170" s="25">
        <f t="shared" si="60"/>
        <v>4.9465240641711232E-3</v>
      </c>
    </row>
    <row r="171" spans="1:8" s="34" customFormat="1" ht="15" x14ac:dyDescent="0.2">
      <c r="A171" s="41"/>
      <c r="B171" s="43" t="s">
        <v>42</v>
      </c>
      <c r="C171" s="31">
        <v>533</v>
      </c>
      <c r="D171" s="7">
        <v>496</v>
      </c>
      <c r="E171" s="32">
        <f t="shared" si="57"/>
        <v>7.1256684491978611E-2</v>
      </c>
      <c r="F171" s="32">
        <f t="shared" si="58"/>
        <v>7.104999283770233E-2</v>
      </c>
      <c r="G171" s="33">
        <f t="shared" si="59"/>
        <v>-6.9418386491557224E-2</v>
      </c>
      <c r="H171" s="25">
        <f t="shared" si="60"/>
        <v>-4.9465240641711232E-3</v>
      </c>
    </row>
    <row r="172" spans="1:8" s="34" customFormat="1" ht="15" x14ac:dyDescent="0.2">
      <c r="A172" s="41"/>
      <c r="B172" s="43" t="s">
        <v>594</v>
      </c>
      <c r="C172" s="31">
        <v>26</v>
      </c>
      <c r="D172" s="7">
        <v>7</v>
      </c>
      <c r="E172" s="32">
        <f t="shared" si="57"/>
        <v>3.4759358288770055E-3</v>
      </c>
      <c r="F172" s="32">
        <f t="shared" si="58"/>
        <v>1.0027216731127346E-3</v>
      </c>
      <c r="G172" s="33">
        <f t="shared" si="59"/>
        <v>-0.73076923076923073</v>
      </c>
      <c r="H172" s="25">
        <f t="shared" si="60"/>
        <v>-2.5401069518716578E-3</v>
      </c>
    </row>
    <row r="173" spans="1:8" s="34" customFormat="1" ht="15" x14ac:dyDescent="0.2">
      <c r="A173" s="41"/>
      <c r="B173" s="43" t="s">
        <v>595</v>
      </c>
      <c r="C173" s="31">
        <v>90</v>
      </c>
      <c r="D173" s="7">
        <v>110</v>
      </c>
      <c r="E173" s="32">
        <f t="shared" si="57"/>
        <v>1.2032085561497326E-2</v>
      </c>
      <c r="F173" s="32">
        <f t="shared" si="58"/>
        <v>1.5757054863200115E-2</v>
      </c>
      <c r="G173" s="33">
        <f t="shared" si="59"/>
        <v>0.22222222222222221</v>
      </c>
      <c r="H173" s="25">
        <f t="shared" si="60"/>
        <v>2.6737967914438501E-3</v>
      </c>
    </row>
    <row r="174" spans="1:8" s="34" customFormat="1" ht="15" x14ac:dyDescent="0.2">
      <c r="A174" s="41"/>
      <c r="B174" s="43" t="s">
        <v>596</v>
      </c>
      <c r="C174" s="31">
        <v>26</v>
      </c>
      <c r="D174" s="7">
        <v>35</v>
      </c>
      <c r="E174" s="32">
        <f t="shared" si="57"/>
        <v>3.4759358288770055E-3</v>
      </c>
      <c r="F174" s="32">
        <f t="shared" si="58"/>
        <v>5.0136083655636732E-3</v>
      </c>
      <c r="G174" s="33">
        <f t="shared" si="59"/>
        <v>0.34615384615384615</v>
      </c>
      <c r="H174" s="25">
        <f t="shared" si="60"/>
        <v>1.2032085561497327E-3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1</v>
      </c>
      <c r="E175" s="32" t="str">
        <f t="shared" si="57"/>
        <v/>
      </c>
      <c r="F175" s="32">
        <f t="shared" si="58"/>
        <v>1.4324595330181923E-4</v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1</v>
      </c>
      <c r="D176" s="7">
        <v>4</v>
      </c>
      <c r="E176" s="32">
        <f t="shared" si="57"/>
        <v>1.3368983957219252E-4</v>
      </c>
      <c r="F176" s="32">
        <f t="shared" si="58"/>
        <v>5.7298381320727691E-4</v>
      </c>
      <c r="G176" s="33">
        <f t="shared" si="59"/>
        <v>3</v>
      </c>
      <c r="H176" s="25">
        <f t="shared" si="60"/>
        <v>4.0106951871657755E-4</v>
      </c>
    </row>
    <row r="177" spans="1:8" s="34" customFormat="1" ht="15" x14ac:dyDescent="0.2">
      <c r="A177" s="41"/>
      <c r="B177" s="43" t="s">
        <v>45</v>
      </c>
      <c r="C177" s="31">
        <v>67</v>
      </c>
      <c r="D177" s="7">
        <v>36</v>
      </c>
      <c r="E177" s="32">
        <f t="shared" si="57"/>
        <v>8.9572192513368981E-3</v>
      </c>
      <c r="F177" s="32">
        <f t="shared" si="58"/>
        <v>5.1568543188654919E-3</v>
      </c>
      <c r="G177" s="33">
        <f t="shared" si="59"/>
        <v>-0.46268656716417911</v>
      </c>
      <c r="H177" s="25">
        <f t="shared" si="60"/>
        <v>-4.1443850267379682E-3</v>
      </c>
    </row>
    <row r="178" spans="1:8" s="34" customFormat="1" ht="15" x14ac:dyDescent="0.2">
      <c r="A178" s="41"/>
      <c r="B178" s="43" t="s">
        <v>43</v>
      </c>
      <c r="C178" s="31">
        <v>16</v>
      </c>
      <c r="D178" s="7">
        <v>25</v>
      </c>
      <c r="E178" s="32">
        <f t="shared" si="57"/>
        <v>2.1390374331550803E-3</v>
      </c>
      <c r="F178" s="32">
        <f t="shared" si="58"/>
        <v>3.5811488325454806E-3</v>
      </c>
      <c r="G178" s="33">
        <f t="shared" si="59"/>
        <v>0.5625</v>
      </c>
      <c r="H178" s="25">
        <f t="shared" si="60"/>
        <v>1.2032085561497327E-3</v>
      </c>
    </row>
    <row r="179" spans="1:8" s="34" customFormat="1" ht="15" x14ac:dyDescent="0.2">
      <c r="A179" s="41"/>
      <c r="B179" s="43" t="s">
        <v>535</v>
      </c>
      <c r="C179" s="31">
        <v>30</v>
      </c>
      <c r="D179" s="7">
        <v>44</v>
      </c>
      <c r="E179" s="32">
        <f t="shared" ref="E179" si="61">+IF(C179=0,"",C179/C$165)</f>
        <v>4.0106951871657758E-3</v>
      </c>
      <c r="F179" s="32">
        <f t="shared" ref="F179" si="62">+IF(D179=0,"",D179/D$165)</f>
        <v>6.3028219452800462E-3</v>
      </c>
      <c r="G179" s="33">
        <f t="shared" ref="G179" si="63">+IF(OR(AND(D179=0),(C179=0)),"0",((D179-C179)/C179))</f>
        <v>0.46666666666666667</v>
      </c>
      <c r="H179" s="25">
        <f t="shared" ref="H179" si="64">+IF(OR(AND(E179=""),(G179="")),"",E179*G179)</f>
        <v>1.8716577540106953E-3</v>
      </c>
    </row>
    <row r="180" spans="1:8" s="34" customFormat="1" ht="15" x14ac:dyDescent="0.2">
      <c r="A180" s="41"/>
      <c r="B180" s="43" t="s">
        <v>449</v>
      </c>
      <c r="C180" s="31">
        <v>163</v>
      </c>
      <c r="D180" s="7">
        <v>129</v>
      </c>
      <c r="E180" s="32">
        <f t="shared" ref="E180:F183" si="65">+IF(C180=0,"",C180/C$165)</f>
        <v>2.1791443850267378E-2</v>
      </c>
      <c r="F180" s="32">
        <f t="shared" si="65"/>
        <v>1.8478727975934681E-2</v>
      </c>
      <c r="G180" s="33">
        <f t="shared" si="59"/>
        <v>-0.20858895705521471</v>
      </c>
      <c r="H180" s="25">
        <f t="shared" si="60"/>
        <v>-4.5454545454545452E-3</v>
      </c>
    </row>
    <row r="181" spans="1:8" s="34" customFormat="1" ht="15" x14ac:dyDescent="0.2">
      <c r="A181" s="41"/>
      <c r="B181" s="43" t="s">
        <v>597</v>
      </c>
      <c r="C181" s="31">
        <v>56</v>
      </c>
      <c r="D181" s="7">
        <v>171</v>
      </c>
      <c r="E181" s="32">
        <f t="shared" si="65"/>
        <v>7.4866310160427805E-3</v>
      </c>
      <c r="F181" s="32">
        <f t="shared" si="65"/>
        <v>2.4495058014611087E-2</v>
      </c>
      <c r="G181" s="33">
        <f t="shared" si="59"/>
        <v>2.0535714285714284</v>
      </c>
      <c r="H181" s="25">
        <f t="shared" si="60"/>
        <v>1.5374331550802136E-2</v>
      </c>
    </row>
    <row r="182" spans="1:8" s="34" customFormat="1" ht="15" x14ac:dyDescent="0.2">
      <c r="A182" s="41"/>
      <c r="B182" s="43" t="s">
        <v>41</v>
      </c>
      <c r="C182" s="31">
        <v>10</v>
      </c>
      <c r="D182" s="7">
        <v>26</v>
      </c>
      <c r="E182" s="32">
        <f t="shared" si="65"/>
        <v>1.3368983957219251E-3</v>
      </c>
      <c r="F182" s="32">
        <f t="shared" si="65"/>
        <v>3.7243947858472998E-3</v>
      </c>
      <c r="G182" s="33">
        <f t="shared" si="59"/>
        <v>1.6</v>
      </c>
      <c r="H182" s="25">
        <f t="shared" si="60"/>
        <v>2.1390374331550803E-3</v>
      </c>
    </row>
    <row r="183" spans="1:8" s="34" customFormat="1" ht="15" x14ac:dyDescent="0.2">
      <c r="A183" s="41"/>
      <c r="B183" s="43" t="s">
        <v>44</v>
      </c>
      <c r="C183" s="31">
        <v>1</v>
      </c>
      <c r="D183" s="7">
        <v>7</v>
      </c>
      <c r="E183" s="32">
        <f t="shared" si="65"/>
        <v>1.3368983957219252E-4</v>
      </c>
      <c r="F183" s="32">
        <f t="shared" si="65"/>
        <v>1.0027216731127346E-3</v>
      </c>
      <c r="G183" s="33">
        <f t="shared" si="59"/>
        <v>6</v>
      </c>
      <c r="H183" s="25">
        <f t="shared" si="60"/>
        <v>8.021390374331551E-4</v>
      </c>
    </row>
    <row r="184" spans="1:8" s="34" customFormat="1" ht="15" x14ac:dyDescent="0.2">
      <c r="A184" s="41"/>
      <c r="B184" s="44" t="s">
        <v>536</v>
      </c>
      <c r="C184" s="31">
        <v>12</v>
      </c>
      <c r="D184" s="7">
        <v>8</v>
      </c>
      <c r="E184" s="32">
        <f t="shared" ref="E184:E185" si="66">+IF(C184=0,"",C184/C$165)</f>
        <v>1.6042780748663102E-3</v>
      </c>
      <c r="F184" s="32">
        <f t="shared" ref="F184:F185" si="67">+IF(D184=0,"",D184/D$165)</f>
        <v>1.1459676264145538E-3</v>
      </c>
      <c r="G184" s="33">
        <f t="shared" ref="G184:G185" si="68">+IF(OR(AND(D184=0),(C184=0)),"0",((D184-C184)/C184))</f>
        <v>-0.33333333333333331</v>
      </c>
      <c r="H184" s="25">
        <f t="shared" ref="H184:H185" si="69">+IF(OR(AND(E184=""),(G184="")),"",E184*G184)</f>
        <v>-5.3475935828877007E-4</v>
      </c>
    </row>
    <row r="185" spans="1:8" s="34" customFormat="1" ht="15" x14ac:dyDescent="0.2">
      <c r="A185" s="41"/>
      <c r="B185" s="44" t="s">
        <v>537</v>
      </c>
      <c r="C185" s="31">
        <v>3</v>
      </c>
      <c r="D185" s="7">
        <v>10</v>
      </c>
      <c r="E185" s="32">
        <f t="shared" si="66"/>
        <v>4.0106951871657755E-4</v>
      </c>
      <c r="F185" s="32">
        <f t="shared" si="67"/>
        <v>1.4324595330181922E-3</v>
      </c>
      <c r="G185" s="33">
        <f t="shared" si="68"/>
        <v>2.3333333333333335</v>
      </c>
      <c r="H185" s="25">
        <f t="shared" si="69"/>
        <v>9.3582887700534767E-4</v>
      </c>
    </row>
    <row r="186" spans="1:8" s="34" customFormat="1" ht="15" x14ac:dyDescent="0.2">
      <c r="A186" s="41"/>
      <c r="B186" s="43" t="s">
        <v>215</v>
      </c>
      <c r="C186" s="31">
        <v>113</v>
      </c>
      <c r="D186" s="7">
        <v>77</v>
      </c>
      <c r="E186" s="32">
        <f t="shared" ref="E186:F191" si="70">+IF(C186=0,"",C186/C$165)</f>
        <v>1.5106951871657753E-2</v>
      </c>
      <c r="F186" s="32">
        <f t="shared" si="70"/>
        <v>1.102993840424008E-2</v>
      </c>
      <c r="G186" s="33">
        <f t="shared" si="59"/>
        <v>-0.31858407079646017</v>
      </c>
      <c r="H186" s="25">
        <f t="shared" si="60"/>
        <v>-4.8128342245989299E-3</v>
      </c>
    </row>
    <row r="187" spans="1:8" s="34" customFormat="1" ht="15" x14ac:dyDescent="0.2">
      <c r="A187" s="41"/>
      <c r="B187" s="43" t="s">
        <v>216</v>
      </c>
      <c r="C187" s="31">
        <v>9</v>
      </c>
      <c r="D187" s="7">
        <v>15</v>
      </c>
      <c r="E187" s="32">
        <f t="shared" si="70"/>
        <v>1.2032085561497327E-3</v>
      </c>
      <c r="F187" s="32">
        <f t="shared" si="70"/>
        <v>2.1486892995272885E-3</v>
      </c>
      <c r="G187" s="33">
        <f t="shared" si="59"/>
        <v>0.66666666666666663</v>
      </c>
      <c r="H187" s="25">
        <f t="shared" si="60"/>
        <v>8.021390374331551E-4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25</v>
      </c>
      <c r="E189" s="32" t="str">
        <f t="shared" si="70"/>
        <v/>
      </c>
      <c r="F189" s="32">
        <f t="shared" si="70"/>
        <v>3.5811488325454806E-3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13</v>
      </c>
      <c r="D190" s="7">
        <v>5</v>
      </c>
      <c r="E190" s="32">
        <f t="shared" si="70"/>
        <v>1.7379679144385028E-3</v>
      </c>
      <c r="F190" s="32">
        <f t="shared" si="70"/>
        <v>7.1622976650909608E-4</v>
      </c>
      <c r="G190" s="33">
        <f t="shared" si="59"/>
        <v>-0.61538461538461542</v>
      </c>
      <c r="H190" s="25">
        <f t="shared" si="60"/>
        <v>-1.0695187165775401E-3</v>
      </c>
    </row>
    <row r="191" spans="1:8" s="34" customFormat="1" ht="15" x14ac:dyDescent="0.2">
      <c r="A191" s="41"/>
      <c r="B191" s="43" t="s">
        <v>450</v>
      </c>
      <c r="C191" s="31">
        <v>56</v>
      </c>
      <c r="D191" s="7">
        <v>111</v>
      </c>
      <c r="E191" s="32">
        <f t="shared" si="70"/>
        <v>7.4866310160427805E-3</v>
      </c>
      <c r="F191" s="32">
        <f t="shared" si="70"/>
        <v>1.5900300816501935E-2</v>
      </c>
      <c r="G191" s="33">
        <f t="shared" si="59"/>
        <v>0.9821428571428571</v>
      </c>
      <c r="H191" s="25">
        <f t="shared" si="60"/>
        <v>7.3529411764705873E-3</v>
      </c>
    </row>
    <row r="192" spans="1:8" s="34" customFormat="1" ht="15" x14ac:dyDescent="0.2">
      <c r="A192" s="41"/>
      <c r="B192" s="43" t="s">
        <v>540</v>
      </c>
      <c r="C192" s="31">
        <v>44</v>
      </c>
      <c r="D192" s="7">
        <v>50</v>
      </c>
      <c r="E192" s="32">
        <f t="shared" ref="E192" si="73">+IF(C192=0,"",C192/C$165)</f>
        <v>5.8823529411764705E-3</v>
      </c>
      <c r="F192" s="32">
        <f t="shared" ref="F192" si="74">+IF(D192=0,"",D192/D$165)</f>
        <v>7.1622976650909612E-3</v>
      </c>
      <c r="G192" s="33">
        <f t="shared" ref="G192" si="75">+IF(OR(AND(D192=0),(C192=0)),"0",((D192-C192)/C192))</f>
        <v>0.13636363636363635</v>
      </c>
      <c r="H192" s="25">
        <f t="shared" ref="H192" si="76">+IF(OR(AND(E192=""),(G192="")),"",E192*G192)</f>
        <v>8.0213903743315499E-4</v>
      </c>
    </row>
    <row r="193" spans="1:8" s="34" customFormat="1" ht="15" x14ac:dyDescent="0.2">
      <c r="A193" s="41"/>
      <c r="B193" s="43" t="s">
        <v>219</v>
      </c>
      <c r="C193" s="31">
        <v>276</v>
      </c>
      <c r="D193" s="7">
        <v>276</v>
      </c>
      <c r="E193" s="32">
        <f t="shared" ref="E193:F199" si="77">+IF(C193=0,"",C193/C$165)</f>
        <v>3.6898395721925131E-2</v>
      </c>
      <c r="F193" s="32">
        <f t="shared" si="77"/>
        <v>3.9535883111302107E-2</v>
      </c>
      <c r="G193" s="33">
        <f t="shared" si="59"/>
        <v>0</v>
      </c>
      <c r="H193" s="25">
        <f t="shared" si="60"/>
        <v>0</v>
      </c>
    </row>
    <row r="194" spans="1:8" s="34" customFormat="1" ht="15" x14ac:dyDescent="0.2">
      <c r="A194" s="41"/>
      <c r="B194" s="43" t="s">
        <v>220</v>
      </c>
      <c r="C194" s="31">
        <v>252</v>
      </c>
      <c r="D194" s="7">
        <v>209</v>
      </c>
      <c r="E194" s="32">
        <f t="shared" si="77"/>
        <v>3.3689839572192515E-2</v>
      </c>
      <c r="F194" s="32">
        <f t="shared" si="77"/>
        <v>2.9938404240080218E-2</v>
      </c>
      <c r="G194" s="33">
        <f t="shared" si="59"/>
        <v>-0.17063492063492064</v>
      </c>
      <c r="H194" s="25">
        <f t="shared" si="60"/>
        <v>-5.7486631016042782E-3</v>
      </c>
    </row>
    <row r="195" spans="1:8" s="34" customFormat="1" ht="15" x14ac:dyDescent="0.2">
      <c r="A195" s="41"/>
      <c r="B195" s="43" t="s">
        <v>221</v>
      </c>
      <c r="C195" s="31">
        <v>267</v>
      </c>
      <c r="D195" s="7">
        <v>229</v>
      </c>
      <c r="E195" s="32">
        <f t="shared" si="77"/>
        <v>3.5695187165775404E-2</v>
      </c>
      <c r="F195" s="32">
        <f t="shared" si="77"/>
        <v>3.28033233061166E-2</v>
      </c>
      <c r="G195" s="33">
        <f t="shared" si="59"/>
        <v>-0.14232209737827714</v>
      </c>
      <c r="H195" s="25">
        <f t="shared" si="60"/>
        <v>-5.0802139037433155E-3</v>
      </c>
    </row>
    <row r="196" spans="1:8" s="34" customFormat="1" ht="15" x14ac:dyDescent="0.2">
      <c r="A196" s="41"/>
      <c r="B196" s="43" t="s">
        <v>222</v>
      </c>
      <c r="C196" s="31">
        <v>153</v>
      </c>
      <c r="D196" s="7">
        <v>194</v>
      </c>
      <c r="E196" s="32">
        <f t="shared" si="77"/>
        <v>2.0454545454545454E-2</v>
      </c>
      <c r="F196" s="32">
        <f t="shared" si="77"/>
        <v>2.7789714940552931E-2</v>
      </c>
      <c r="G196" s="33">
        <f t="shared" si="59"/>
        <v>0.26797385620915032</v>
      </c>
      <c r="H196" s="25">
        <f t="shared" si="60"/>
        <v>5.4812834224598926E-3</v>
      </c>
    </row>
    <row r="197" spans="1:8" s="34" customFormat="1" ht="15" x14ac:dyDescent="0.2">
      <c r="A197" s="41"/>
      <c r="B197" s="43" t="s">
        <v>451</v>
      </c>
      <c r="C197" s="31">
        <v>328</v>
      </c>
      <c r="D197" s="7">
        <v>97</v>
      </c>
      <c r="E197" s="32">
        <f t="shared" si="77"/>
        <v>4.3850267379679148E-2</v>
      </c>
      <c r="F197" s="32">
        <f t="shared" si="77"/>
        <v>1.3894857470276465E-2</v>
      </c>
      <c r="G197" s="33">
        <f t="shared" si="59"/>
        <v>-0.70426829268292679</v>
      </c>
      <c r="H197" s="25">
        <f t="shared" si="60"/>
        <v>-3.0882352941176472E-2</v>
      </c>
    </row>
    <row r="198" spans="1:8" s="34" customFormat="1" ht="15" x14ac:dyDescent="0.2">
      <c r="A198" s="41"/>
      <c r="B198" s="43" t="s">
        <v>452</v>
      </c>
      <c r="C198" s="31">
        <v>90</v>
      </c>
      <c r="D198" s="7">
        <v>54</v>
      </c>
      <c r="E198" s="32">
        <f t="shared" si="77"/>
        <v>1.2032085561497326E-2</v>
      </c>
      <c r="F198" s="32">
        <f t="shared" si="77"/>
        <v>7.7352814782982379E-3</v>
      </c>
      <c r="G198" s="33">
        <f t="shared" si="59"/>
        <v>-0.4</v>
      </c>
      <c r="H198" s="25">
        <f t="shared" si="60"/>
        <v>-4.8128342245989308E-3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79</v>
      </c>
      <c r="D200" s="7">
        <v>132</v>
      </c>
      <c r="E200" s="32">
        <f t="shared" ref="E200" si="78">+IF(C200=0,"",C200/C$165)</f>
        <v>1.0561497326203208E-2</v>
      </c>
      <c r="F200" s="32">
        <f t="shared" ref="F200" si="79">+IF(D200=0,"",D200/D$165)</f>
        <v>1.8908465835840136E-2</v>
      </c>
      <c r="G200" s="33">
        <f t="shared" ref="G200" si="80">+IF(OR(AND(D200=0),(C200=0)),"0",((D200-C200)/C200))</f>
        <v>0.67088607594936711</v>
      </c>
      <c r="H200" s="25">
        <f t="shared" ref="H200" si="81">+IF(OR(AND(E200=""),(G200="")),"",E200*G200)</f>
        <v>7.0855614973262034E-3</v>
      </c>
    </row>
    <row r="201" spans="1:8" s="34" customFormat="1" ht="15" x14ac:dyDescent="0.2">
      <c r="A201" s="41"/>
      <c r="B201" s="43" t="s">
        <v>224</v>
      </c>
      <c r="C201" s="31">
        <v>91</v>
      </c>
      <c r="D201" s="7">
        <v>102</v>
      </c>
      <c r="E201" s="32">
        <f t="shared" ref="E201:F208" si="82">+IF(C201=0,"",C201/C$165)</f>
        <v>1.2165775401069518E-2</v>
      </c>
      <c r="F201" s="32">
        <f t="shared" si="82"/>
        <v>1.461108723678556E-2</v>
      </c>
      <c r="G201" s="33">
        <f t="shared" si="59"/>
        <v>0.12087912087912088</v>
      </c>
      <c r="H201" s="25">
        <f t="shared" si="60"/>
        <v>1.4705882352941176E-3</v>
      </c>
    </row>
    <row r="202" spans="1:8" s="34" customFormat="1" ht="15" x14ac:dyDescent="0.2">
      <c r="A202" s="41"/>
      <c r="B202" s="43" t="s">
        <v>225</v>
      </c>
      <c r="C202" s="31">
        <v>95</v>
      </c>
      <c r="D202" s="7">
        <v>76</v>
      </c>
      <c r="E202" s="32">
        <f t="shared" si="82"/>
        <v>1.2700534759358289E-2</v>
      </c>
      <c r="F202" s="32">
        <f t="shared" si="82"/>
        <v>1.0886692450938261E-2</v>
      </c>
      <c r="G202" s="33">
        <f t="shared" si="59"/>
        <v>-0.2</v>
      </c>
      <c r="H202" s="25">
        <f t="shared" si="60"/>
        <v>-2.5401069518716582E-3</v>
      </c>
    </row>
    <row r="203" spans="1:8" s="34" customFormat="1" ht="15" x14ac:dyDescent="0.2">
      <c r="A203" s="41"/>
      <c r="B203" s="43" t="s">
        <v>226</v>
      </c>
      <c r="C203" s="31">
        <v>6</v>
      </c>
      <c r="D203" s="7">
        <v>1</v>
      </c>
      <c r="E203" s="32">
        <f t="shared" si="82"/>
        <v>8.021390374331551E-4</v>
      </c>
      <c r="F203" s="32">
        <f t="shared" si="82"/>
        <v>1.4324595330181923E-4</v>
      </c>
      <c r="G203" s="33">
        <f t="shared" si="59"/>
        <v>-0.83333333333333337</v>
      </c>
      <c r="H203" s="25">
        <f t="shared" si="60"/>
        <v>-6.6844919786096264E-4</v>
      </c>
    </row>
    <row r="204" spans="1:8" s="34" customFormat="1" ht="15" x14ac:dyDescent="0.2">
      <c r="A204" s="41"/>
      <c r="B204" s="43" t="s">
        <v>46</v>
      </c>
      <c r="C204" s="31">
        <v>2</v>
      </c>
      <c r="D204" s="7">
        <v>2</v>
      </c>
      <c r="E204" s="32">
        <f t="shared" si="82"/>
        <v>2.6737967914438503E-4</v>
      </c>
      <c r="F204" s="32">
        <f t="shared" si="82"/>
        <v>2.8649190660363845E-4</v>
      </c>
      <c r="G204" s="33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624</v>
      </c>
      <c r="D205" s="7">
        <v>632</v>
      </c>
      <c r="E205" s="32">
        <f t="shared" si="82"/>
        <v>8.3422459893048126E-2</v>
      </c>
      <c r="F205" s="32">
        <f t="shared" si="82"/>
        <v>9.0531442486749755E-2</v>
      </c>
      <c r="G205" s="33">
        <f t="shared" si="59"/>
        <v>1.282051282051282E-2</v>
      </c>
      <c r="H205" s="25">
        <f t="shared" si="60"/>
        <v>1.0695187165775401E-3</v>
      </c>
    </row>
    <row r="206" spans="1:8" s="34" customFormat="1" ht="15" x14ac:dyDescent="0.2">
      <c r="A206" s="41"/>
      <c r="B206" s="43" t="s">
        <v>227</v>
      </c>
      <c r="C206" s="31">
        <v>68</v>
      </c>
      <c r="D206" s="7">
        <v>62</v>
      </c>
      <c r="E206" s="32">
        <f t="shared" si="82"/>
        <v>9.0909090909090905E-3</v>
      </c>
      <c r="F206" s="32">
        <f t="shared" si="82"/>
        <v>8.8812491047127913E-3</v>
      </c>
      <c r="G206" s="33">
        <f t="shared" si="59"/>
        <v>-8.8235294117647065E-2</v>
      </c>
      <c r="H206" s="25">
        <f t="shared" si="60"/>
        <v>-8.021390374331551E-4</v>
      </c>
    </row>
    <row r="207" spans="1:8" s="34" customFormat="1" ht="30" x14ac:dyDescent="0.2">
      <c r="A207" s="41"/>
      <c r="B207" s="43" t="s">
        <v>228</v>
      </c>
      <c r="C207" s="31">
        <v>19</v>
      </c>
      <c r="D207" s="7">
        <v>5</v>
      </c>
      <c r="E207" s="32">
        <f t="shared" si="82"/>
        <v>2.5401069518716578E-3</v>
      </c>
      <c r="F207" s="32">
        <f t="shared" si="82"/>
        <v>7.1622976650909608E-4</v>
      </c>
      <c r="G207" s="33">
        <f t="shared" si="59"/>
        <v>-0.73684210526315785</v>
      </c>
      <c r="H207" s="25">
        <f t="shared" si="60"/>
        <v>-1.8716577540106951E-3</v>
      </c>
    </row>
    <row r="208" spans="1:8" s="34" customFormat="1" ht="15" x14ac:dyDescent="0.2">
      <c r="A208" s="41"/>
      <c r="B208" s="43" t="s">
        <v>453</v>
      </c>
      <c r="C208" s="31">
        <v>7</v>
      </c>
      <c r="D208" s="7">
        <v>7</v>
      </c>
      <c r="E208" s="32">
        <f t="shared" si="82"/>
        <v>9.3582887700534756E-4</v>
      </c>
      <c r="F208" s="32">
        <f t="shared" si="82"/>
        <v>1.0027216731127346E-3</v>
      </c>
      <c r="G208" s="33">
        <f t="shared" si="59"/>
        <v>0</v>
      </c>
      <c r="H208" s="25">
        <f t="shared" si="60"/>
        <v>0</v>
      </c>
    </row>
    <row r="209" spans="1:8" s="34" customFormat="1" ht="15" x14ac:dyDescent="0.2">
      <c r="A209" s="41"/>
      <c r="B209" s="43" t="s">
        <v>542</v>
      </c>
      <c r="C209" s="31">
        <v>2</v>
      </c>
      <c r="D209" s="7">
        <v>0</v>
      </c>
      <c r="E209" s="32">
        <f t="shared" ref="E209" si="83">+IF(C209=0,"",C209/C$165)</f>
        <v>2.6737967914438503E-4</v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>
        <f t="shared" ref="H209" si="86">+IF(OR(AND(E209=""),(G209="")),"",E209*G209)</f>
        <v>0</v>
      </c>
    </row>
    <row r="210" spans="1:8" s="34" customFormat="1" ht="15" x14ac:dyDescent="0.2">
      <c r="A210" s="41"/>
      <c r="B210" s="43" t="s">
        <v>49</v>
      </c>
      <c r="C210" s="31">
        <v>1</v>
      </c>
      <c r="D210" s="7">
        <v>0</v>
      </c>
      <c r="E210" s="32">
        <f t="shared" ref="E210:E252" si="87">+IF(C210=0,"",C210/C$165)</f>
        <v>1.3368983957219252E-4</v>
      </c>
      <c r="F210" s="32" t="str">
        <f t="shared" ref="F210:F252" si="88">+IF(D210=0,"",D210/D$165)</f>
        <v/>
      </c>
      <c r="G210" s="33" t="str">
        <f t="shared" si="59"/>
        <v>0</v>
      </c>
      <c r="H210" s="25">
        <f t="shared" si="60"/>
        <v>0</v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1</v>
      </c>
      <c r="E212" s="32" t="str">
        <f t="shared" si="87"/>
        <v/>
      </c>
      <c r="F212" s="32">
        <f t="shared" si="88"/>
        <v>1.4324595330181923E-4</v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2</v>
      </c>
      <c r="E213" s="32" t="str">
        <f t="shared" si="87"/>
        <v/>
      </c>
      <c r="F213" s="32">
        <f t="shared" si="88"/>
        <v>2.8649190660363845E-4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2</v>
      </c>
      <c r="D214" s="7">
        <v>3</v>
      </c>
      <c r="E214" s="32">
        <f t="shared" si="87"/>
        <v>2.6737967914438503E-4</v>
      </c>
      <c r="F214" s="32">
        <f t="shared" si="88"/>
        <v>4.2973785990545768E-4</v>
      </c>
      <c r="G214" s="33">
        <f t="shared" si="59"/>
        <v>0.5</v>
      </c>
      <c r="H214" s="25">
        <f t="shared" si="60"/>
        <v>1.3368983957219252E-4</v>
      </c>
    </row>
    <row r="215" spans="1:8" s="34" customFormat="1" ht="15" x14ac:dyDescent="0.2">
      <c r="A215" s="41"/>
      <c r="B215" s="43" t="s">
        <v>454</v>
      </c>
      <c r="C215" s="31">
        <v>4</v>
      </c>
      <c r="D215" s="7">
        <v>0</v>
      </c>
      <c r="E215" s="32">
        <f t="shared" si="87"/>
        <v>5.3475935828877007E-4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706</v>
      </c>
      <c r="D216" s="7">
        <v>412</v>
      </c>
      <c r="E216" s="32">
        <f t="shared" si="87"/>
        <v>9.438502673796792E-2</v>
      </c>
      <c r="F216" s="32">
        <f t="shared" si="88"/>
        <v>5.9017332760349518E-2</v>
      </c>
      <c r="G216" s="33">
        <f t="shared" si="59"/>
        <v>-0.41643059490084988</v>
      </c>
      <c r="H216" s="25">
        <f t="shared" si="60"/>
        <v>-3.9304812834224601E-2</v>
      </c>
    </row>
    <row r="217" spans="1:8" s="34" customFormat="1" ht="15" x14ac:dyDescent="0.2">
      <c r="A217" s="41"/>
      <c r="B217" s="43" t="s">
        <v>233</v>
      </c>
      <c r="C217" s="31">
        <v>1</v>
      </c>
      <c r="D217" s="7">
        <v>1</v>
      </c>
      <c r="E217" s="32">
        <f t="shared" si="87"/>
        <v>1.3368983957219252E-4</v>
      </c>
      <c r="F217" s="32">
        <f t="shared" si="88"/>
        <v>1.4324595330181923E-4</v>
      </c>
      <c r="G217" s="33">
        <f t="shared" si="59"/>
        <v>0</v>
      </c>
      <c r="H217" s="25">
        <f t="shared" si="60"/>
        <v>0</v>
      </c>
    </row>
    <row r="218" spans="1:8" s="34" customFormat="1" ht="15" x14ac:dyDescent="0.2">
      <c r="A218" s="41"/>
      <c r="B218" s="43" t="s">
        <v>234</v>
      </c>
      <c r="C218" s="31">
        <v>4</v>
      </c>
      <c r="D218" s="7">
        <v>3</v>
      </c>
      <c r="E218" s="32">
        <f t="shared" si="87"/>
        <v>5.3475935828877007E-4</v>
      </c>
      <c r="F218" s="32">
        <f t="shared" si="88"/>
        <v>4.2973785990545768E-4</v>
      </c>
      <c r="G218" s="33">
        <f t="shared" si="59"/>
        <v>-0.25</v>
      </c>
      <c r="H218" s="25">
        <f t="shared" si="60"/>
        <v>-1.3368983957219252E-4</v>
      </c>
    </row>
    <row r="219" spans="1:8" s="34" customFormat="1" ht="15" x14ac:dyDescent="0.2">
      <c r="A219" s="41"/>
      <c r="B219" s="43" t="s">
        <v>235</v>
      </c>
      <c r="C219" s="31">
        <v>17</v>
      </c>
      <c r="D219" s="7">
        <v>26</v>
      </c>
      <c r="E219" s="32">
        <f t="shared" si="87"/>
        <v>2.2727272727272726E-3</v>
      </c>
      <c r="F219" s="32">
        <f t="shared" si="88"/>
        <v>3.7243947858472998E-3</v>
      </c>
      <c r="G219" s="33">
        <f t="shared" si="59"/>
        <v>0.52941176470588236</v>
      </c>
      <c r="H219" s="25">
        <f t="shared" si="60"/>
        <v>1.2032085561497325E-3</v>
      </c>
    </row>
    <row r="220" spans="1:8" s="34" customFormat="1" ht="15" x14ac:dyDescent="0.2">
      <c r="A220" s="41"/>
      <c r="B220" s="43" t="s">
        <v>598</v>
      </c>
      <c r="C220" s="31">
        <v>2</v>
      </c>
      <c r="D220" s="7">
        <v>0</v>
      </c>
      <c r="E220" s="32">
        <f t="shared" si="87"/>
        <v>2.6737967914438503E-4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5</v>
      </c>
      <c r="D221" s="7">
        <v>8</v>
      </c>
      <c r="E221" s="32">
        <f t="shared" si="87"/>
        <v>6.6844919786096253E-4</v>
      </c>
      <c r="F221" s="32">
        <f t="shared" si="88"/>
        <v>1.1459676264145538E-3</v>
      </c>
      <c r="G221" s="33">
        <f t="shared" si="59"/>
        <v>0.6</v>
      </c>
      <c r="H221" s="25">
        <f t="shared" si="60"/>
        <v>4.010695187165775E-4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10</v>
      </c>
      <c r="D223" s="7">
        <v>4</v>
      </c>
      <c r="E223" s="32">
        <f t="shared" si="87"/>
        <v>1.3368983957219251E-3</v>
      </c>
      <c r="F223" s="32">
        <f t="shared" si="88"/>
        <v>5.7298381320727691E-4</v>
      </c>
      <c r="G223" s="33">
        <f t="shared" si="59"/>
        <v>-0.6</v>
      </c>
      <c r="H223" s="25">
        <f t="shared" si="60"/>
        <v>-8.0213903743315499E-4</v>
      </c>
    </row>
    <row r="224" spans="1:8" s="34" customFormat="1" ht="15" x14ac:dyDescent="0.2">
      <c r="A224" s="41"/>
      <c r="B224" s="43" t="s">
        <v>51</v>
      </c>
      <c r="C224" s="31">
        <v>8</v>
      </c>
      <c r="D224" s="7">
        <v>3</v>
      </c>
      <c r="E224" s="32">
        <f t="shared" si="87"/>
        <v>1.0695187165775401E-3</v>
      </c>
      <c r="F224" s="32">
        <f t="shared" si="88"/>
        <v>4.2973785990545768E-4</v>
      </c>
      <c r="G224" s="33">
        <f t="shared" si="59"/>
        <v>-0.625</v>
      </c>
      <c r="H224" s="25">
        <f t="shared" si="60"/>
        <v>-6.6844919786096264E-4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5</v>
      </c>
      <c r="D226" s="7">
        <v>1</v>
      </c>
      <c r="E226" s="32">
        <f t="shared" si="87"/>
        <v>6.6844919786096253E-4</v>
      </c>
      <c r="F226" s="32">
        <f t="shared" si="88"/>
        <v>1.4324595330181923E-4</v>
      </c>
      <c r="G226" s="33">
        <f t="shared" si="59"/>
        <v>-0.8</v>
      </c>
      <c r="H226" s="25">
        <f t="shared" si="60"/>
        <v>-5.3475935828877007E-4</v>
      </c>
    </row>
    <row r="227" spans="1:8" s="34" customFormat="1" ht="15" x14ac:dyDescent="0.2">
      <c r="A227" s="41"/>
      <c r="B227" s="43" t="s">
        <v>238</v>
      </c>
      <c r="C227" s="31">
        <v>15</v>
      </c>
      <c r="D227" s="7">
        <v>228</v>
      </c>
      <c r="E227" s="32">
        <f t="shared" si="87"/>
        <v>2.0053475935828879E-3</v>
      </c>
      <c r="F227" s="32">
        <f t="shared" si="88"/>
        <v>3.266007735281478E-2</v>
      </c>
      <c r="G227" s="33">
        <f t="shared" si="59"/>
        <v>14.2</v>
      </c>
      <c r="H227" s="25">
        <f t="shared" si="60"/>
        <v>2.8475935828877006E-2</v>
      </c>
    </row>
    <row r="228" spans="1:8" s="34" customFormat="1" ht="15" x14ac:dyDescent="0.2">
      <c r="A228" s="41"/>
      <c r="B228" s="43" t="s">
        <v>456</v>
      </c>
      <c r="C228" s="31">
        <v>1</v>
      </c>
      <c r="D228" s="7">
        <v>3</v>
      </c>
      <c r="E228" s="32">
        <f t="shared" si="87"/>
        <v>1.3368983957219252E-4</v>
      </c>
      <c r="F228" s="32">
        <f t="shared" si="88"/>
        <v>4.2973785990545768E-4</v>
      </c>
      <c r="G228" s="33">
        <f t="shared" si="59"/>
        <v>2</v>
      </c>
      <c r="H228" s="25">
        <f t="shared" si="60"/>
        <v>2.6737967914438503E-4</v>
      </c>
    </row>
    <row r="229" spans="1:8" s="34" customFormat="1" ht="15" x14ac:dyDescent="0.2">
      <c r="A229" s="41"/>
      <c r="B229" s="43" t="s">
        <v>56</v>
      </c>
      <c r="C229" s="31">
        <v>52</v>
      </c>
      <c r="D229" s="7">
        <v>74</v>
      </c>
      <c r="E229" s="32">
        <f t="shared" si="87"/>
        <v>6.9518716577540111E-3</v>
      </c>
      <c r="F229" s="32">
        <f t="shared" si="88"/>
        <v>1.0600200544334623E-2</v>
      </c>
      <c r="G229" s="33">
        <f t="shared" si="59"/>
        <v>0.42307692307692307</v>
      </c>
      <c r="H229" s="25">
        <f t="shared" si="60"/>
        <v>2.9411764705882353E-3</v>
      </c>
    </row>
    <row r="230" spans="1:8" s="34" customFormat="1" ht="15" x14ac:dyDescent="0.2">
      <c r="A230" s="41"/>
      <c r="B230" s="43" t="s">
        <v>55</v>
      </c>
      <c r="C230" s="31">
        <v>6</v>
      </c>
      <c r="D230" s="7">
        <v>1</v>
      </c>
      <c r="E230" s="32">
        <f t="shared" si="87"/>
        <v>8.021390374331551E-4</v>
      </c>
      <c r="F230" s="32">
        <f t="shared" si="88"/>
        <v>1.4324595330181923E-4</v>
      </c>
      <c r="G230" s="33">
        <f t="shared" si="59"/>
        <v>-0.83333333333333337</v>
      </c>
      <c r="H230" s="25">
        <f t="shared" si="60"/>
        <v>-6.6844919786096264E-4</v>
      </c>
    </row>
    <row r="231" spans="1:8" s="34" customFormat="1" ht="30" x14ac:dyDescent="0.2">
      <c r="A231" s="41"/>
      <c r="B231" s="43" t="s">
        <v>457</v>
      </c>
      <c r="C231" s="31">
        <v>6</v>
      </c>
      <c r="D231" s="7">
        <v>5</v>
      </c>
      <c r="E231" s="32">
        <f t="shared" si="87"/>
        <v>8.021390374331551E-4</v>
      </c>
      <c r="F231" s="32">
        <f t="shared" si="88"/>
        <v>7.1622976650909608E-4</v>
      </c>
      <c r="G231" s="33">
        <f t="shared" si="59"/>
        <v>-0.16666666666666666</v>
      </c>
      <c r="H231" s="25">
        <f t="shared" si="60"/>
        <v>-1.3368983957219252E-4</v>
      </c>
    </row>
    <row r="232" spans="1:8" s="34" customFormat="1" ht="15" x14ac:dyDescent="0.2">
      <c r="A232" s="41"/>
      <c r="B232" s="43" t="s">
        <v>53</v>
      </c>
      <c r="C232" s="31">
        <v>50</v>
      </c>
      <c r="D232" s="7">
        <v>176</v>
      </c>
      <c r="E232" s="32">
        <f t="shared" si="87"/>
        <v>6.6844919786096255E-3</v>
      </c>
      <c r="F232" s="32">
        <f t="shared" si="88"/>
        <v>2.5211287781120185E-2</v>
      </c>
      <c r="G232" s="33">
        <f t="shared" si="59"/>
        <v>2.52</v>
      </c>
      <c r="H232" s="25">
        <f t="shared" si="60"/>
        <v>1.6844919786096257E-2</v>
      </c>
    </row>
    <row r="233" spans="1:8" s="34" customFormat="1" ht="15" x14ac:dyDescent="0.2">
      <c r="A233" s="41"/>
      <c r="B233" s="43" t="s">
        <v>52</v>
      </c>
      <c r="C233" s="31">
        <v>1</v>
      </c>
      <c r="D233" s="7">
        <v>11</v>
      </c>
      <c r="E233" s="32">
        <f t="shared" si="87"/>
        <v>1.3368983957219252E-4</v>
      </c>
      <c r="F233" s="32">
        <f t="shared" si="88"/>
        <v>1.5757054863200115E-3</v>
      </c>
      <c r="G233" s="33">
        <f t="shared" si="59"/>
        <v>10</v>
      </c>
      <c r="H233" s="25">
        <f t="shared" si="60"/>
        <v>1.3368983957219253E-3</v>
      </c>
    </row>
    <row r="234" spans="1:8" s="34" customFormat="1" ht="15" x14ac:dyDescent="0.2">
      <c r="A234" s="41"/>
      <c r="B234" s="43" t="s">
        <v>239</v>
      </c>
      <c r="C234" s="31">
        <v>3</v>
      </c>
      <c r="D234" s="7">
        <v>4</v>
      </c>
      <c r="E234" s="32">
        <f t="shared" si="87"/>
        <v>4.0106951871657755E-4</v>
      </c>
      <c r="F234" s="32">
        <f t="shared" si="88"/>
        <v>5.7298381320727691E-4</v>
      </c>
      <c r="G234" s="33">
        <f t="shared" si="59"/>
        <v>0.33333333333333331</v>
      </c>
      <c r="H234" s="25">
        <f t="shared" si="60"/>
        <v>1.3368983957219252E-4</v>
      </c>
    </row>
    <row r="235" spans="1:8" s="34" customFormat="1" ht="15" x14ac:dyDescent="0.2">
      <c r="A235" s="41"/>
      <c r="B235" s="43" t="s">
        <v>54</v>
      </c>
      <c r="C235" s="31">
        <v>7</v>
      </c>
      <c r="D235" s="7">
        <v>14</v>
      </c>
      <c r="E235" s="32">
        <f t="shared" si="87"/>
        <v>9.3582887700534756E-4</v>
      </c>
      <c r="F235" s="32">
        <f t="shared" si="88"/>
        <v>2.0054433462254693E-3</v>
      </c>
      <c r="G235" s="33">
        <f t="shared" si="59"/>
        <v>1</v>
      </c>
      <c r="H235" s="25">
        <f t="shared" si="60"/>
        <v>9.3582887700534756E-4</v>
      </c>
    </row>
    <row r="236" spans="1:8" s="34" customFormat="1" ht="15" x14ac:dyDescent="0.2">
      <c r="A236" s="41"/>
      <c r="B236" s="43" t="s">
        <v>240</v>
      </c>
      <c r="C236" s="31">
        <v>1</v>
      </c>
      <c r="D236" s="7">
        <v>0</v>
      </c>
      <c r="E236" s="32">
        <f t="shared" si="87"/>
        <v>1.3368983957219252E-4</v>
      </c>
      <c r="F236" s="32" t="str">
        <f t="shared" si="88"/>
        <v/>
      </c>
      <c r="G236" s="33" t="str">
        <f t="shared" si="59"/>
        <v>0</v>
      </c>
      <c r="H236" s="25">
        <f t="shared" si="60"/>
        <v>0</v>
      </c>
    </row>
    <row r="237" spans="1:8" s="34" customFormat="1" ht="15" x14ac:dyDescent="0.2">
      <c r="A237" s="41"/>
      <c r="B237" s="43" t="s">
        <v>458</v>
      </c>
      <c r="C237" s="31">
        <v>3</v>
      </c>
      <c r="D237" s="7">
        <v>4</v>
      </c>
      <c r="E237" s="32">
        <f t="shared" si="87"/>
        <v>4.0106951871657755E-4</v>
      </c>
      <c r="F237" s="32">
        <f t="shared" si="88"/>
        <v>5.7298381320727691E-4</v>
      </c>
      <c r="G237" s="33">
        <f t="shared" si="59"/>
        <v>0.33333333333333331</v>
      </c>
      <c r="H237" s="25">
        <f t="shared" si="60"/>
        <v>1.3368983957219252E-4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1</v>
      </c>
      <c r="D239" s="7">
        <v>5</v>
      </c>
      <c r="E239" s="32">
        <f t="shared" si="87"/>
        <v>1.3368983957219252E-4</v>
      </c>
      <c r="F239" s="32">
        <f t="shared" si="88"/>
        <v>7.1622976650909608E-4</v>
      </c>
      <c r="G239" s="33">
        <f t="shared" si="91"/>
        <v>4</v>
      </c>
      <c r="H239" s="25">
        <f t="shared" si="92"/>
        <v>5.3475935828877007E-4</v>
      </c>
    </row>
    <row r="240" spans="1:8" s="34" customFormat="1" ht="15" x14ac:dyDescent="0.2">
      <c r="A240" s="41"/>
      <c r="B240" s="43" t="s">
        <v>242</v>
      </c>
      <c r="C240" s="31">
        <v>4</v>
      </c>
      <c r="D240" s="7">
        <v>20</v>
      </c>
      <c r="E240" s="32">
        <f t="shared" si="87"/>
        <v>5.3475935828877007E-4</v>
      </c>
      <c r="F240" s="32">
        <f t="shared" si="88"/>
        <v>2.8649190660363843E-3</v>
      </c>
      <c r="G240" s="33">
        <f t="shared" si="91"/>
        <v>4</v>
      </c>
      <c r="H240" s="25">
        <f t="shared" si="92"/>
        <v>2.1390374331550803E-3</v>
      </c>
    </row>
    <row r="241" spans="1:8" s="34" customFormat="1" ht="15" x14ac:dyDescent="0.2">
      <c r="A241" s="41"/>
      <c r="B241" s="43" t="s">
        <v>459</v>
      </c>
      <c r="C241" s="31">
        <v>13</v>
      </c>
      <c r="D241" s="7">
        <v>20</v>
      </c>
      <c r="E241" s="32">
        <f t="shared" si="87"/>
        <v>1.7379679144385028E-3</v>
      </c>
      <c r="F241" s="32">
        <f t="shared" si="88"/>
        <v>2.8649190660363843E-3</v>
      </c>
      <c r="G241" s="33">
        <f t="shared" si="91"/>
        <v>0.53846153846153844</v>
      </c>
      <c r="H241" s="25">
        <f t="shared" si="92"/>
        <v>9.3582887700534756E-4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1</v>
      </c>
      <c r="E242" s="32" t="str">
        <f t="shared" si="87"/>
        <v/>
      </c>
      <c r="F242" s="32">
        <f t="shared" si="88"/>
        <v>1.4324595330181923E-4</v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9</v>
      </c>
      <c r="D243" s="7">
        <v>5</v>
      </c>
      <c r="E243" s="32">
        <f t="shared" si="87"/>
        <v>1.2032085561497327E-3</v>
      </c>
      <c r="F243" s="32">
        <f t="shared" si="88"/>
        <v>7.1622976650909608E-4</v>
      </c>
      <c r="G243" s="33">
        <f t="shared" si="91"/>
        <v>-0.44444444444444442</v>
      </c>
      <c r="H243" s="25">
        <f t="shared" si="92"/>
        <v>-5.3475935828877007E-4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8</v>
      </c>
      <c r="D245" s="7">
        <v>1</v>
      </c>
      <c r="E245" s="32">
        <f t="shared" si="87"/>
        <v>1.0695187165775401E-3</v>
      </c>
      <c r="F245" s="32">
        <f t="shared" si="88"/>
        <v>1.4324595330181923E-4</v>
      </c>
      <c r="G245" s="33">
        <f t="shared" si="91"/>
        <v>-0.875</v>
      </c>
      <c r="H245" s="25">
        <f t="shared" si="92"/>
        <v>-9.3582887700534756E-4</v>
      </c>
    </row>
    <row r="246" spans="1:8" s="34" customFormat="1" ht="15" x14ac:dyDescent="0.2">
      <c r="A246" s="41"/>
      <c r="B246" s="43" t="s">
        <v>463</v>
      </c>
      <c r="C246" s="31">
        <v>1</v>
      </c>
      <c r="D246" s="7">
        <v>2</v>
      </c>
      <c r="E246" s="32">
        <f t="shared" si="87"/>
        <v>1.3368983957219252E-4</v>
      </c>
      <c r="F246" s="32">
        <f t="shared" si="88"/>
        <v>2.8649190660363845E-4</v>
      </c>
      <c r="G246" s="33">
        <f t="shared" si="91"/>
        <v>1</v>
      </c>
      <c r="H246" s="25">
        <f t="shared" si="92"/>
        <v>1.3368983957219252E-4</v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1</v>
      </c>
      <c r="E247" s="32" t="str">
        <f t="shared" si="87"/>
        <v/>
      </c>
      <c r="F247" s="32">
        <f t="shared" si="88"/>
        <v>1.4324595330181923E-4</v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1</v>
      </c>
      <c r="D249" s="7">
        <v>0</v>
      </c>
      <c r="E249" s="32">
        <f t="shared" si="87"/>
        <v>1.3368983957219252E-4</v>
      </c>
      <c r="F249" s="32" t="str">
        <f t="shared" si="88"/>
        <v/>
      </c>
      <c r="G249" s="33" t="str">
        <f t="shared" si="91"/>
        <v>0</v>
      </c>
      <c r="H249" s="25">
        <f t="shared" si="92"/>
        <v>0</v>
      </c>
    </row>
    <row r="250" spans="1:8" s="34" customFormat="1" ht="15" x14ac:dyDescent="0.2">
      <c r="A250" s="41"/>
      <c r="B250" s="43" t="s">
        <v>244</v>
      </c>
      <c r="C250" s="31">
        <v>20</v>
      </c>
      <c r="D250" s="7">
        <v>16</v>
      </c>
      <c r="E250" s="32">
        <f t="shared" si="87"/>
        <v>2.6737967914438501E-3</v>
      </c>
      <c r="F250" s="32">
        <f t="shared" si="88"/>
        <v>2.2919352528291076E-3</v>
      </c>
      <c r="G250" s="33">
        <f t="shared" si="91"/>
        <v>-0.2</v>
      </c>
      <c r="H250" s="25">
        <f t="shared" si="92"/>
        <v>-5.3475935828877007E-4</v>
      </c>
    </row>
    <row r="251" spans="1:8" s="34" customFormat="1" ht="30" x14ac:dyDescent="0.2">
      <c r="A251" s="41"/>
      <c r="B251" s="43" t="s">
        <v>467</v>
      </c>
      <c r="C251" s="31">
        <v>105</v>
      </c>
      <c r="D251" s="7">
        <v>84</v>
      </c>
      <c r="E251" s="32">
        <f t="shared" si="87"/>
        <v>1.4037433155080214E-2</v>
      </c>
      <c r="F251" s="32">
        <f t="shared" si="88"/>
        <v>1.2032660077352814E-2</v>
      </c>
      <c r="G251" s="33">
        <f t="shared" si="91"/>
        <v>-0.2</v>
      </c>
      <c r="H251" s="25">
        <f t="shared" si="92"/>
        <v>-2.8074866310160429E-3</v>
      </c>
    </row>
    <row r="252" spans="1:8" s="34" customFormat="1" ht="15" x14ac:dyDescent="0.2">
      <c r="A252" s="41"/>
      <c r="B252" s="43" t="s">
        <v>468</v>
      </c>
      <c r="C252" s="31">
        <v>74</v>
      </c>
      <c r="D252" s="7">
        <v>51</v>
      </c>
      <c r="E252" s="32">
        <f t="shared" si="87"/>
        <v>9.8930481283422463E-3</v>
      </c>
      <c r="F252" s="32">
        <f t="shared" si="88"/>
        <v>7.30554361839278E-3</v>
      </c>
      <c r="G252" s="33">
        <f t="shared" si="91"/>
        <v>-0.3108108108108108</v>
      </c>
      <c r="H252" s="25">
        <f t="shared" si="92"/>
        <v>-3.0748663101604276E-3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1</v>
      </c>
      <c r="E253" s="32" t="str">
        <f t="shared" ref="E253:E254" si="93">+IF(C253=0,"",C253/C$165)</f>
        <v/>
      </c>
      <c r="F253" s="32">
        <f t="shared" ref="F253:F254" si="94">+IF(D253=0,"",D253/D$165)</f>
        <v>1.4324595330181923E-4</v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2</v>
      </c>
      <c r="D254" s="7">
        <v>13</v>
      </c>
      <c r="E254" s="32">
        <f t="shared" si="93"/>
        <v>2.6737967914438503E-4</v>
      </c>
      <c r="F254" s="32">
        <f t="shared" si="94"/>
        <v>1.8621973929236499E-3</v>
      </c>
      <c r="G254" s="33">
        <f t="shared" si="95"/>
        <v>5.5</v>
      </c>
      <c r="H254" s="25">
        <f t="shared" si="96"/>
        <v>1.4705882352941176E-3</v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254</v>
      </c>
      <c r="D256" s="7">
        <v>209</v>
      </c>
      <c r="E256" s="32">
        <f t="shared" si="97"/>
        <v>3.39572192513369E-2</v>
      </c>
      <c r="F256" s="32">
        <f t="shared" si="97"/>
        <v>2.9938404240080218E-2</v>
      </c>
      <c r="G256" s="33">
        <f t="shared" si="91"/>
        <v>-0.17716535433070865</v>
      </c>
      <c r="H256" s="25">
        <f t="shared" si="92"/>
        <v>-6.0160427807486629E-3</v>
      </c>
    </row>
    <row r="257" spans="1:8" s="34" customFormat="1" ht="15" x14ac:dyDescent="0.2">
      <c r="A257" s="41"/>
      <c r="B257" s="43" t="s">
        <v>246</v>
      </c>
      <c r="C257" s="31">
        <v>1</v>
      </c>
      <c r="D257" s="7">
        <v>0</v>
      </c>
      <c r="E257" s="32">
        <f t="shared" si="97"/>
        <v>1.3368983957219252E-4</v>
      </c>
      <c r="F257" s="32" t="str">
        <f t="shared" si="97"/>
        <v/>
      </c>
      <c r="G257" s="33" t="str">
        <f t="shared" si="91"/>
        <v>0</v>
      </c>
      <c r="H257" s="25">
        <f t="shared" si="92"/>
        <v>0</v>
      </c>
    </row>
    <row r="258" spans="1:8" s="34" customFormat="1" ht="15" x14ac:dyDescent="0.2">
      <c r="A258" s="41"/>
      <c r="B258" s="43" t="s">
        <v>547</v>
      </c>
      <c r="C258" s="31">
        <v>1</v>
      </c>
      <c r="D258" s="7">
        <v>1</v>
      </c>
      <c r="E258" s="32">
        <f t="shared" ref="E258:E263" si="98">+IF(C258=0,"",C258/C$165)</f>
        <v>1.3368983957219252E-4</v>
      </c>
      <c r="F258" s="32">
        <f t="shared" ref="F258:F263" si="99">+IF(D258=0,"",D258/D$165)</f>
        <v>1.4324595330181923E-4</v>
      </c>
      <c r="G258" s="33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41"/>
      <c r="B259" s="43" t="s">
        <v>548</v>
      </c>
      <c r="C259" s="31">
        <v>1</v>
      </c>
      <c r="D259" s="7">
        <v>0</v>
      </c>
      <c r="E259" s="32">
        <f t="shared" si="98"/>
        <v>1.3368983957219252E-4</v>
      </c>
      <c r="F259" s="32" t="str">
        <f t="shared" si="99"/>
        <v/>
      </c>
      <c r="G259" s="33" t="str">
        <f t="shared" si="100"/>
        <v>0</v>
      </c>
      <c r="H259" s="25">
        <f t="shared" si="101"/>
        <v>0</v>
      </c>
    </row>
    <row r="260" spans="1:8" s="34" customFormat="1" ht="15" x14ac:dyDescent="0.2">
      <c r="A260" s="41"/>
      <c r="B260" s="43" t="s">
        <v>549</v>
      </c>
      <c r="C260" s="31">
        <v>5</v>
      </c>
      <c r="D260" s="7">
        <v>1</v>
      </c>
      <c r="E260" s="32">
        <f t="shared" si="98"/>
        <v>6.6844919786096253E-4</v>
      </c>
      <c r="F260" s="32">
        <f t="shared" si="99"/>
        <v>1.4324595330181923E-4</v>
      </c>
      <c r="G260" s="33">
        <f t="shared" si="100"/>
        <v>-0.8</v>
      </c>
      <c r="H260" s="25">
        <f t="shared" si="101"/>
        <v>-5.3475935828877007E-4</v>
      </c>
    </row>
    <row r="261" spans="1:8" s="34" customFormat="1" ht="15" x14ac:dyDescent="0.2">
      <c r="A261" s="41"/>
      <c r="B261" s="43" t="s">
        <v>550</v>
      </c>
      <c r="C261" s="31">
        <v>3</v>
      </c>
      <c r="D261" s="7">
        <v>0</v>
      </c>
      <c r="E261" s="32">
        <f t="shared" si="98"/>
        <v>4.0106951871657755E-4</v>
      </c>
      <c r="F261" s="32" t="str">
        <f t="shared" si="99"/>
        <v/>
      </c>
      <c r="G261" s="33" t="str">
        <f t="shared" si="100"/>
        <v>0</v>
      </c>
      <c r="H261" s="25">
        <f t="shared" si="101"/>
        <v>0</v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1</v>
      </c>
      <c r="E262" s="32" t="str">
        <f t="shared" si="98"/>
        <v/>
      </c>
      <c r="F262" s="32">
        <f t="shared" si="99"/>
        <v>1.4324595330181923E-4</v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15</v>
      </c>
      <c r="D263" s="7">
        <v>19</v>
      </c>
      <c r="E263" s="32">
        <f t="shared" si="98"/>
        <v>2.0053475935828879E-3</v>
      </c>
      <c r="F263" s="32">
        <f t="shared" si="99"/>
        <v>2.7216731127345651E-3</v>
      </c>
      <c r="G263" s="33">
        <f t="shared" si="100"/>
        <v>0.26666666666666666</v>
      </c>
      <c r="H263" s="25">
        <f t="shared" si="101"/>
        <v>5.3475935828877007E-4</v>
      </c>
    </row>
    <row r="264" spans="1:8" s="34" customFormat="1" ht="15" x14ac:dyDescent="0.2">
      <c r="A264" s="41"/>
      <c r="B264" s="43" t="s">
        <v>60</v>
      </c>
      <c r="C264" s="31">
        <v>344</v>
      </c>
      <c r="D264" s="7">
        <v>100</v>
      </c>
      <c r="E264" s="32">
        <f t="shared" ref="E264:F268" si="102">+IF(C264=0,"",C264/C$165)</f>
        <v>4.5989304812834225E-2</v>
      </c>
      <c r="F264" s="32">
        <f t="shared" si="102"/>
        <v>1.4324595330181922E-2</v>
      </c>
      <c r="G264" s="33">
        <f t="shared" si="91"/>
        <v>-0.70930232558139539</v>
      </c>
      <c r="H264" s="25">
        <f t="shared" si="92"/>
        <v>-3.2620320855614976E-2</v>
      </c>
    </row>
    <row r="265" spans="1:8" s="34" customFormat="1" ht="15" x14ac:dyDescent="0.2">
      <c r="A265" s="41"/>
      <c r="B265" s="43" t="s">
        <v>65</v>
      </c>
      <c r="C265" s="31">
        <v>216</v>
      </c>
      <c r="D265" s="7">
        <v>163</v>
      </c>
      <c r="E265" s="32">
        <f t="shared" si="102"/>
        <v>2.8877005347593583E-2</v>
      </c>
      <c r="F265" s="32">
        <f t="shared" si="102"/>
        <v>2.3349090388196533E-2</v>
      </c>
      <c r="G265" s="33">
        <f t="shared" si="91"/>
        <v>-0.24537037037037038</v>
      </c>
      <c r="H265" s="25">
        <f t="shared" si="92"/>
        <v>-7.0855614973262034E-3</v>
      </c>
    </row>
    <row r="266" spans="1:8" s="34" customFormat="1" ht="15" x14ac:dyDescent="0.2">
      <c r="A266" s="41"/>
      <c r="B266" s="43" t="s">
        <v>61</v>
      </c>
      <c r="C266" s="31">
        <v>64</v>
      </c>
      <c r="D266" s="7">
        <v>43</v>
      </c>
      <c r="E266" s="32">
        <f t="shared" si="102"/>
        <v>8.5561497326203211E-3</v>
      </c>
      <c r="F266" s="32">
        <f t="shared" si="102"/>
        <v>6.1595759919782266E-3</v>
      </c>
      <c r="G266" s="33">
        <f t="shared" si="91"/>
        <v>-0.328125</v>
      </c>
      <c r="H266" s="25">
        <f t="shared" si="92"/>
        <v>-2.8074866310160429E-3</v>
      </c>
    </row>
    <row r="267" spans="1:8" s="34" customFormat="1" ht="15" x14ac:dyDescent="0.2">
      <c r="A267" s="41"/>
      <c r="B267" s="43" t="s">
        <v>247</v>
      </c>
      <c r="C267" s="31">
        <v>61</v>
      </c>
      <c r="D267" s="7">
        <v>46</v>
      </c>
      <c r="E267" s="32">
        <f t="shared" si="102"/>
        <v>8.155080213903744E-3</v>
      </c>
      <c r="F267" s="32">
        <f t="shared" si="102"/>
        <v>6.5893138518836845E-3</v>
      </c>
      <c r="G267" s="33">
        <f t="shared" si="91"/>
        <v>-0.24590163934426229</v>
      </c>
      <c r="H267" s="25">
        <f t="shared" si="92"/>
        <v>-2.0053475935828879E-3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1</v>
      </c>
      <c r="D269" s="7">
        <v>6</v>
      </c>
      <c r="E269" s="32">
        <f t="shared" ref="E269" si="103">+IF(C269=0,"",C269/C$165)</f>
        <v>1.3368983957219252E-4</v>
      </c>
      <c r="F269" s="32">
        <f t="shared" ref="F269" si="104">+IF(D269=0,"",D269/D$165)</f>
        <v>8.5947571981091536E-4</v>
      </c>
      <c r="G269" s="33">
        <f t="shared" ref="G269" si="105">+IF(OR(AND(D269=0),(C269=0)),"0",((D269-C269)/C269))</f>
        <v>5</v>
      </c>
      <c r="H269" s="25">
        <f t="shared" ref="H269" si="106">+IF(OR(AND(E269=""),(G269="")),"",E269*G269)</f>
        <v>6.6844919786096264E-4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1</v>
      </c>
      <c r="E270" s="32" t="str">
        <f t="shared" ref="E270:F276" si="107">+IF(C270=0,"",C270/C$165)</f>
        <v/>
      </c>
      <c r="F270" s="32">
        <f t="shared" si="107"/>
        <v>1.4324595330181923E-4</v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26</v>
      </c>
      <c r="D271" s="7">
        <v>65</v>
      </c>
      <c r="E271" s="32">
        <f t="shared" si="107"/>
        <v>3.4759358288770055E-3</v>
      </c>
      <c r="F271" s="32">
        <f t="shared" si="107"/>
        <v>9.3109869646182501E-3</v>
      </c>
      <c r="G271" s="33">
        <f t="shared" si="91"/>
        <v>1.5</v>
      </c>
      <c r="H271" s="25">
        <f t="shared" si="92"/>
        <v>5.2139037433155087E-3</v>
      </c>
    </row>
    <row r="272" spans="1:8" s="34" customFormat="1" ht="15" x14ac:dyDescent="0.2">
      <c r="A272" s="41"/>
      <c r="B272" s="43" t="s">
        <v>59</v>
      </c>
      <c r="C272" s="31">
        <v>21</v>
      </c>
      <c r="D272" s="7">
        <v>18</v>
      </c>
      <c r="E272" s="32">
        <f t="shared" si="107"/>
        <v>2.8074866310160429E-3</v>
      </c>
      <c r="F272" s="32">
        <f t="shared" si="107"/>
        <v>2.578427159432746E-3</v>
      </c>
      <c r="G272" s="33">
        <f t="shared" si="91"/>
        <v>-0.14285714285714285</v>
      </c>
      <c r="H272" s="25">
        <f t="shared" si="92"/>
        <v>-4.0106951871657755E-4</v>
      </c>
    </row>
    <row r="273" spans="1:8" s="34" customFormat="1" ht="15" x14ac:dyDescent="0.2">
      <c r="A273" s="41"/>
      <c r="B273" s="43" t="s">
        <v>64</v>
      </c>
      <c r="C273" s="31">
        <v>7</v>
      </c>
      <c r="D273" s="7">
        <v>37</v>
      </c>
      <c r="E273" s="32">
        <f t="shared" si="107"/>
        <v>9.3582887700534756E-4</v>
      </c>
      <c r="F273" s="32">
        <f t="shared" si="107"/>
        <v>5.3001002721673116E-3</v>
      </c>
      <c r="G273" s="33">
        <f t="shared" si="91"/>
        <v>4.2857142857142856</v>
      </c>
      <c r="H273" s="25">
        <f t="shared" si="92"/>
        <v>4.010695187165775E-3</v>
      </c>
    </row>
    <row r="274" spans="1:8" s="34" customFormat="1" ht="15" x14ac:dyDescent="0.2">
      <c r="A274" s="41"/>
      <c r="B274" s="43" t="s">
        <v>248</v>
      </c>
      <c r="C274" s="31">
        <v>27</v>
      </c>
      <c r="D274" s="7">
        <v>33</v>
      </c>
      <c r="E274" s="32">
        <f t="shared" si="107"/>
        <v>3.6096256684491979E-3</v>
      </c>
      <c r="F274" s="32">
        <f t="shared" si="107"/>
        <v>4.727116458960034E-3</v>
      </c>
      <c r="G274" s="33">
        <f t="shared" si="91"/>
        <v>0.22222222222222221</v>
      </c>
      <c r="H274" s="25">
        <f t="shared" si="92"/>
        <v>8.0213903743315499E-4</v>
      </c>
    </row>
    <row r="275" spans="1:8" s="34" customFormat="1" ht="15" x14ac:dyDescent="0.2">
      <c r="A275" s="41"/>
      <c r="B275" s="43" t="s">
        <v>470</v>
      </c>
      <c r="C275" s="31">
        <v>431</v>
      </c>
      <c r="D275" s="7">
        <v>117</v>
      </c>
      <c r="E275" s="32">
        <f t="shared" si="107"/>
        <v>5.762032085561497E-2</v>
      </c>
      <c r="F275" s="32">
        <f t="shared" si="107"/>
        <v>1.6759776536312849E-2</v>
      </c>
      <c r="G275" s="33">
        <f t="shared" si="91"/>
        <v>-0.72853828306264501</v>
      </c>
      <c r="H275" s="25">
        <f t="shared" si="92"/>
        <v>-4.1978609625668448E-2</v>
      </c>
    </row>
    <row r="276" spans="1:8" s="34" customFormat="1" ht="15" x14ac:dyDescent="0.2">
      <c r="A276" s="41"/>
      <c r="B276" s="43" t="s">
        <v>66</v>
      </c>
      <c r="C276" s="31">
        <v>41</v>
      </c>
      <c r="D276" s="7">
        <v>14</v>
      </c>
      <c r="E276" s="32">
        <f t="shared" si="107"/>
        <v>5.4812834224598934E-3</v>
      </c>
      <c r="F276" s="32">
        <f t="shared" si="107"/>
        <v>2.0054433462254693E-3</v>
      </c>
      <c r="G276" s="33">
        <f t="shared" si="91"/>
        <v>-0.65853658536585369</v>
      </c>
      <c r="H276" s="25">
        <f t="shared" si="92"/>
        <v>-3.6096256684491983E-3</v>
      </c>
    </row>
    <row r="277" spans="1:8" s="34" customFormat="1" ht="15" x14ac:dyDescent="0.2">
      <c r="A277" s="41"/>
      <c r="B277" s="43" t="s">
        <v>554</v>
      </c>
      <c r="C277" s="31">
        <v>23</v>
      </c>
      <c r="D277" s="7">
        <v>10</v>
      </c>
      <c r="E277" s="32">
        <f t="shared" ref="E277:E278" si="108">+IF(C277=0,"",C277/C$165)</f>
        <v>3.0748663101604276E-3</v>
      </c>
      <c r="F277" s="32">
        <f t="shared" ref="F277:F278" si="109">+IF(D277=0,"",D277/D$165)</f>
        <v>1.4324595330181922E-3</v>
      </c>
      <c r="G277" s="33">
        <f t="shared" ref="G277:G278" si="110">+IF(OR(AND(D277=0),(C277=0)),"0",((D277-C277)/C277))</f>
        <v>-0.56521739130434778</v>
      </c>
      <c r="H277" s="25">
        <f t="shared" ref="H277:H278" si="111">+IF(OR(AND(E277=""),(G277="")),"",E277*G277)</f>
        <v>-1.7379679144385023E-3</v>
      </c>
    </row>
    <row r="278" spans="1:8" s="34" customFormat="1" ht="15" x14ac:dyDescent="0.2">
      <c r="A278" s="41"/>
      <c r="B278" s="43" t="s">
        <v>555</v>
      </c>
      <c r="C278" s="31">
        <v>6</v>
      </c>
      <c r="D278" s="7">
        <v>29</v>
      </c>
      <c r="E278" s="32">
        <f t="shared" si="108"/>
        <v>8.021390374331551E-4</v>
      </c>
      <c r="F278" s="32">
        <f t="shared" si="109"/>
        <v>4.1541326457527573E-3</v>
      </c>
      <c r="G278" s="33">
        <f t="shared" si="110"/>
        <v>3.8333333333333335</v>
      </c>
      <c r="H278" s="25">
        <f t="shared" si="111"/>
        <v>3.074866310160428E-3</v>
      </c>
    </row>
    <row r="279" spans="1:8" s="34" customFormat="1" ht="15" x14ac:dyDescent="0.2">
      <c r="A279" s="41"/>
      <c r="B279" s="43" t="s">
        <v>67</v>
      </c>
      <c r="C279" s="31">
        <v>96</v>
      </c>
      <c r="D279" s="7">
        <v>111</v>
      </c>
      <c r="E279" s="32">
        <f>+IF(C279=0,"",C279/C$165)</f>
        <v>1.2834224598930482E-2</v>
      </c>
      <c r="F279" s="32">
        <f>+IF(D279=0,"",D279/D$165)</f>
        <v>1.5900300816501935E-2</v>
      </c>
      <c r="G279" s="33">
        <f t="shared" si="91"/>
        <v>0.15625</v>
      </c>
      <c r="H279" s="25">
        <f t="shared" si="92"/>
        <v>2.0053475935828879E-3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2</v>
      </c>
      <c r="D281" s="7">
        <v>13</v>
      </c>
      <c r="E281" s="32">
        <f t="shared" ref="E281:E283" si="112">+IF(C281=0,"",C281/C$165)</f>
        <v>2.6737967914438503E-4</v>
      </c>
      <c r="F281" s="32">
        <f t="shared" ref="F281:F283" si="113">+IF(D281=0,"",D281/D$165)</f>
        <v>1.8621973929236499E-3</v>
      </c>
      <c r="G281" s="33">
        <f t="shared" ref="G281:G283" si="114">+IF(OR(AND(D281=0),(C281=0)),"0",((D281-C281)/C281))</f>
        <v>5.5</v>
      </c>
      <c r="H281" s="25">
        <f t="shared" ref="H281:H283" si="115">+IF(OR(AND(E281=""),(G281="")),"",E281*G281)</f>
        <v>1.4705882352941176E-3</v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1</v>
      </c>
      <c r="E282" s="32" t="str">
        <f t="shared" si="112"/>
        <v/>
      </c>
      <c r="F282" s="32">
        <f t="shared" si="113"/>
        <v>1.4324595330181923E-4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1</v>
      </c>
      <c r="E283" s="32" t="str">
        <f t="shared" si="112"/>
        <v/>
      </c>
      <c r="F283" s="32">
        <f t="shared" si="113"/>
        <v>1.4324595330181923E-4</v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27</v>
      </c>
      <c r="E285" s="32" t="str">
        <f t="shared" si="116"/>
        <v/>
      </c>
      <c r="F285" s="32">
        <f t="shared" si="117"/>
        <v>3.867640739149119E-3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10</v>
      </c>
      <c r="D286" s="7">
        <v>18</v>
      </c>
      <c r="E286" s="32">
        <f>+IF(C286=0,"",C286/C$165)</f>
        <v>1.3368983957219251E-3</v>
      </c>
      <c r="F286" s="32">
        <f>+IF(D286=0,"",D286/D$165)</f>
        <v>2.578427159432746E-3</v>
      </c>
      <c r="G286" s="33">
        <f t="shared" si="91"/>
        <v>0.8</v>
      </c>
      <c r="H286" s="25">
        <f t="shared" si="92"/>
        <v>1.0695187165775401E-3</v>
      </c>
    </row>
    <row r="287" spans="1:8" s="34" customFormat="1" ht="15" x14ac:dyDescent="0.2">
      <c r="A287" s="41"/>
      <c r="B287" s="43" t="s">
        <v>472</v>
      </c>
      <c r="C287" s="31">
        <v>42</v>
      </c>
      <c r="D287" s="7">
        <v>47</v>
      </c>
      <c r="E287" s="32">
        <f>+IF(C287=0,"",C287/C$165)</f>
        <v>5.6149732620320858E-3</v>
      </c>
      <c r="F287" s="32">
        <f>+IF(D287=0,"",D287/D$165)</f>
        <v>6.7325598051855033E-3</v>
      </c>
      <c r="G287" s="33">
        <f t="shared" si="91"/>
        <v>0.11904761904761904</v>
      </c>
      <c r="H287" s="25">
        <f t="shared" si="92"/>
        <v>6.6844919786096253E-4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1</v>
      </c>
      <c r="E288" s="32" t="str">
        <f t="shared" ref="E288" si="120">+IF(C288=0,"",C288/C$165)</f>
        <v/>
      </c>
      <c r="F288" s="32">
        <f t="shared" ref="F288" si="121">+IF(D288=0,"",D288/D$165)</f>
        <v>1.4324595330181923E-4</v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58</v>
      </c>
      <c r="D289" s="7">
        <v>62</v>
      </c>
      <c r="E289" s="32">
        <f t="shared" ref="E289:E311" si="124">+IF(C289=0,"",C289/C$165)</f>
        <v>7.7540106951871661E-3</v>
      </c>
      <c r="F289" s="32">
        <f t="shared" ref="F289:F311" si="125">+IF(D289=0,"",D289/D$165)</f>
        <v>8.8812491047127913E-3</v>
      </c>
      <c r="G289" s="33">
        <f t="shared" si="91"/>
        <v>6.8965517241379309E-2</v>
      </c>
      <c r="H289" s="25">
        <f t="shared" si="92"/>
        <v>5.3475935828877007E-4</v>
      </c>
    </row>
    <row r="290" spans="1:8" s="34" customFormat="1" ht="15" x14ac:dyDescent="0.2">
      <c r="A290" s="41"/>
      <c r="B290" s="43" t="s">
        <v>474</v>
      </c>
      <c r="C290" s="31">
        <v>4</v>
      </c>
      <c r="D290" s="7">
        <v>8</v>
      </c>
      <c r="E290" s="32">
        <f t="shared" si="124"/>
        <v>5.3475935828877007E-4</v>
      </c>
      <c r="F290" s="32">
        <f t="shared" si="125"/>
        <v>1.1459676264145538E-3</v>
      </c>
      <c r="G290" s="33">
        <f t="shared" si="91"/>
        <v>1</v>
      </c>
      <c r="H290" s="25">
        <f t="shared" si="92"/>
        <v>5.3475935828877007E-4</v>
      </c>
    </row>
    <row r="291" spans="1:8" s="34" customFormat="1" ht="15" x14ac:dyDescent="0.2">
      <c r="A291" s="41"/>
      <c r="B291" s="43" t="s">
        <v>475</v>
      </c>
      <c r="C291" s="31">
        <v>1</v>
      </c>
      <c r="D291" s="7">
        <v>8</v>
      </c>
      <c r="E291" s="32">
        <f t="shared" si="124"/>
        <v>1.3368983957219252E-4</v>
      </c>
      <c r="F291" s="32">
        <f t="shared" si="125"/>
        <v>1.1459676264145538E-3</v>
      </c>
      <c r="G291" s="33">
        <f t="shared" si="91"/>
        <v>7</v>
      </c>
      <c r="H291" s="25">
        <f t="shared" si="92"/>
        <v>9.3582887700534756E-4</v>
      </c>
    </row>
    <row r="292" spans="1:8" s="34" customFormat="1" ht="15" x14ac:dyDescent="0.2">
      <c r="A292" s="41"/>
      <c r="B292" s="43" t="s">
        <v>68</v>
      </c>
      <c r="C292" s="31">
        <v>46</v>
      </c>
      <c r="D292" s="7">
        <v>70</v>
      </c>
      <c r="E292" s="32">
        <f t="shared" si="124"/>
        <v>6.1497326203208552E-3</v>
      </c>
      <c r="F292" s="32">
        <f t="shared" si="125"/>
        <v>1.0027216731127346E-2</v>
      </c>
      <c r="G292" s="33">
        <f t="shared" si="91"/>
        <v>0.52173913043478259</v>
      </c>
      <c r="H292" s="25">
        <f t="shared" si="92"/>
        <v>3.20855614973262E-3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1</v>
      </c>
      <c r="E293" s="32" t="str">
        <f t="shared" si="124"/>
        <v/>
      </c>
      <c r="F293" s="32">
        <f t="shared" si="125"/>
        <v>1.4324595330181923E-4</v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14</v>
      </c>
      <c r="D294" s="7">
        <v>5</v>
      </c>
      <c r="E294" s="32">
        <f t="shared" si="124"/>
        <v>1.8716577540106951E-3</v>
      </c>
      <c r="F294" s="32">
        <f t="shared" si="125"/>
        <v>7.1622976650909608E-4</v>
      </c>
      <c r="G294" s="33">
        <f t="shared" si="91"/>
        <v>-0.6428571428571429</v>
      </c>
      <c r="H294" s="25">
        <f t="shared" si="92"/>
        <v>-1.2032085561497327E-3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2</v>
      </c>
      <c r="D296" s="7">
        <v>1</v>
      </c>
      <c r="E296" s="32">
        <f t="shared" si="124"/>
        <v>2.6737967914438503E-4</v>
      </c>
      <c r="F296" s="32">
        <f t="shared" si="125"/>
        <v>1.4324595330181923E-4</v>
      </c>
      <c r="G296" s="33">
        <f t="shared" si="91"/>
        <v>-0.5</v>
      </c>
      <c r="H296" s="25">
        <f t="shared" si="92"/>
        <v>-1.3368983957219252E-4</v>
      </c>
    </row>
    <row r="297" spans="1:8" s="34" customFormat="1" ht="30" x14ac:dyDescent="0.2">
      <c r="A297" s="41"/>
      <c r="B297" s="43" t="s">
        <v>477</v>
      </c>
      <c r="C297" s="31">
        <v>11</v>
      </c>
      <c r="D297" s="7">
        <v>15</v>
      </c>
      <c r="E297" s="32">
        <f t="shared" si="124"/>
        <v>1.4705882352941176E-3</v>
      </c>
      <c r="F297" s="32">
        <f t="shared" si="125"/>
        <v>2.1486892995272885E-3</v>
      </c>
      <c r="G297" s="33">
        <f t="shared" si="91"/>
        <v>0.36363636363636365</v>
      </c>
      <c r="H297" s="25">
        <f t="shared" si="92"/>
        <v>5.3475935828877007E-4</v>
      </c>
    </row>
    <row r="298" spans="1:8" s="34" customFormat="1" ht="15" x14ac:dyDescent="0.2">
      <c r="A298" s="41"/>
      <c r="B298" s="43" t="s">
        <v>478</v>
      </c>
      <c r="C298" s="31">
        <v>1</v>
      </c>
      <c r="D298" s="7">
        <v>4</v>
      </c>
      <c r="E298" s="32">
        <f t="shared" si="124"/>
        <v>1.3368983957219252E-4</v>
      </c>
      <c r="F298" s="32">
        <f t="shared" si="125"/>
        <v>5.7298381320727691E-4</v>
      </c>
      <c r="G298" s="33">
        <f t="shared" si="91"/>
        <v>3</v>
      </c>
      <c r="H298" s="25">
        <f t="shared" si="92"/>
        <v>4.0106951871657755E-4</v>
      </c>
    </row>
    <row r="299" spans="1:8" s="34" customFormat="1" ht="30" x14ac:dyDescent="0.2">
      <c r="A299" s="41"/>
      <c r="B299" s="43" t="s">
        <v>479</v>
      </c>
      <c r="C299" s="31">
        <v>56</v>
      </c>
      <c r="D299" s="7">
        <v>16</v>
      </c>
      <c r="E299" s="32">
        <f t="shared" si="124"/>
        <v>7.4866310160427805E-3</v>
      </c>
      <c r="F299" s="32">
        <f t="shared" si="125"/>
        <v>2.2919352528291076E-3</v>
      </c>
      <c r="G299" s="33">
        <f t="shared" si="91"/>
        <v>-0.7142857142857143</v>
      </c>
      <c r="H299" s="25">
        <f t="shared" si="92"/>
        <v>-5.3475935828877002E-3</v>
      </c>
    </row>
    <row r="300" spans="1:8" s="34" customFormat="1" ht="15" x14ac:dyDescent="0.2">
      <c r="A300" s="41"/>
      <c r="B300" s="43" t="s">
        <v>480</v>
      </c>
      <c r="C300" s="31">
        <v>2</v>
      </c>
      <c r="D300" s="7">
        <v>1</v>
      </c>
      <c r="E300" s="32">
        <f t="shared" si="124"/>
        <v>2.6737967914438503E-4</v>
      </c>
      <c r="F300" s="32">
        <f t="shared" si="125"/>
        <v>1.4324595330181923E-4</v>
      </c>
      <c r="G300" s="33">
        <f t="shared" si="91"/>
        <v>-0.5</v>
      </c>
      <c r="H300" s="25">
        <f t="shared" si="92"/>
        <v>-1.3368983957219252E-4</v>
      </c>
    </row>
    <row r="301" spans="1:8" s="34" customFormat="1" ht="15" x14ac:dyDescent="0.2">
      <c r="A301" s="41"/>
      <c r="B301" s="43" t="s">
        <v>481</v>
      </c>
      <c r="C301" s="31">
        <v>51</v>
      </c>
      <c r="D301" s="7">
        <v>41</v>
      </c>
      <c r="E301" s="32">
        <f t="shared" si="124"/>
        <v>6.8181818181818179E-3</v>
      </c>
      <c r="F301" s="32">
        <f t="shared" si="125"/>
        <v>5.8730840853745882E-3</v>
      </c>
      <c r="G301" s="33">
        <f t="shared" si="91"/>
        <v>-0.19607843137254902</v>
      </c>
      <c r="H301" s="25">
        <f t="shared" si="92"/>
        <v>-1.3368983957219251E-3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3</v>
      </c>
      <c r="E302" s="32" t="str">
        <f t="shared" si="124"/>
        <v/>
      </c>
      <c r="F302" s="32">
        <f t="shared" si="125"/>
        <v>4.2973785990545768E-4</v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61</v>
      </c>
      <c r="D303" s="7">
        <v>205</v>
      </c>
      <c r="E303" s="32">
        <f t="shared" si="124"/>
        <v>8.155080213903744E-3</v>
      </c>
      <c r="F303" s="32">
        <f t="shared" si="125"/>
        <v>2.9365420426872939E-2</v>
      </c>
      <c r="G303" s="33">
        <f t="shared" si="91"/>
        <v>2.360655737704918</v>
      </c>
      <c r="H303" s="25">
        <f t="shared" si="92"/>
        <v>1.9251336898395723E-2</v>
      </c>
    </row>
    <row r="304" spans="1:8" s="34" customFormat="1" ht="15" x14ac:dyDescent="0.2">
      <c r="A304" s="41"/>
      <c r="B304" s="43" t="s">
        <v>251</v>
      </c>
      <c r="C304" s="31">
        <v>49</v>
      </c>
      <c r="D304" s="7">
        <v>2</v>
      </c>
      <c r="E304" s="32">
        <f t="shared" si="124"/>
        <v>6.5508021390374331E-3</v>
      </c>
      <c r="F304" s="32">
        <f t="shared" si="125"/>
        <v>2.8649190660363845E-4</v>
      </c>
      <c r="G304" s="33">
        <f t="shared" si="91"/>
        <v>-0.95918367346938771</v>
      </c>
      <c r="H304" s="25">
        <f t="shared" si="92"/>
        <v>-6.2834224598930476E-3</v>
      </c>
    </row>
    <row r="305" spans="1:8" s="34" customFormat="1" ht="30" x14ac:dyDescent="0.2">
      <c r="A305" s="41"/>
      <c r="B305" s="43" t="s">
        <v>252</v>
      </c>
      <c r="C305" s="31">
        <v>47</v>
      </c>
      <c r="D305" s="7">
        <v>44</v>
      </c>
      <c r="E305" s="32">
        <f t="shared" si="124"/>
        <v>6.2834224598930484E-3</v>
      </c>
      <c r="F305" s="32">
        <f t="shared" si="125"/>
        <v>6.3028219452800462E-3</v>
      </c>
      <c r="G305" s="33">
        <f t="shared" si="91"/>
        <v>-6.3829787234042548E-2</v>
      </c>
      <c r="H305" s="25">
        <f t="shared" si="92"/>
        <v>-4.0106951871657755E-4</v>
      </c>
    </row>
    <row r="306" spans="1:8" s="34" customFormat="1" ht="15" x14ac:dyDescent="0.2">
      <c r="A306" s="41"/>
      <c r="B306" s="43" t="s">
        <v>483</v>
      </c>
      <c r="C306" s="31">
        <v>2</v>
      </c>
      <c r="D306" s="7">
        <v>0</v>
      </c>
      <c r="E306" s="32">
        <f t="shared" si="124"/>
        <v>2.6737967914438503E-4</v>
      </c>
      <c r="F306" s="32" t="str">
        <f t="shared" si="125"/>
        <v/>
      </c>
      <c r="G306" s="33" t="str">
        <f t="shared" si="91"/>
        <v>0</v>
      </c>
      <c r="H306" s="25">
        <f t="shared" si="92"/>
        <v>0</v>
      </c>
    </row>
    <row r="307" spans="1:8" s="34" customFormat="1" ht="30" x14ac:dyDescent="0.2">
      <c r="A307" s="41"/>
      <c r="B307" s="43" t="s">
        <v>484</v>
      </c>
      <c r="C307" s="31">
        <v>16</v>
      </c>
      <c r="D307" s="7">
        <v>5</v>
      </c>
      <c r="E307" s="32">
        <f t="shared" si="124"/>
        <v>2.1390374331550803E-3</v>
      </c>
      <c r="F307" s="32">
        <f t="shared" si="125"/>
        <v>7.1622976650909608E-4</v>
      </c>
      <c r="G307" s="33">
        <f t="shared" si="91"/>
        <v>-0.6875</v>
      </c>
      <c r="H307" s="25">
        <f t="shared" si="92"/>
        <v>-1.4705882352941176E-3</v>
      </c>
    </row>
    <row r="308" spans="1:8" s="34" customFormat="1" ht="15" x14ac:dyDescent="0.2">
      <c r="A308" s="41"/>
      <c r="B308" s="43" t="s">
        <v>485</v>
      </c>
      <c r="C308" s="31">
        <v>79</v>
      </c>
      <c r="D308" s="7">
        <v>50</v>
      </c>
      <c r="E308" s="32">
        <f t="shared" si="124"/>
        <v>1.0561497326203208E-2</v>
      </c>
      <c r="F308" s="32">
        <f t="shared" si="125"/>
        <v>7.1622976650909612E-3</v>
      </c>
      <c r="G308" s="33">
        <f t="shared" si="91"/>
        <v>-0.36708860759493672</v>
      </c>
      <c r="H308" s="25">
        <f t="shared" si="92"/>
        <v>-3.877005347593583E-3</v>
      </c>
    </row>
    <row r="309" spans="1:8" s="34" customFormat="1" ht="15" x14ac:dyDescent="0.2">
      <c r="A309" s="41"/>
      <c r="B309" s="43" t="s">
        <v>486</v>
      </c>
      <c r="C309" s="31">
        <v>10</v>
      </c>
      <c r="D309" s="7">
        <v>13</v>
      </c>
      <c r="E309" s="32">
        <f t="shared" si="124"/>
        <v>1.3368983957219251E-3</v>
      </c>
      <c r="F309" s="32">
        <f t="shared" si="125"/>
        <v>1.8621973929236499E-3</v>
      </c>
      <c r="G309" s="33">
        <f t="shared" si="91"/>
        <v>0.3</v>
      </c>
      <c r="H309" s="25">
        <f t="shared" si="92"/>
        <v>4.010695187165775E-4</v>
      </c>
    </row>
    <row r="310" spans="1:8" s="34" customFormat="1" ht="30" x14ac:dyDescent="0.2">
      <c r="A310" s="41"/>
      <c r="B310" s="43" t="s">
        <v>487</v>
      </c>
      <c r="C310" s="31">
        <v>4</v>
      </c>
      <c r="D310" s="7">
        <v>3</v>
      </c>
      <c r="E310" s="32">
        <f t="shared" si="124"/>
        <v>5.3475935828877007E-4</v>
      </c>
      <c r="F310" s="32">
        <f t="shared" si="125"/>
        <v>4.2973785990545768E-4</v>
      </c>
      <c r="G310" s="33">
        <f t="shared" si="91"/>
        <v>-0.25</v>
      </c>
      <c r="H310" s="25">
        <f t="shared" si="92"/>
        <v>-1.3368983957219252E-4</v>
      </c>
    </row>
    <row r="311" spans="1:8" s="34" customFormat="1" ht="15" x14ac:dyDescent="0.2">
      <c r="A311" s="41"/>
      <c r="B311" s="43" t="s">
        <v>488</v>
      </c>
      <c r="C311" s="31">
        <v>32</v>
      </c>
      <c r="D311" s="7">
        <v>18</v>
      </c>
      <c r="E311" s="32">
        <f t="shared" si="124"/>
        <v>4.2780748663101605E-3</v>
      </c>
      <c r="F311" s="32">
        <f t="shared" si="125"/>
        <v>2.578427159432746E-3</v>
      </c>
      <c r="G311" s="33">
        <f t="shared" si="91"/>
        <v>-0.4375</v>
      </c>
      <c r="H311" s="25">
        <f t="shared" si="92"/>
        <v>-1.8716577540106951E-3</v>
      </c>
    </row>
    <row r="312" spans="1:8" s="34" customFormat="1" ht="30" x14ac:dyDescent="0.2">
      <c r="A312" s="41"/>
      <c r="B312" s="43" t="s">
        <v>591</v>
      </c>
      <c r="C312" s="31">
        <v>21</v>
      </c>
      <c r="D312" s="7">
        <v>37</v>
      </c>
      <c r="E312" s="32">
        <f t="shared" ref="E312" si="126">+IF(C312=0,"",C312/C$165)</f>
        <v>2.8074866310160429E-3</v>
      </c>
      <c r="F312" s="32">
        <f t="shared" ref="F312" si="127">+IF(D312=0,"",D312/D$165)</f>
        <v>5.3001002721673116E-3</v>
      </c>
      <c r="G312" s="33">
        <f t="shared" ref="G312" si="128">+IF(OR(AND(D312=0),(C312=0)),"0",((D312-C312)/C312))</f>
        <v>0.76190476190476186</v>
      </c>
      <c r="H312" s="25">
        <f t="shared" ref="H312" si="129">+IF(OR(AND(E312=""),(G312="")),"",E312*G312)</f>
        <v>2.1390374331550803E-3</v>
      </c>
    </row>
    <row r="313" spans="1:8" s="34" customFormat="1" ht="15" x14ac:dyDescent="0.2">
      <c r="A313" s="41"/>
      <c r="B313" s="43" t="s">
        <v>489</v>
      </c>
      <c r="C313" s="31">
        <v>13</v>
      </c>
      <c r="D313" s="7">
        <v>33</v>
      </c>
      <c r="E313" s="32">
        <f t="shared" ref="E313:F316" si="130">+IF(C313=0,"",C313/C$165)</f>
        <v>1.7379679144385028E-3</v>
      </c>
      <c r="F313" s="32">
        <f t="shared" si="130"/>
        <v>4.727116458960034E-3</v>
      </c>
      <c r="G313" s="33">
        <f t="shared" si="91"/>
        <v>1.5384615384615385</v>
      </c>
      <c r="H313" s="25">
        <f t="shared" si="92"/>
        <v>2.6737967914438505E-3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1</v>
      </c>
      <c r="D315" s="7">
        <v>0</v>
      </c>
      <c r="E315" s="32">
        <f t="shared" si="130"/>
        <v>1.3368983957219252E-4</v>
      </c>
      <c r="F315" s="32" t="str">
        <f t="shared" si="130"/>
        <v/>
      </c>
      <c r="G315" s="33" t="str">
        <f t="shared" si="91"/>
        <v>0</v>
      </c>
      <c r="H315" s="25">
        <f t="shared" si="92"/>
        <v>0</v>
      </c>
    </row>
    <row r="316" spans="1:8" s="34" customFormat="1" ht="15" x14ac:dyDescent="0.2">
      <c r="A316" s="41"/>
      <c r="B316" s="43" t="s">
        <v>492</v>
      </c>
      <c r="C316" s="31">
        <v>4</v>
      </c>
      <c r="D316" s="7">
        <v>5</v>
      </c>
      <c r="E316" s="32">
        <f t="shared" si="130"/>
        <v>5.3475935828877007E-4</v>
      </c>
      <c r="F316" s="32">
        <f t="shared" si="130"/>
        <v>7.1622976650909608E-4</v>
      </c>
      <c r="G316" s="33">
        <f t="shared" si="91"/>
        <v>0.25</v>
      </c>
      <c r="H316" s="25">
        <f t="shared" si="92"/>
        <v>1.3368983957219252E-4</v>
      </c>
    </row>
    <row r="317" spans="1:8" s="34" customFormat="1" ht="15" x14ac:dyDescent="0.2">
      <c r="A317" s="41"/>
      <c r="B317" s="43" t="s">
        <v>493</v>
      </c>
      <c r="C317" s="31">
        <v>71</v>
      </c>
      <c r="D317" s="7">
        <v>80</v>
      </c>
      <c r="E317" s="32">
        <f t="shared" ref="E317:E324" si="131">+IF(C317=0,"",C317/C$165)</f>
        <v>9.4919786096256693E-3</v>
      </c>
      <c r="F317" s="32">
        <f t="shared" ref="F317:F324" si="132">+IF(D317=0,"",D317/D$165)</f>
        <v>1.1459676264145537E-2</v>
      </c>
      <c r="G317" s="33">
        <f t="shared" ref="G317:G324" si="133">+IF(OR(AND(D317=0),(C317=0)),"0",((D317-C317)/C317))</f>
        <v>0.12676056338028169</v>
      </c>
      <c r="H317" s="25">
        <f t="shared" ref="H317:H324" si="134">+IF(OR(AND(E317=""),(G317="")),"",E317*G317)</f>
        <v>1.2032085561497327E-3</v>
      </c>
    </row>
    <row r="318" spans="1:8" s="34" customFormat="1" ht="15" x14ac:dyDescent="0.2">
      <c r="A318" s="41"/>
      <c r="B318" s="43" t="s">
        <v>494</v>
      </c>
      <c r="C318" s="31">
        <v>7</v>
      </c>
      <c r="D318" s="7">
        <v>5</v>
      </c>
      <c r="E318" s="32">
        <f t="shared" si="131"/>
        <v>9.3582887700534756E-4</v>
      </c>
      <c r="F318" s="32">
        <f t="shared" si="132"/>
        <v>7.1622976650909608E-4</v>
      </c>
      <c r="G318" s="33">
        <f t="shared" si="133"/>
        <v>-0.2857142857142857</v>
      </c>
      <c r="H318" s="25">
        <f t="shared" si="134"/>
        <v>-2.6737967914438498E-4</v>
      </c>
    </row>
    <row r="319" spans="1:8" s="34" customFormat="1" ht="30" x14ac:dyDescent="0.2">
      <c r="A319" s="41"/>
      <c r="B319" s="43" t="s">
        <v>495</v>
      </c>
      <c r="C319" s="31">
        <v>16</v>
      </c>
      <c r="D319" s="7">
        <v>13</v>
      </c>
      <c r="E319" s="32">
        <f t="shared" si="131"/>
        <v>2.1390374331550803E-3</v>
      </c>
      <c r="F319" s="32">
        <f t="shared" si="132"/>
        <v>1.8621973929236499E-3</v>
      </c>
      <c r="G319" s="33">
        <f t="shared" si="133"/>
        <v>-0.1875</v>
      </c>
      <c r="H319" s="25">
        <f t="shared" si="134"/>
        <v>-4.0106951871657755E-4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1</v>
      </c>
      <c r="E320" s="32" t="str">
        <f t="shared" si="131"/>
        <v/>
      </c>
      <c r="F320" s="32">
        <f t="shared" si="132"/>
        <v>1.4324595330181923E-4</v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32</v>
      </c>
      <c r="D322" s="7">
        <v>22</v>
      </c>
      <c r="E322" s="32">
        <f t="shared" si="131"/>
        <v>4.2780748663101605E-3</v>
      </c>
      <c r="F322" s="32">
        <f t="shared" si="132"/>
        <v>3.1514109726400231E-3</v>
      </c>
      <c r="G322" s="33">
        <f t="shared" si="133"/>
        <v>-0.3125</v>
      </c>
      <c r="H322" s="25">
        <f t="shared" si="134"/>
        <v>-1.3368983957219253E-3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91</v>
      </c>
      <c r="D325" s="7">
        <v>57</v>
      </c>
      <c r="E325" s="32">
        <f t="shared" ref="E325:E327" si="135">+IF(C325=0,"",C325/C$165)</f>
        <v>1.2165775401069518E-2</v>
      </c>
      <c r="F325" s="32">
        <f t="shared" ref="F325:F327" si="136">+IF(D325=0,"",D325/D$165)</f>
        <v>8.165019338203695E-3</v>
      </c>
      <c r="G325" s="33">
        <f t="shared" ref="G325:G327" si="137">+IF(OR(AND(D325=0),(C325=0)),"0",((D325-C325)/C325))</f>
        <v>-0.37362637362637363</v>
      </c>
      <c r="H325" s="25">
        <f t="shared" ref="H325:H327" si="138">+IF(OR(AND(E325=""),(G325="")),"",E325*G325)</f>
        <v>-4.5454545454545452E-3</v>
      </c>
    </row>
    <row r="326" spans="1:8" s="34" customFormat="1" ht="15" x14ac:dyDescent="0.2">
      <c r="A326" s="41"/>
      <c r="B326" s="43" t="s">
        <v>576</v>
      </c>
      <c r="C326" s="31">
        <v>4</v>
      </c>
      <c r="D326" s="7">
        <v>6</v>
      </c>
      <c r="E326" s="32">
        <f t="shared" si="135"/>
        <v>5.3475935828877007E-4</v>
      </c>
      <c r="F326" s="32">
        <f t="shared" si="136"/>
        <v>8.5947571981091536E-4</v>
      </c>
      <c r="G326" s="33">
        <f t="shared" si="137"/>
        <v>0.5</v>
      </c>
      <c r="H326" s="25">
        <f t="shared" si="138"/>
        <v>2.6737967914438503E-4</v>
      </c>
    </row>
    <row r="327" spans="1:8" s="34" customFormat="1" ht="15" x14ac:dyDescent="0.2">
      <c r="A327" s="41"/>
      <c r="B327" s="43" t="s">
        <v>577</v>
      </c>
      <c r="C327" s="31">
        <v>11</v>
      </c>
      <c r="D327" s="7">
        <v>20</v>
      </c>
      <c r="E327" s="32">
        <f t="shared" si="135"/>
        <v>1.4705882352941176E-3</v>
      </c>
      <c r="F327" s="32">
        <f t="shared" si="136"/>
        <v>2.8649190660363843E-3</v>
      </c>
      <c r="G327" s="33">
        <f t="shared" si="137"/>
        <v>0.81818181818181823</v>
      </c>
      <c r="H327" s="25">
        <f t="shared" si="138"/>
        <v>1.2032085561497327E-3</v>
      </c>
    </row>
    <row r="328" spans="1:8" ht="15" x14ac:dyDescent="0.2">
      <c r="B328" s="18"/>
      <c r="C328" s="23"/>
      <c r="D328" s="23"/>
      <c r="E328" s="22"/>
      <c r="F328" s="22"/>
      <c r="G328" s="19"/>
      <c r="H328" s="20"/>
    </row>
    <row r="329" spans="1:8" ht="15" x14ac:dyDescent="0.2">
      <c r="B329" s="18"/>
      <c r="C329" s="23"/>
      <c r="D329" s="23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31061</v>
      </c>
      <c r="D333" s="71">
        <f>SUM(D334:D547)</f>
        <v>30541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-1.6741251086571585E-2</v>
      </c>
      <c r="H333" s="73">
        <f>+IF(OR(AND(E333=""),(G333="")),"",E333*G333)</f>
        <v>-1.6741251086571585E-2</v>
      </c>
    </row>
    <row r="334" spans="1:8" s="34" customFormat="1" ht="15" x14ac:dyDescent="0.2">
      <c r="A334" s="41"/>
      <c r="B334" s="30" t="s">
        <v>75</v>
      </c>
      <c r="C334" s="31">
        <v>827</v>
      </c>
      <c r="D334" s="7">
        <v>375</v>
      </c>
      <c r="E334" s="32">
        <f t="shared" si="139"/>
        <v>2.6625028170374425E-2</v>
      </c>
      <c r="F334" s="32">
        <f t="shared" si="140"/>
        <v>1.2278576340001965E-2</v>
      </c>
      <c r="G334" s="33">
        <f>+IF(OR(AND(D334=0),(C334=0)),"0",((D334-C334)/C334))</f>
        <v>-0.54655380894800487</v>
      </c>
      <c r="H334" s="25">
        <f>+IF(OR(AND(E334=""),(G334="")),"",E334*G334)</f>
        <v>-1.4552010559866071E-2</v>
      </c>
    </row>
    <row r="335" spans="1:8" s="34" customFormat="1" ht="15" x14ac:dyDescent="0.2">
      <c r="A335" s="41"/>
      <c r="B335" s="30" t="s">
        <v>79</v>
      </c>
      <c r="C335" s="31">
        <v>172</v>
      </c>
      <c r="D335" s="7">
        <v>105</v>
      </c>
      <c r="E335" s="32">
        <f t="shared" si="139"/>
        <v>5.5374907440198318E-3</v>
      </c>
      <c r="F335" s="32">
        <f t="shared" si="140"/>
        <v>3.4380013752005499E-3</v>
      </c>
      <c r="G335" s="33">
        <f t="shared" ref="G335:G400" si="141">+IF(OR(AND(D335=0),(C335=0)),"0",((D335-C335)/C335))</f>
        <v>-0.38953488372093026</v>
      </c>
      <c r="H335" s="25">
        <f t="shared" ref="H335:H400" si="142">+IF(OR(AND(E335=""),(G335="")),"",E335*G335)</f>
        <v>-2.1570458130774927E-3</v>
      </c>
    </row>
    <row r="336" spans="1:8" s="34" customFormat="1" ht="15" x14ac:dyDescent="0.2">
      <c r="A336" s="41"/>
      <c r="B336" s="30" t="s">
        <v>71</v>
      </c>
      <c r="C336" s="31">
        <v>73</v>
      </c>
      <c r="D336" s="7">
        <v>51</v>
      </c>
      <c r="E336" s="32">
        <f t="shared" si="139"/>
        <v>2.3502140948456264E-3</v>
      </c>
      <c r="F336" s="32">
        <f t="shared" si="140"/>
        <v>1.6698863822402672E-3</v>
      </c>
      <c r="G336" s="33">
        <f t="shared" si="141"/>
        <v>-0.30136986301369861</v>
      </c>
      <c r="H336" s="25">
        <f t="shared" si="142"/>
        <v>-7.0828369981649011E-4</v>
      </c>
    </row>
    <row r="337" spans="1:8" s="34" customFormat="1" ht="15" x14ac:dyDescent="0.2">
      <c r="A337" s="41"/>
      <c r="B337" s="30" t="s">
        <v>85</v>
      </c>
      <c r="C337" s="31">
        <v>2</v>
      </c>
      <c r="D337" s="7">
        <v>1</v>
      </c>
      <c r="E337" s="32">
        <f t="shared" si="139"/>
        <v>6.4389427256044559E-5</v>
      </c>
      <c r="F337" s="32">
        <f t="shared" si="140"/>
        <v>3.274287024000524E-5</v>
      </c>
      <c r="G337" s="33">
        <f t="shared" si="141"/>
        <v>-0.5</v>
      </c>
      <c r="H337" s="25">
        <f t="shared" si="142"/>
        <v>-3.219471362802228E-5</v>
      </c>
    </row>
    <row r="338" spans="1:8" s="34" customFormat="1" ht="15" x14ac:dyDescent="0.2">
      <c r="A338" s="41"/>
      <c r="B338" s="30" t="s">
        <v>84</v>
      </c>
      <c r="C338" s="31">
        <v>5</v>
      </c>
      <c r="D338" s="7">
        <v>1</v>
      </c>
      <c r="E338" s="32">
        <f t="shared" si="139"/>
        <v>1.6097356814011139E-4</v>
      </c>
      <c r="F338" s="32">
        <f t="shared" si="140"/>
        <v>3.274287024000524E-5</v>
      </c>
      <c r="G338" s="33">
        <f t="shared" si="141"/>
        <v>-0.8</v>
      </c>
      <c r="H338" s="25">
        <f t="shared" si="142"/>
        <v>-1.2877885451208912E-4</v>
      </c>
    </row>
    <row r="339" spans="1:8" s="34" customFormat="1" ht="15" x14ac:dyDescent="0.2">
      <c r="A339" s="41"/>
      <c r="B339" s="30" t="s">
        <v>497</v>
      </c>
      <c r="C339" s="31">
        <v>925</v>
      </c>
      <c r="D339" s="7">
        <v>838</v>
      </c>
      <c r="E339" s="32">
        <f t="shared" si="139"/>
        <v>2.9780110105920608E-2</v>
      </c>
      <c r="F339" s="32">
        <f t="shared" si="140"/>
        <v>2.7438525261124391E-2</v>
      </c>
      <c r="G339" s="33">
        <f t="shared" si="141"/>
        <v>-9.4054054054054051E-2</v>
      </c>
      <c r="H339" s="25">
        <f t="shared" si="142"/>
        <v>-2.8009400856379382E-3</v>
      </c>
    </row>
    <row r="340" spans="1:8" s="34" customFormat="1" ht="15" x14ac:dyDescent="0.2">
      <c r="A340" s="41"/>
      <c r="B340" s="30" t="s">
        <v>82</v>
      </c>
      <c r="C340" s="31">
        <v>57</v>
      </c>
      <c r="D340" s="7">
        <v>71</v>
      </c>
      <c r="E340" s="32">
        <f t="shared" si="139"/>
        <v>1.83509867679727E-3</v>
      </c>
      <c r="F340" s="32">
        <f t="shared" si="140"/>
        <v>2.3247437870403719E-3</v>
      </c>
      <c r="G340" s="33">
        <f t="shared" si="141"/>
        <v>0.24561403508771928</v>
      </c>
      <c r="H340" s="25">
        <f t="shared" si="142"/>
        <v>4.5072599079231193E-4</v>
      </c>
    </row>
    <row r="341" spans="1:8" s="34" customFormat="1" ht="15" x14ac:dyDescent="0.2">
      <c r="A341" s="41"/>
      <c r="B341" s="30" t="s">
        <v>600</v>
      </c>
      <c r="C341" s="31">
        <v>76</v>
      </c>
      <c r="D341" s="7">
        <v>142</v>
      </c>
      <c r="E341" s="32">
        <f t="shared" si="139"/>
        <v>2.4467982357296932E-3</v>
      </c>
      <c r="F341" s="32">
        <f t="shared" si="140"/>
        <v>4.6494875740807438E-3</v>
      </c>
      <c r="G341" s="33">
        <f t="shared" si="141"/>
        <v>0.86842105263157898</v>
      </c>
      <c r="H341" s="25">
        <f t="shared" si="142"/>
        <v>2.1248510994494704E-3</v>
      </c>
    </row>
    <row r="342" spans="1:8" s="34" customFormat="1" ht="15" x14ac:dyDescent="0.2">
      <c r="A342" s="41"/>
      <c r="B342" s="30" t="s">
        <v>81</v>
      </c>
      <c r="C342" s="31">
        <v>211</v>
      </c>
      <c r="D342" s="7">
        <v>188</v>
      </c>
      <c r="E342" s="32">
        <f t="shared" si="139"/>
        <v>6.7930845755127004E-3</v>
      </c>
      <c r="F342" s="32">
        <f t="shared" si="140"/>
        <v>6.1556596051209845E-3</v>
      </c>
      <c r="G342" s="33">
        <f t="shared" si="141"/>
        <v>-0.10900473933649289</v>
      </c>
      <c r="H342" s="25">
        <f t="shared" si="142"/>
        <v>-7.4047841344451238E-4</v>
      </c>
    </row>
    <row r="343" spans="1:8" s="34" customFormat="1" ht="15" x14ac:dyDescent="0.2">
      <c r="A343" s="41"/>
      <c r="B343" s="30" t="s">
        <v>256</v>
      </c>
      <c r="C343" s="31">
        <v>74</v>
      </c>
      <c r="D343" s="7">
        <v>54</v>
      </c>
      <c r="E343" s="32">
        <f t="shared" si="139"/>
        <v>2.3824088084736486E-3</v>
      </c>
      <c r="F343" s="32">
        <f t="shared" si="140"/>
        <v>1.7681149929602829E-3</v>
      </c>
      <c r="G343" s="33">
        <f t="shared" si="141"/>
        <v>-0.27027027027027029</v>
      </c>
      <c r="H343" s="25">
        <f t="shared" si="142"/>
        <v>-6.4389427256044557E-4</v>
      </c>
    </row>
    <row r="344" spans="1:8" s="34" customFormat="1" ht="15" x14ac:dyDescent="0.2">
      <c r="A344" s="41"/>
      <c r="B344" s="30" t="s">
        <v>498</v>
      </c>
      <c r="C344" s="31">
        <v>1</v>
      </c>
      <c r="D344" s="7">
        <v>3</v>
      </c>
      <c r="E344" s="32">
        <f t="shared" si="139"/>
        <v>3.219471362802228E-5</v>
      </c>
      <c r="F344" s="32">
        <f t="shared" si="140"/>
        <v>9.8228610720015719E-5</v>
      </c>
      <c r="G344" s="33">
        <f t="shared" si="141"/>
        <v>2</v>
      </c>
      <c r="H344" s="25">
        <f t="shared" si="142"/>
        <v>6.4389427256044559E-5</v>
      </c>
    </row>
    <row r="345" spans="1:8" s="34" customFormat="1" ht="15" x14ac:dyDescent="0.2">
      <c r="A345" s="41"/>
      <c r="B345" s="30" t="s">
        <v>83</v>
      </c>
      <c r="C345" s="31">
        <v>911</v>
      </c>
      <c r="D345" s="7">
        <v>1067</v>
      </c>
      <c r="E345" s="32">
        <f t="shared" si="139"/>
        <v>2.9329384115128296E-2</v>
      </c>
      <c r="F345" s="32">
        <f t="shared" si="140"/>
        <v>3.493664254608559E-2</v>
      </c>
      <c r="G345" s="33">
        <f t="shared" si="141"/>
        <v>0.1712403951701427</v>
      </c>
      <c r="H345" s="25">
        <f t="shared" si="142"/>
        <v>5.0223753259714754E-3</v>
      </c>
    </row>
    <row r="346" spans="1:8" s="34" customFormat="1" ht="15" x14ac:dyDescent="0.2">
      <c r="A346" s="41"/>
      <c r="B346" s="30" t="s">
        <v>601</v>
      </c>
      <c r="C346" s="31">
        <v>363</v>
      </c>
      <c r="D346" s="7">
        <v>293</v>
      </c>
      <c r="E346" s="32">
        <f t="shared" si="139"/>
        <v>1.1686681046972087E-2</v>
      </c>
      <c r="F346" s="32">
        <f t="shared" si="140"/>
        <v>9.5936609803215344E-3</v>
      </c>
      <c r="G346" s="33">
        <f t="shared" si="141"/>
        <v>-0.1928374655647383</v>
      </c>
      <c r="H346" s="25">
        <f t="shared" si="142"/>
        <v>-2.2536299539615595E-3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123</v>
      </c>
      <c r="D348" s="7">
        <v>148</v>
      </c>
      <c r="E348" s="32">
        <f t="shared" si="139"/>
        <v>3.9599497762467404E-3</v>
      </c>
      <c r="F348" s="32">
        <f t="shared" si="140"/>
        <v>4.8459447955207756E-3</v>
      </c>
      <c r="G348" s="33">
        <f t="shared" si="141"/>
        <v>0.2032520325203252</v>
      </c>
      <c r="H348" s="25">
        <f t="shared" si="142"/>
        <v>8.0486784070055693E-4</v>
      </c>
    </row>
    <row r="349" spans="1:8" s="34" customFormat="1" ht="15" x14ac:dyDescent="0.2">
      <c r="A349" s="41"/>
      <c r="B349" s="30" t="s">
        <v>77</v>
      </c>
      <c r="C349" s="31">
        <v>198</v>
      </c>
      <c r="D349" s="7">
        <v>317</v>
      </c>
      <c r="E349" s="32">
        <f t="shared" si="139"/>
        <v>6.3745532983484109E-3</v>
      </c>
      <c r="F349" s="32">
        <f t="shared" si="140"/>
        <v>1.037948986608166E-2</v>
      </c>
      <c r="G349" s="33">
        <f t="shared" si="141"/>
        <v>0.60101010101010099</v>
      </c>
      <c r="H349" s="25">
        <f t="shared" si="142"/>
        <v>3.8311709217346509E-3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35</v>
      </c>
      <c r="E350" s="32" t="str">
        <f t="shared" si="139"/>
        <v/>
      </c>
      <c r="F350" s="32">
        <f t="shared" si="140"/>
        <v>1.1460004584001834E-3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7</v>
      </c>
      <c r="D351" s="7">
        <v>4</v>
      </c>
      <c r="E351" s="32">
        <f t="shared" si="139"/>
        <v>2.2536299539615596E-4</v>
      </c>
      <c r="F351" s="32">
        <f t="shared" si="140"/>
        <v>1.3097148096002096E-4</v>
      </c>
      <c r="G351" s="33">
        <f t="shared" si="141"/>
        <v>-0.42857142857142855</v>
      </c>
      <c r="H351" s="25">
        <f t="shared" si="142"/>
        <v>-9.6584140884066832E-5</v>
      </c>
    </row>
    <row r="352" spans="1:8" s="34" customFormat="1" ht="15" x14ac:dyDescent="0.2">
      <c r="A352" s="41"/>
      <c r="B352" s="30" t="s">
        <v>257</v>
      </c>
      <c r="C352" s="31">
        <v>1</v>
      </c>
      <c r="D352" s="7">
        <v>1</v>
      </c>
      <c r="E352" s="32">
        <f t="shared" si="139"/>
        <v>3.219471362802228E-5</v>
      </c>
      <c r="F352" s="32">
        <f t="shared" si="140"/>
        <v>3.274287024000524E-5</v>
      </c>
      <c r="G352" s="33">
        <f t="shared" si="141"/>
        <v>0</v>
      </c>
      <c r="H352" s="25">
        <f t="shared" si="142"/>
        <v>0</v>
      </c>
    </row>
    <row r="353" spans="1:8" s="34" customFormat="1" ht="15" x14ac:dyDescent="0.2">
      <c r="A353" s="41"/>
      <c r="B353" s="30" t="s">
        <v>258</v>
      </c>
      <c r="C353" s="31">
        <v>1641</v>
      </c>
      <c r="D353" s="7">
        <v>2946</v>
      </c>
      <c r="E353" s="32">
        <f t="shared" si="139"/>
        <v>5.2831525063584558E-2</v>
      </c>
      <c r="F353" s="32">
        <f t="shared" si="140"/>
        <v>9.6460495727055437E-2</v>
      </c>
      <c r="G353" s="33">
        <f t="shared" si="141"/>
        <v>0.79524680073126142</v>
      </c>
      <c r="H353" s="25">
        <f t="shared" si="142"/>
        <v>4.2014101284569075E-2</v>
      </c>
    </row>
    <row r="354" spans="1:8" s="34" customFormat="1" ht="15" x14ac:dyDescent="0.2">
      <c r="A354" s="41"/>
      <c r="B354" s="30" t="s">
        <v>259</v>
      </c>
      <c r="C354" s="31">
        <v>144</v>
      </c>
      <c r="D354" s="7">
        <v>100</v>
      </c>
      <c r="E354" s="32">
        <f t="shared" si="139"/>
        <v>4.6360387624352082E-3</v>
      </c>
      <c r="F354" s="32">
        <f t="shared" si="140"/>
        <v>3.2742870240005241E-3</v>
      </c>
      <c r="G354" s="33">
        <f t="shared" si="141"/>
        <v>-0.30555555555555558</v>
      </c>
      <c r="H354" s="25">
        <f t="shared" si="142"/>
        <v>-1.4165673996329804E-3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2</v>
      </c>
      <c r="E355" s="32" t="str">
        <f t="shared" si="139"/>
        <v/>
      </c>
      <c r="F355" s="32">
        <f t="shared" si="140"/>
        <v>6.5485740480010479E-5</v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800</v>
      </c>
      <c r="D356" s="7">
        <v>384</v>
      </c>
      <c r="E356" s="32">
        <f t="shared" si="139"/>
        <v>2.5755770902417822E-2</v>
      </c>
      <c r="F356" s="32">
        <f t="shared" si="140"/>
        <v>1.2573262172162012E-2</v>
      </c>
      <c r="G356" s="33">
        <f t="shared" si="141"/>
        <v>-0.52</v>
      </c>
      <c r="H356" s="25">
        <f t="shared" si="142"/>
        <v>-1.3393000869257267E-2</v>
      </c>
    </row>
    <row r="357" spans="1:8" s="34" customFormat="1" ht="15" x14ac:dyDescent="0.2">
      <c r="A357" s="41"/>
      <c r="B357" s="30" t="s">
        <v>602</v>
      </c>
      <c r="C357" s="31">
        <v>1194</v>
      </c>
      <c r="D357" s="7">
        <v>1449</v>
      </c>
      <c r="E357" s="32">
        <f t="shared" si="139"/>
        <v>3.8440488071858604E-2</v>
      </c>
      <c r="F357" s="32">
        <f t="shared" si="140"/>
        <v>4.7444418977767591E-2</v>
      </c>
      <c r="G357" s="33">
        <f t="shared" si="141"/>
        <v>0.21356783919597991</v>
      </c>
      <c r="H357" s="25">
        <f t="shared" si="142"/>
        <v>8.2096519751456813E-3</v>
      </c>
    </row>
    <row r="358" spans="1:8" s="34" customFormat="1" ht="15" x14ac:dyDescent="0.2">
      <c r="A358" s="41"/>
      <c r="B358" s="30" t="s">
        <v>87</v>
      </c>
      <c r="C358" s="31">
        <v>104</v>
      </c>
      <c r="D358" s="7">
        <v>147</v>
      </c>
      <c r="E358" s="32">
        <f t="shared" si="139"/>
        <v>3.3482502173143168E-3</v>
      </c>
      <c r="F358" s="32">
        <f t="shared" si="140"/>
        <v>4.81320192528077E-3</v>
      </c>
      <c r="G358" s="33">
        <f t="shared" si="141"/>
        <v>0.41346153846153844</v>
      </c>
      <c r="H358" s="25">
        <f t="shared" si="142"/>
        <v>1.3843726860049577E-3</v>
      </c>
    </row>
    <row r="359" spans="1:8" s="34" customFormat="1" ht="15" x14ac:dyDescent="0.2">
      <c r="A359" s="41"/>
      <c r="B359" s="30" t="s">
        <v>86</v>
      </c>
      <c r="C359" s="31">
        <v>4</v>
      </c>
      <c r="D359" s="7">
        <v>9</v>
      </c>
      <c r="E359" s="32">
        <f t="shared" si="139"/>
        <v>1.2877885451208912E-4</v>
      </c>
      <c r="F359" s="32">
        <f t="shared" si="140"/>
        <v>2.9468583216004713E-4</v>
      </c>
      <c r="G359" s="33">
        <f t="shared" si="141"/>
        <v>1.25</v>
      </c>
      <c r="H359" s="25">
        <f t="shared" si="142"/>
        <v>1.6097356814011139E-4</v>
      </c>
    </row>
    <row r="360" spans="1:8" s="34" customFormat="1" ht="15" x14ac:dyDescent="0.2">
      <c r="A360" s="41"/>
      <c r="B360" s="30" t="s">
        <v>74</v>
      </c>
      <c r="C360" s="31">
        <v>25</v>
      </c>
      <c r="D360" s="7">
        <v>16</v>
      </c>
      <c r="E360" s="32">
        <f t="shared" si="139"/>
        <v>8.0486784070055693E-4</v>
      </c>
      <c r="F360" s="32">
        <f t="shared" si="140"/>
        <v>5.2388592384008384E-4</v>
      </c>
      <c r="G360" s="33">
        <f t="shared" si="141"/>
        <v>-0.36</v>
      </c>
      <c r="H360" s="25">
        <f t="shared" si="142"/>
        <v>-2.8975242265220051E-4</v>
      </c>
    </row>
    <row r="361" spans="1:8" s="34" customFormat="1" ht="15" x14ac:dyDescent="0.2">
      <c r="A361" s="41"/>
      <c r="B361" s="30" t="s">
        <v>260</v>
      </c>
      <c r="C361" s="31">
        <v>1</v>
      </c>
      <c r="D361" s="7">
        <v>0</v>
      </c>
      <c r="E361" s="32">
        <f t="shared" si="139"/>
        <v>3.219471362802228E-5</v>
      </c>
      <c r="F361" s="32" t="str">
        <f t="shared" si="140"/>
        <v/>
      </c>
      <c r="G361" s="33" t="str">
        <f t="shared" si="141"/>
        <v>0</v>
      </c>
      <c r="H361" s="25">
        <f t="shared" si="142"/>
        <v>0</v>
      </c>
    </row>
    <row r="362" spans="1:8" s="34" customFormat="1" ht="15" x14ac:dyDescent="0.2">
      <c r="A362" s="41"/>
      <c r="B362" s="30" t="s">
        <v>345</v>
      </c>
      <c r="C362" s="31">
        <v>9</v>
      </c>
      <c r="D362" s="7">
        <v>2</v>
      </c>
      <c r="E362" s="32">
        <f t="shared" si="139"/>
        <v>2.8975242265220051E-4</v>
      </c>
      <c r="F362" s="32">
        <f t="shared" si="140"/>
        <v>6.5485740480010479E-5</v>
      </c>
      <c r="G362" s="33">
        <f t="shared" si="141"/>
        <v>-0.77777777777777779</v>
      </c>
      <c r="H362" s="25">
        <f t="shared" si="142"/>
        <v>-2.2536299539615596E-4</v>
      </c>
    </row>
    <row r="363" spans="1:8" s="34" customFormat="1" ht="15" x14ac:dyDescent="0.2">
      <c r="A363" s="41"/>
      <c r="B363" s="30" t="s">
        <v>346</v>
      </c>
      <c r="C363" s="31">
        <v>34</v>
      </c>
      <c r="D363" s="7">
        <v>76</v>
      </c>
      <c r="E363" s="32">
        <f t="shared" si="139"/>
        <v>1.0946202633527575E-3</v>
      </c>
      <c r="F363" s="32">
        <f t="shared" si="140"/>
        <v>2.4884581382403981E-3</v>
      </c>
      <c r="G363" s="33">
        <f t="shared" si="141"/>
        <v>1.2352941176470589</v>
      </c>
      <c r="H363" s="25">
        <f t="shared" si="142"/>
        <v>1.3521779723769357E-3</v>
      </c>
    </row>
    <row r="364" spans="1:8" s="34" customFormat="1" ht="15" x14ac:dyDescent="0.2">
      <c r="A364" s="41"/>
      <c r="B364" s="30" t="s">
        <v>499</v>
      </c>
      <c r="C364" s="31">
        <v>11</v>
      </c>
      <c r="D364" s="7">
        <v>47</v>
      </c>
      <c r="E364" s="32">
        <f t="shared" si="139"/>
        <v>3.5414184990824506E-4</v>
      </c>
      <c r="F364" s="32">
        <f t="shared" si="140"/>
        <v>1.5389149012802461E-3</v>
      </c>
      <c r="G364" s="33">
        <f t="shared" si="141"/>
        <v>3.2727272727272729</v>
      </c>
      <c r="H364" s="25">
        <f t="shared" si="142"/>
        <v>1.159009690608802E-3</v>
      </c>
    </row>
    <row r="365" spans="1:8" s="34" customFormat="1" ht="15" x14ac:dyDescent="0.2">
      <c r="A365" s="41"/>
      <c r="B365" s="30" t="s">
        <v>500</v>
      </c>
      <c r="C365" s="31">
        <v>352</v>
      </c>
      <c r="D365" s="7">
        <v>1438</v>
      </c>
      <c r="E365" s="32">
        <f t="shared" ref="E365:E387" si="145">+IF(C365=0,"",C365/C$333)</f>
        <v>1.1332539197063842E-2</v>
      </c>
      <c r="F365" s="32">
        <f t="shared" ref="F365:F387" si="146">+IF(D365=0,"",D365/D$333)</f>
        <v>4.7084247405127531E-2</v>
      </c>
      <c r="G365" s="33">
        <f t="shared" si="141"/>
        <v>3.0852272727272729</v>
      </c>
      <c r="H365" s="25">
        <f t="shared" si="142"/>
        <v>3.4963459000032199E-2</v>
      </c>
    </row>
    <row r="366" spans="1:8" s="34" customFormat="1" ht="15" x14ac:dyDescent="0.2">
      <c r="A366" s="41"/>
      <c r="B366" s="30" t="s">
        <v>501</v>
      </c>
      <c r="C366" s="31">
        <v>53</v>
      </c>
      <c r="D366" s="7">
        <v>26</v>
      </c>
      <c r="E366" s="32">
        <f t="shared" si="145"/>
        <v>1.7063198222851807E-3</v>
      </c>
      <c r="F366" s="32">
        <f t="shared" si="146"/>
        <v>8.5131462624013618E-4</v>
      </c>
      <c r="G366" s="33">
        <f t="shared" si="141"/>
        <v>-0.50943396226415094</v>
      </c>
      <c r="H366" s="25">
        <f t="shared" si="142"/>
        <v>-8.6925726795660148E-4</v>
      </c>
    </row>
    <row r="367" spans="1:8" s="34" customFormat="1" ht="15" x14ac:dyDescent="0.2">
      <c r="A367" s="41"/>
      <c r="B367" s="30" t="s">
        <v>502</v>
      </c>
      <c r="C367" s="31">
        <v>23</v>
      </c>
      <c r="D367" s="7">
        <v>22</v>
      </c>
      <c r="E367" s="32">
        <f t="shared" si="145"/>
        <v>7.4047841344451238E-4</v>
      </c>
      <c r="F367" s="32">
        <f t="shared" si="146"/>
        <v>7.2034314528011522E-4</v>
      </c>
      <c r="G367" s="33">
        <f t="shared" si="141"/>
        <v>-4.3478260869565216E-2</v>
      </c>
      <c r="H367" s="25">
        <f t="shared" si="142"/>
        <v>-3.219471362802228E-5</v>
      </c>
    </row>
    <row r="368" spans="1:8" s="34" customFormat="1" ht="15" x14ac:dyDescent="0.2">
      <c r="A368" s="41"/>
      <c r="B368" s="30" t="s">
        <v>261</v>
      </c>
      <c r="C368" s="31">
        <v>13</v>
      </c>
      <c r="D368" s="7">
        <v>82</v>
      </c>
      <c r="E368" s="32">
        <f t="shared" si="145"/>
        <v>4.185312771642896E-4</v>
      </c>
      <c r="F368" s="32">
        <f t="shared" si="146"/>
        <v>2.6849153596804295E-3</v>
      </c>
      <c r="G368" s="33">
        <f t="shared" si="141"/>
        <v>5.3076923076923075</v>
      </c>
      <c r="H368" s="25">
        <f t="shared" si="142"/>
        <v>2.2214352403335368E-3</v>
      </c>
    </row>
    <row r="369" spans="1:8" s="34" customFormat="1" ht="15" x14ac:dyDescent="0.2">
      <c r="A369" s="41"/>
      <c r="B369" s="30" t="s">
        <v>262</v>
      </c>
      <c r="C369" s="31">
        <v>199</v>
      </c>
      <c r="D369" s="7">
        <v>366</v>
      </c>
      <c r="E369" s="32">
        <f t="shared" si="145"/>
        <v>6.4067480119764332E-3</v>
      </c>
      <c r="F369" s="32">
        <f t="shared" si="146"/>
        <v>1.1983890507841917E-2</v>
      </c>
      <c r="G369" s="33">
        <f t="shared" si="141"/>
        <v>0.83919597989949746</v>
      </c>
      <c r="H369" s="25">
        <f t="shared" si="142"/>
        <v>5.3765171758797204E-3</v>
      </c>
    </row>
    <row r="370" spans="1:8" s="34" customFormat="1" ht="15" x14ac:dyDescent="0.2">
      <c r="A370" s="41"/>
      <c r="B370" s="30" t="s">
        <v>503</v>
      </c>
      <c r="C370" s="31">
        <v>2</v>
      </c>
      <c r="D370" s="7">
        <v>4</v>
      </c>
      <c r="E370" s="32">
        <f t="shared" si="145"/>
        <v>6.4389427256044559E-5</v>
      </c>
      <c r="F370" s="32">
        <f t="shared" si="146"/>
        <v>1.3097148096002096E-4</v>
      </c>
      <c r="G370" s="33">
        <f t="shared" si="141"/>
        <v>1</v>
      </c>
      <c r="H370" s="25">
        <f t="shared" si="142"/>
        <v>6.4389427256044559E-5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381</v>
      </c>
      <c r="E371" s="32" t="str">
        <f t="shared" si="145"/>
        <v/>
      </c>
      <c r="F371" s="32">
        <f t="shared" si="146"/>
        <v>1.2475033561441995E-2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3515</v>
      </c>
      <c r="D372" s="7">
        <v>3914</v>
      </c>
      <c r="E372" s="32">
        <f t="shared" si="145"/>
        <v>0.11316441840249832</v>
      </c>
      <c r="F372" s="32">
        <f t="shared" si="146"/>
        <v>0.12815559411938052</v>
      </c>
      <c r="G372" s="33">
        <f t="shared" si="141"/>
        <v>0.11351351351351352</v>
      </c>
      <c r="H372" s="25">
        <f t="shared" si="142"/>
        <v>1.284569073758089E-2</v>
      </c>
    </row>
    <row r="373" spans="1:8" s="34" customFormat="1" ht="15" x14ac:dyDescent="0.2">
      <c r="A373" s="41"/>
      <c r="B373" s="30" t="s">
        <v>95</v>
      </c>
      <c r="C373" s="31">
        <v>379</v>
      </c>
      <c r="D373" s="7">
        <v>864</v>
      </c>
      <c r="E373" s="32">
        <f t="shared" si="145"/>
        <v>1.2201796465020443E-2</v>
      </c>
      <c r="F373" s="32">
        <f t="shared" si="146"/>
        <v>2.8289839887364526E-2</v>
      </c>
      <c r="G373" s="33">
        <f t="shared" si="141"/>
        <v>1.2796833773087071</v>
      </c>
      <c r="H373" s="25">
        <f t="shared" si="142"/>
        <v>1.5614436109590804E-2</v>
      </c>
    </row>
    <row r="374" spans="1:8" s="34" customFormat="1" ht="15" x14ac:dyDescent="0.2">
      <c r="A374" s="41"/>
      <c r="B374" s="30" t="s">
        <v>88</v>
      </c>
      <c r="C374" s="31">
        <v>1110</v>
      </c>
      <c r="D374" s="7">
        <v>1824</v>
      </c>
      <c r="E374" s="32">
        <f t="shared" si="145"/>
        <v>3.5736132127104726E-2</v>
      </c>
      <c r="F374" s="32">
        <f t="shared" si="146"/>
        <v>5.9722995317769555E-2</v>
      </c>
      <c r="G374" s="33">
        <f t="shared" si="141"/>
        <v>0.64324324324324322</v>
      </c>
      <c r="H374" s="25">
        <f t="shared" si="142"/>
        <v>2.2987025530407903E-2</v>
      </c>
    </row>
    <row r="375" spans="1:8" s="34" customFormat="1" ht="15" x14ac:dyDescent="0.2">
      <c r="A375" s="41"/>
      <c r="B375" s="30" t="s">
        <v>94</v>
      </c>
      <c r="C375" s="31">
        <v>401</v>
      </c>
      <c r="D375" s="7">
        <v>411</v>
      </c>
      <c r="E375" s="32">
        <f t="shared" si="145"/>
        <v>1.2910080164836933E-2</v>
      </c>
      <c r="F375" s="32">
        <f t="shared" si="146"/>
        <v>1.3457319668642153E-2</v>
      </c>
      <c r="G375" s="33">
        <f t="shared" si="141"/>
        <v>2.4937655860349128E-2</v>
      </c>
      <c r="H375" s="25">
        <f t="shared" si="142"/>
        <v>3.2194713628022278E-4</v>
      </c>
    </row>
    <row r="376" spans="1:8" s="34" customFormat="1" ht="15" x14ac:dyDescent="0.2">
      <c r="A376" s="41"/>
      <c r="B376" s="30" t="s">
        <v>97</v>
      </c>
      <c r="C376" s="31">
        <v>12</v>
      </c>
      <c r="D376" s="7">
        <v>1</v>
      </c>
      <c r="E376" s="32">
        <f t="shared" si="145"/>
        <v>3.8633656353626733E-4</v>
      </c>
      <c r="F376" s="32">
        <f t="shared" si="146"/>
        <v>3.274287024000524E-5</v>
      </c>
      <c r="G376" s="33">
        <f t="shared" si="141"/>
        <v>-0.91666666666666663</v>
      </c>
      <c r="H376" s="25">
        <f t="shared" si="142"/>
        <v>-3.5414184990824506E-4</v>
      </c>
    </row>
    <row r="377" spans="1:8" s="34" customFormat="1" ht="15" x14ac:dyDescent="0.2">
      <c r="A377" s="41"/>
      <c r="B377" s="30" t="s">
        <v>98</v>
      </c>
      <c r="C377" s="31">
        <v>16</v>
      </c>
      <c r="D377" s="7">
        <v>22</v>
      </c>
      <c r="E377" s="32">
        <f t="shared" si="145"/>
        <v>5.1511541804835647E-4</v>
      </c>
      <c r="F377" s="32">
        <f t="shared" si="146"/>
        <v>7.2034314528011522E-4</v>
      </c>
      <c r="G377" s="33">
        <f t="shared" si="141"/>
        <v>0.375</v>
      </c>
      <c r="H377" s="25">
        <f t="shared" si="142"/>
        <v>1.9316828176813369E-4</v>
      </c>
    </row>
    <row r="378" spans="1:8" s="34" customFormat="1" ht="30" x14ac:dyDescent="0.2">
      <c r="A378" s="41"/>
      <c r="B378" s="30" t="s">
        <v>263</v>
      </c>
      <c r="C378" s="31">
        <v>7</v>
      </c>
      <c r="D378" s="7">
        <v>7</v>
      </c>
      <c r="E378" s="32">
        <f t="shared" si="145"/>
        <v>2.2536299539615596E-4</v>
      </c>
      <c r="F378" s="32">
        <f t="shared" si="146"/>
        <v>2.2920009168003668E-4</v>
      </c>
      <c r="G378" s="33">
        <f t="shared" si="141"/>
        <v>0</v>
      </c>
      <c r="H378" s="25">
        <f t="shared" si="142"/>
        <v>0</v>
      </c>
    </row>
    <row r="379" spans="1:8" s="34" customFormat="1" ht="15" x14ac:dyDescent="0.2">
      <c r="A379" s="41"/>
      <c r="B379" s="30" t="s">
        <v>264</v>
      </c>
      <c r="C379" s="31">
        <v>64</v>
      </c>
      <c r="D379" s="7">
        <v>46</v>
      </c>
      <c r="E379" s="32">
        <f t="shared" si="145"/>
        <v>2.0604616721934259E-3</v>
      </c>
      <c r="F379" s="32">
        <f t="shared" si="146"/>
        <v>1.506172031040241E-3</v>
      </c>
      <c r="G379" s="33">
        <f t="shared" si="141"/>
        <v>-0.28125</v>
      </c>
      <c r="H379" s="25">
        <f t="shared" si="142"/>
        <v>-5.7950484530440102E-4</v>
      </c>
    </row>
    <row r="380" spans="1:8" s="34" customFormat="1" ht="15" x14ac:dyDescent="0.2">
      <c r="A380" s="41"/>
      <c r="B380" s="30" t="s">
        <v>603</v>
      </c>
      <c r="C380" s="31">
        <v>26</v>
      </c>
      <c r="D380" s="7">
        <v>9</v>
      </c>
      <c r="E380" s="32">
        <f t="shared" si="145"/>
        <v>8.370625543285792E-4</v>
      </c>
      <c r="F380" s="32">
        <f t="shared" si="146"/>
        <v>2.9468583216004713E-4</v>
      </c>
      <c r="G380" s="33">
        <f t="shared" si="141"/>
        <v>-0.65384615384615385</v>
      </c>
      <c r="H380" s="25">
        <f t="shared" si="142"/>
        <v>-5.4731013167637875E-4</v>
      </c>
    </row>
    <row r="381" spans="1:8" s="34" customFormat="1" ht="15" x14ac:dyDescent="0.2">
      <c r="A381" s="41"/>
      <c r="B381" s="30" t="s">
        <v>604</v>
      </c>
      <c r="C381" s="31">
        <v>12</v>
      </c>
      <c r="D381" s="7">
        <v>27</v>
      </c>
      <c r="E381" s="32">
        <f t="shared" si="145"/>
        <v>3.8633656353626733E-4</v>
      </c>
      <c r="F381" s="32">
        <f t="shared" si="146"/>
        <v>8.8405749648014145E-4</v>
      </c>
      <c r="G381" s="33">
        <f t="shared" si="141"/>
        <v>1.25</v>
      </c>
      <c r="H381" s="25">
        <f t="shared" si="142"/>
        <v>4.8292070442033415E-4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85</v>
      </c>
      <c r="D383" s="7">
        <v>52</v>
      </c>
      <c r="E383" s="32">
        <f t="shared" si="145"/>
        <v>2.7365506583818936E-3</v>
      </c>
      <c r="F383" s="32">
        <f t="shared" si="146"/>
        <v>1.7026292524802724E-3</v>
      </c>
      <c r="G383" s="33">
        <f t="shared" si="141"/>
        <v>-0.38823529411764707</v>
      </c>
      <c r="H383" s="25">
        <f t="shared" si="142"/>
        <v>-1.0624255497247352E-3</v>
      </c>
    </row>
    <row r="384" spans="1:8" s="34" customFormat="1" ht="15" x14ac:dyDescent="0.2">
      <c r="A384" s="41"/>
      <c r="B384" s="30" t="s">
        <v>96</v>
      </c>
      <c r="C384" s="31">
        <v>244</v>
      </c>
      <c r="D384" s="7">
        <v>142</v>
      </c>
      <c r="E384" s="32">
        <f t="shared" si="145"/>
        <v>7.8555101252374363E-3</v>
      </c>
      <c r="F384" s="32">
        <f t="shared" si="146"/>
        <v>4.6494875740807438E-3</v>
      </c>
      <c r="G384" s="33">
        <f t="shared" si="141"/>
        <v>-0.41803278688524592</v>
      </c>
      <c r="H384" s="25">
        <f t="shared" si="142"/>
        <v>-3.2838607900582727E-3</v>
      </c>
    </row>
    <row r="385" spans="1:8" s="34" customFormat="1" ht="15" x14ac:dyDescent="0.2">
      <c r="A385" s="41"/>
      <c r="B385" s="30" t="s">
        <v>266</v>
      </c>
      <c r="C385" s="31">
        <v>376</v>
      </c>
      <c r="D385" s="7">
        <v>382</v>
      </c>
      <c r="E385" s="32">
        <f t="shared" si="145"/>
        <v>1.2105212324136376E-2</v>
      </c>
      <c r="F385" s="32">
        <f t="shared" si="146"/>
        <v>1.2507776431682001E-2</v>
      </c>
      <c r="G385" s="33">
        <f t="shared" si="141"/>
        <v>1.5957446808510637E-2</v>
      </c>
      <c r="H385" s="25">
        <f t="shared" si="142"/>
        <v>1.9316828176813364E-4</v>
      </c>
    </row>
    <row r="386" spans="1:8" s="34" customFormat="1" ht="15" x14ac:dyDescent="0.2">
      <c r="A386" s="41"/>
      <c r="B386" s="30" t="s">
        <v>605</v>
      </c>
      <c r="C386" s="31">
        <v>26</v>
      </c>
      <c r="D386" s="7">
        <v>20</v>
      </c>
      <c r="E386" s="32">
        <f t="shared" si="145"/>
        <v>8.370625543285792E-4</v>
      </c>
      <c r="F386" s="32">
        <f t="shared" si="146"/>
        <v>6.5485740480010479E-4</v>
      </c>
      <c r="G386" s="33">
        <f t="shared" si="141"/>
        <v>-0.23076923076923078</v>
      </c>
      <c r="H386" s="25">
        <f t="shared" si="142"/>
        <v>-1.9316828176813366E-4</v>
      </c>
    </row>
    <row r="387" spans="1:8" s="34" customFormat="1" ht="15" x14ac:dyDescent="0.2">
      <c r="A387" s="41"/>
      <c r="B387" s="30" t="s">
        <v>90</v>
      </c>
      <c r="C387" s="31">
        <v>360</v>
      </c>
      <c r="D387" s="7">
        <v>267</v>
      </c>
      <c r="E387" s="32">
        <f t="shared" si="145"/>
        <v>1.159009690608802E-2</v>
      </c>
      <c r="F387" s="32">
        <f t="shared" si="146"/>
        <v>8.7423463540813994E-3</v>
      </c>
      <c r="G387" s="33">
        <f t="shared" si="141"/>
        <v>-0.25833333333333336</v>
      </c>
      <c r="H387" s="25">
        <f t="shared" si="142"/>
        <v>-2.9941083674060722E-3</v>
      </c>
    </row>
    <row r="388" spans="1:8" s="34" customFormat="1" ht="15" x14ac:dyDescent="0.2">
      <c r="A388" s="41"/>
      <c r="B388" s="30" t="s">
        <v>559</v>
      </c>
      <c r="C388" s="31">
        <v>9</v>
      </c>
      <c r="D388" s="7">
        <v>32</v>
      </c>
      <c r="E388" s="32">
        <f t="shared" ref="E388" si="149">+IF(C388=0,"",C388/C$333)</f>
        <v>2.8975242265220051E-4</v>
      </c>
      <c r="F388" s="32">
        <f t="shared" ref="F388" si="150">+IF(D388=0,"",D388/D$333)</f>
        <v>1.0477718476801677E-3</v>
      </c>
      <c r="G388" s="33">
        <f t="shared" ref="G388" si="151">+IF(OR(AND(D388=0),(C388=0)),"0",((D388-C388)/C388))</f>
        <v>2.5555555555555554</v>
      </c>
      <c r="H388" s="25">
        <f t="shared" ref="H388" si="152">+IF(OR(AND(E388=""),(G388="")),"",E388*G388)</f>
        <v>7.4047841344451238E-4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1</v>
      </c>
      <c r="E389" s="32" t="str">
        <f t="shared" ref="E389:E400" si="153">+IF(C389=0,"",C389/C$333)</f>
        <v/>
      </c>
      <c r="F389" s="32">
        <f t="shared" ref="F389:F400" si="154">+IF(D389=0,"",D389/D$333)</f>
        <v>3.274287024000524E-5</v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35</v>
      </c>
      <c r="E390" s="32" t="str">
        <f t="shared" si="153"/>
        <v/>
      </c>
      <c r="F390" s="32">
        <f t="shared" si="154"/>
        <v>1.1460004584001834E-3</v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76</v>
      </c>
      <c r="D391" s="7">
        <v>11</v>
      </c>
      <c r="E391" s="32">
        <f t="shared" si="153"/>
        <v>2.4467982357296932E-3</v>
      </c>
      <c r="F391" s="32">
        <f t="shared" si="154"/>
        <v>3.6017157264005761E-4</v>
      </c>
      <c r="G391" s="33">
        <f t="shared" si="141"/>
        <v>-0.85526315789473684</v>
      </c>
      <c r="H391" s="25">
        <f t="shared" si="142"/>
        <v>-2.0926563858214482E-3</v>
      </c>
    </row>
    <row r="392" spans="1:8" s="34" customFormat="1" ht="15" x14ac:dyDescent="0.2">
      <c r="A392" s="41"/>
      <c r="B392" s="30" t="s">
        <v>89</v>
      </c>
      <c r="C392" s="31">
        <v>10</v>
      </c>
      <c r="D392" s="7">
        <v>42</v>
      </c>
      <c r="E392" s="32">
        <f t="shared" si="153"/>
        <v>3.2194713628022278E-4</v>
      </c>
      <c r="F392" s="32">
        <f t="shared" si="154"/>
        <v>1.3752005500802201E-3</v>
      </c>
      <c r="G392" s="33">
        <f t="shared" si="141"/>
        <v>3.2</v>
      </c>
      <c r="H392" s="25">
        <f t="shared" si="142"/>
        <v>1.0302308360967129E-3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4</v>
      </c>
      <c r="E394" s="32" t="str">
        <f t="shared" si="153"/>
        <v/>
      </c>
      <c r="F394" s="32">
        <f t="shared" si="154"/>
        <v>1.3097148096002096E-4</v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569</v>
      </c>
      <c r="D395" s="7">
        <v>156</v>
      </c>
      <c r="E395" s="32">
        <f t="shared" si="153"/>
        <v>1.8318792054344675E-2</v>
      </c>
      <c r="F395" s="32">
        <f t="shared" si="154"/>
        <v>5.1078877574408169E-3</v>
      </c>
      <c r="G395" s="33">
        <f t="shared" si="141"/>
        <v>-0.72583479789103689</v>
      </c>
      <c r="H395" s="25">
        <f t="shared" si="142"/>
        <v>-1.32964167283732E-2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134</v>
      </c>
      <c r="D397" s="7">
        <v>32</v>
      </c>
      <c r="E397" s="32">
        <f t="shared" si="153"/>
        <v>4.3140916261549854E-3</v>
      </c>
      <c r="F397" s="32">
        <f t="shared" si="154"/>
        <v>1.0477718476801677E-3</v>
      </c>
      <c r="G397" s="33">
        <f t="shared" si="141"/>
        <v>-0.76119402985074625</v>
      </c>
      <c r="H397" s="25">
        <f t="shared" si="142"/>
        <v>-3.2838607900582723E-3</v>
      </c>
    </row>
    <row r="398" spans="1:8" s="34" customFormat="1" ht="15" x14ac:dyDescent="0.2">
      <c r="A398" s="41"/>
      <c r="B398" s="30" t="s">
        <v>271</v>
      </c>
      <c r="C398" s="31">
        <v>114</v>
      </c>
      <c r="D398" s="7">
        <v>117</v>
      </c>
      <c r="E398" s="32">
        <f t="shared" si="153"/>
        <v>3.67019735359454E-3</v>
      </c>
      <c r="F398" s="32">
        <f t="shared" si="154"/>
        <v>3.8309158180806131E-3</v>
      </c>
      <c r="G398" s="33">
        <f t="shared" si="141"/>
        <v>2.6315789473684209E-2</v>
      </c>
      <c r="H398" s="25">
        <f t="shared" si="142"/>
        <v>9.6584140884066832E-5</v>
      </c>
    </row>
    <row r="399" spans="1:8" s="34" customFormat="1" ht="15" x14ac:dyDescent="0.2">
      <c r="A399" s="41"/>
      <c r="B399" s="30" t="s">
        <v>507</v>
      </c>
      <c r="C399" s="31">
        <v>175</v>
      </c>
      <c r="D399" s="7">
        <v>34</v>
      </c>
      <c r="E399" s="32">
        <f t="shared" si="153"/>
        <v>5.6340748849038986E-3</v>
      </c>
      <c r="F399" s="32">
        <f t="shared" si="154"/>
        <v>1.1132575881601782E-3</v>
      </c>
      <c r="G399" s="33">
        <f t="shared" si="141"/>
        <v>-0.80571428571428572</v>
      </c>
      <c r="H399" s="25">
        <f t="shared" si="142"/>
        <v>-4.5394546215511413E-3</v>
      </c>
    </row>
    <row r="400" spans="1:8" s="34" customFormat="1" ht="15" x14ac:dyDescent="0.2">
      <c r="A400" s="41"/>
      <c r="B400" s="30" t="s">
        <v>91</v>
      </c>
      <c r="C400" s="31">
        <v>7</v>
      </c>
      <c r="D400" s="7">
        <v>6</v>
      </c>
      <c r="E400" s="32">
        <f t="shared" si="153"/>
        <v>2.2536299539615596E-4</v>
      </c>
      <c r="F400" s="32">
        <f t="shared" si="154"/>
        <v>1.9645722144003144E-4</v>
      </c>
      <c r="G400" s="33">
        <f t="shared" si="141"/>
        <v>-0.14285714285714285</v>
      </c>
      <c r="H400" s="25">
        <f t="shared" si="142"/>
        <v>-3.219471362802228E-5</v>
      </c>
    </row>
    <row r="401" spans="1:8" s="34" customFormat="1" ht="15" x14ac:dyDescent="0.2">
      <c r="A401" s="41"/>
      <c r="B401" s="30" t="s">
        <v>607</v>
      </c>
      <c r="C401" s="31">
        <v>1</v>
      </c>
      <c r="D401" s="7">
        <v>11</v>
      </c>
      <c r="E401" s="32">
        <f t="shared" ref="E401:E473" si="155">+IF(C401=0,"",C401/C$333)</f>
        <v>3.219471362802228E-5</v>
      </c>
      <c r="F401" s="32">
        <f t="shared" ref="F401:F473" si="156">+IF(D401=0,"",D401/D$333)</f>
        <v>3.6017157264005761E-4</v>
      </c>
      <c r="G401" s="33">
        <f t="shared" ref="G401:G473" si="157">+IF(OR(AND(D401=0),(C401=0)),"0",((D401-C401)/C401))</f>
        <v>10</v>
      </c>
      <c r="H401" s="25">
        <f t="shared" ref="H401:H473" si="158">+IF(OR(AND(E401=""),(G401="")),"",E401*G401)</f>
        <v>3.2194713628022278E-4</v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24</v>
      </c>
      <c r="D403" s="7">
        <v>15</v>
      </c>
      <c r="E403" s="32">
        <f t="shared" ref="E403:E405" si="159">+IF(C403=0,"",C403/C$333)</f>
        <v>7.7267312707253466E-4</v>
      </c>
      <c r="F403" s="32">
        <f t="shared" ref="F403:F405" si="160">+IF(D403=0,"",D403/D$333)</f>
        <v>4.9114305360007857E-4</v>
      </c>
      <c r="G403" s="33">
        <f t="shared" ref="G403:G405" si="161">+IF(OR(AND(D403=0),(C403=0)),"0",((D403-C403)/C403))</f>
        <v>-0.375</v>
      </c>
      <c r="H403" s="25">
        <f t="shared" ref="H403:H405" si="162">+IF(OR(AND(E403=""),(G403="")),"",E403*G403)</f>
        <v>-2.8975242265220051E-4</v>
      </c>
    </row>
    <row r="404" spans="1:8" s="34" customFormat="1" ht="15" x14ac:dyDescent="0.2">
      <c r="A404" s="41"/>
      <c r="B404" s="30" t="s">
        <v>561</v>
      </c>
      <c r="C404" s="31">
        <v>26</v>
      </c>
      <c r="D404" s="7">
        <v>26</v>
      </c>
      <c r="E404" s="32">
        <f t="shared" si="159"/>
        <v>8.370625543285792E-4</v>
      </c>
      <c r="F404" s="32">
        <f t="shared" si="160"/>
        <v>8.5131462624013618E-4</v>
      </c>
      <c r="G404" s="33">
        <f t="shared" si="161"/>
        <v>0</v>
      </c>
      <c r="H404" s="25">
        <f t="shared" si="162"/>
        <v>0</v>
      </c>
    </row>
    <row r="405" spans="1:8" s="34" customFormat="1" ht="15" x14ac:dyDescent="0.2">
      <c r="A405" s="41"/>
      <c r="B405" s="30" t="s">
        <v>562</v>
      </c>
      <c r="C405" s="31">
        <v>1</v>
      </c>
      <c r="D405" s="7">
        <v>0</v>
      </c>
      <c r="E405" s="32">
        <f t="shared" si="159"/>
        <v>3.219471362802228E-5</v>
      </c>
      <c r="F405" s="32" t="str">
        <f t="shared" si="160"/>
        <v/>
      </c>
      <c r="G405" s="33" t="str">
        <f t="shared" si="161"/>
        <v>0</v>
      </c>
      <c r="H405" s="25">
        <f t="shared" si="162"/>
        <v>0</v>
      </c>
    </row>
    <row r="406" spans="1:8" s="34" customFormat="1" ht="15" x14ac:dyDescent="0.2">
      <c r="A406" s="41"/>
      <c r="B406" s="30" t="s">
        <v>273</v>
      </c>
      <c r="C406" s="31">
        <v>12</v>
      </c>
      <c r="D406" s="7">
        <v>10</v>
      </c>
      <c r="E406" s="32">
        <f t="shared" si="155"/>
        <v>3.8633656353626733E-4</v>
      </c>
      <c r="F406" s="32">
        <f t="shared" si="156"/>
        <v>3.274287024000524E-4</v>
      </c>
      <c r="G406" s="33">
        <f t="shared" si="157"/>
        <v>-0.16666666666666666</v>
      </c>
      <c r="H406" s="25">
        <f t="shared" si="158"/>
        <v>-6.4389427256044546E-5</v>
      </c>
    </row>
    <row r="407" spans="1:8" s="34" customFormat="1" ht="15" x14ac:dyDescent="0.2">
      <c r="A407" s="41"/>
      <c r="B407" s="30" t="s">
        <v>274</v>
      </c>
      <c r="C407" s="31">
        <v>40</v>
      </c>
      <c r="D407" s="7">
        <v>21</v>
      </c>
      <c r="E407" s="32">
        <f t="shared" si="155"/>
        <v>1.2877885451208911E-3</v>
      </c>
      <c r="F407" s="32">
        <f t="shared" si="156"/>
        <v>6.8760027504011006E-4</v>
      </c>
      <c r="G407" s="33">
        <f t="shared" si="157"/>
        <v>-0.47499999999999998</v>
      </c>
      <c r="H407" s="25">
        <f t="shared" si="158"/>
        <v>-6.1169955893242329E-4</v>
      </c>
    </row>
    <row r="408" spans="1:8" s="34" customFormat="1" ht="15" x14ac:dyDescent="0.2">
      <c r="A408" s="41"/>
      <c r="B408" s="30" t="s">
        <v>508</v>
      </c>
      <c r="C408" s="31">
        <v>29</v>
      </c>
      <c r="D408" s="7">
        <v>18</v>
      </c>
      <c r="E408" s="32">
        <f t="shared" si="155"/>
        <v>9.3364669521264613E-4</v>
      </c>
      <c r="F408" s="32">
        <f t="shared" si="156"/>
        <v>5.8937166432009426E-4</v>
      </c>
      <c r="G408" s="33">
        <f t="shared" si="157"/>
        <v>-0.37931034482758619</v>
      </c>
      <c r="H408" s="25">
        <f t="shared" si="158"/>
        <v>-3.5414184990824506E-4</v>
      </c>
    </row>
    <row r="409" spans="1:8" s="34" customFormat="1" ht="30" x14ac:dyDescent="0.2">
      <c r="A409" s="41"/>
      <c r="B409" s="30" t="s">
        <v>275</v>
      </c>
      <c r="C409" s="31">
        <v>21</v>
      </c>
      <c r="D409" s="7">
        <v>12</v>
      </c>
      <c r="E409" s="32">
        <f t="shared" si="155"/>
        <v>6.7608898618846784E-4</v>
      </c>
      <c r="F409" s="32">
        <f t="shared" si="156"/>
        <v>3.9291444288006288E-4</v>
      </c>
      <c r="G409" s="33">
        <f t="shared" si="157"/>
        <v>-0.42857142857142855</v>
      </c>
      <c r="H409" s="25">
        <f t="shared" si="158"/>
        <v>-2.8975242265220051E-4</v>
      </c>
    </row>
    <row r="410" spans="1:8" s="34" customFormat="1" ht="15" x14ac:dyDescent="0.2">
      <c r="A410" s="41"/>
      <c r="B410" s="30" t="s">
        <v>509</v>
      </c>
      <c r="C410" s="31">
        <v>12</v>
      </c>
      <c r="D410" s="7">
        <v>25</v>
      </c>
      <c r="E410" s="32">
        <f t="shared" si="155"/>
        <v>3.8633656353626733E-4</v>
      </c>
      <c r="F410" s="32">
        <f t="shared" si="156"/>
        <v>8.1857175600013102E-4</v>
      </c>
      <c r="G410" s="33">
        <f t="shared" si="157"/>
        <v>1.0833333333333333</v>
      </c>
      <c r="H410" s="25">
        <f t="shared" si="158"/>
        <v>4.185312771642896E-4</v>
      </c>
    </row>
    <row r="411" spans="1:8" s="34" customFormat="1" ht="15" x14ac:dyDescent="0.2">
      <c r="A411" s="41"/>
      <c r="B411" s="30" t="s">
        <v>566</v>
      </c>
      <c r="C411" s="31">
        <v>29</v>
      </c>
      <c r="D411" s="7">
        <v>3</v>
      </c>
      <c r="E411" s="32">
        <f t="shared" ref="E411" si="163">+IF(C411=0,"",C411/C$333)</f>
        <v>9.3364669521264613E-4</v>
      </c>
      <c r="F411" s="32">
        <f t="shared" ref="F411" si="164">+IF(D411=0,"",D411/D$333)</f>
        <v>9.8228610720015719E-5</v>
      </c>
      <c r="G411" s="33">
        <f t="shared" ref="G411" si="165">+IF(OR(AND(D411=0),(C411=0)),"0",((D411-C411)/C411))</f>
        <v>-0.89655172413793105</v>
      </c>
      <c r="H411" s="25">
        <f t="shared" ref="H411" si="166">+IF(OR(AND(E411=""),(G411="")),"",E411*G411)</f>
        <v>-8.3706255432857931E-4</v>
      </c>
    </row>
    <row r="412" spans="1:8" s="34" customFormat="1" ht="15" x14ac:dyDescent="0.2">
      <c r="A412" s="41"/>
      <c r="B412" s="30" t="s">
        <v>276</v>
      </c>
      <c r="C412" s="31">
        <v>13</v>
      </c>
      <c r="D412" s="7">
        <v>26</v>
      </c>
      <c r="E412" s="32">
        <f t="shared" si="155"/>
        <v>4.185312771642896E-4</v>
      </c>
      <c r="F412" s="32">
        <f t="shared" si="156"/>
        <v>8.5131462624013618E-4</v>
      </c>
      <c r="G412" s="33">
        <f t="shared" si="157"/>
        <v>1</v>
      </c>
      <c r="H412" s="25">
        <f t="shared" si="158"/>
        <v>4.185312771642896E-4</v>
      </c>
    </row>
    <row r="413" spans="1:8" s="34" customFormat="1" ht="15" x14ac:dyDescent="0.2">
      <c r="A413" s="41"/>
      <c r="B413" s="30" t="s">
        <v>277</v>
      </c>
      <c r="C413" s="31">
        <v>169</v>
      </c>
      <c r="D413" s="7">
        <v>78</v>
      </c>
      <c r="E413" s="32">
        <f t="shared" si="155"/>
        <v>5.440906603135765E-3</v>
      </c>
      <c r="F413" s="32">
        <f t="shared" si="156"/>
        <v>2.5539438787204084E-3</v>
      </c>
      <c r="G413" s="33">
        <f t="shared" si="157"/>
        <v>-0.53846153846153844</v>
      </c>
      <c r="H413" s="25">
        <f t="shared" si="158"/>
        <v>-2.9297189401500273E-3</v>
      </c>
    </row>
    <row r="414" spans="1:8" s="34" customFormat="1" ht="15" x14ac:dyDescent="0.2">
      <c r="A414" s="41"/>
      <c r="B414" s="30" t="s">
        <v>278</v>
      </c>
      <c r="C414" s="31">
        <v>294</v>
      </c>
      <c r="D414" s="7">
        <v>269</v>
      </c>
      <c r="E414" s="32">
        <f t="shared" si="155"/>
        <v>9.46524580663855E-3</v>
      </c>
      <c r="F414" s="32">
        <f t="shared" si="156"/>
        <v>8.8078320945614089E-3</v>
      </c>
      <c r="G414" s="33">
        <f t="shared" si="157"/>
        <v>-8.5034013605442174E-2</v>
      </c>
      <c r="H414" s="25">
        <f t="shared" si="158"/>
        <v>-8.0486784070055693E-4</v>
      </c>
    </row>
    <row r="415" spans="1:8" s="34" customFormat="1" ht="15" x14ac:dyDescent="0.2">
      <c r="A415" s="41"/>
      <c r="B415" s="30" t="s">
        <v>100</v>
      </c>
      <c r="C415" s="31">
        <v>223</v>
      </c>
      <c r="D415" s="7">
        <v>21</v>
      </c>
      <c r="E415" s="32">
        <f t="shared" si="155"/>
        <v>7.1794211390489686E-3</v>
      </c>
      <c r="F415" s="32">
        <f t="shared" si="156"/>
        <v>6.8760027504011006E-4</v>
      </c>
      <c r="G415" s="33">
        <f t="shared" si="157"/>
        <v>-0.905829596412556</v>
      </c>
      <c r="H415" s="25">
        <f t="shared" si="158"/>
        <v>-6.5033321528605E-3</v>
      </c>
    </row>
    <row r="416" spans="1:8" s="34" customFormat="1" ht="15" x14ac:dyDescent="0.2">
      <c r="A416" s="41"/>
      <c r="B416" s="30" t="s">
        <v>101</v>
      </c>
      <c r="C416" s="31">
        <v>4</v>
      </c>
      <c r="D416" s="7">
        <v>12</v>
      </c>
      <c r="E416" s="32">
        <f t="shared" si="155"/>
        <v>1.2877885451208912E-4</v>
      </c>
      <c r="F416" s="32">
        <f t="shared" si="156"/>
        <v>3.9291444288006288E-4</v>
      </c>
      <c r="G416" s="33">
        <f t="shared" si="157"/>
        <v>2</v>
      </c>
      <c r="H416" s="25">
        <f t="shared" si="158"/>
        <v>2.5755770902417824E-4</v>
      </c>
    </row>
    <row r="417" spans="1:8" s="34" customFormat="1" ht="15" x14ac:dyDescent="0.2">
      <c r="A417" s="41"/>
      <c r="B417" s="30" t="s">
        <v>102</v>
      </c>
      <c r="C417" s="31">
        <v>60</v>
      </c>
      <c r="D417" s="7">
        <v>75</v>
      </c>
      <c r="E417" s="32">
        <f t="shared" si="155"/>
        <v>1.9316828176813368E-3</v>
      </c>
      <c r="F417" s="32">
        <f t="shared" si="156"/>
        <v>2.455715268000393E-3</v>
      </c>
      <c r="G417" s="33">
        <f t="shared" si="157"/>
        <v>0.25</v>
      </c>
      <c r="H417" s="25">
        <f t="shared" si="158"/>
        <v>4.829207044203342E-4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1</v>
      </c>
      <c r="E420" s="32" t="str">
        <f t="shared" si="167"/>
        <v/>
      </c>
      <c r="F420" s="32">
        <f t="shared" si="168"/>
        <v>3.274287024000524E-5</v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3</v>
      </c>
      <c r="E422" s="32" t="str">
        <f t="shared" ref="E422:E424" si="171">+IF(C422=0,"",C422/C$333)</f>
        <v/>
      </c>
      <c r="F422" s="32">
        <f t="shared" ref="F422:F424" si="172">+IF(D422=0,"",D422/D$333)</f>
        <v>9.8228610720015719E-5</v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36</v>
      </c>
      <c r="D425" s="7">
        <v>15</v>
      </c>
      <c r="E425" s="32">
        <f t="shared" si="155"/>
        <v>1.159009690608802E-3</v>
      </c>
      <c r="F425" s="32">
        <f t="shared" si="156"/>
        <v>4.9114305360007857E-4</v>
      </c>
      <c r="G425" s="33">
        <f t="shared" si="157"/>
        <v>-0.58333333333333337</v>
      </c>
      <c r="H425" s="25">
        <f t="shared" si="158"/>
        <v>-6.7608898618846795E-4</v>
      </c>
    </row>
    <row r="426" spans="1:8" s="34" customFormat="1" ht="15" x14ac:dyDescent="0.2">
      <c r="A426" s="41"/>
      <c r="B426" s="30" t="s">
        <v>106</v>
      </c>
      <c r="C426" s="31">
        <v>4</v>
      </c>
      <c r="D426" s="7">
        <v>7</v>
      </c>
      <c r="E426" s="32">
        <f t="shared" si="155"/>
        <v>1.2877885451208912E-4</v>
      </c>
      <c r="F426" s="32">
        <f t="shared" si="156"/>
        <v>2.2920009168003668E-4</v>
      </c>
      <c r="G426" s="33">
        <f t="shared" si="157"/>
        <v>0.75</v>
      </c>
      <c r="H426" s="25">
        <f t="shared" si="158"/>
        <v>9.6584140884066846E-5</v>
      </c>
    </row>
    <row r="427" spans="1:8" s="34" customFormat="1" ht="15" x14ac:dyDescent="0.2">
      <c r="A427" s="41"/>
      <c r="B427" s="30" t="s">
        <v>115</v>
      </c>
      <c r="C427" s="31">
        <v>168</v>
      </c>
      <c r="D427" s="7">
        <v>149</v>
      </c>
      <c r="E427" s="32">
        <f t="shared" si="155"/>
        <v>5.4087118895077427E-3</v>
      </c>
      <c r="F427" s="32">
        <f t="shared" si="156"/>
        <v>4.8786876657607803E-3</v>
      </c>
      <c r="G427" s="33">
        <f t="shared" si="157"/>
        <v>-0.1130952380952381</v>
      </c>
      <c r="H427" s="25">
        <f t="shared" si="158"/>
        <v>-6.1169955893242329E-4</v>
      </c>
    </row>
    <row r="428" spans="1:8" s="34" customFormat="1" ht="15" x14ac:dyDescent="0.2">
      <c r="A428" s="41"/>
      <c r="B428" s="30" t="s">
        <v>114</v>
      </c>
      <c r="C428" s="31">
        <v>411</v>
      </c>
      <c r="D428" s="7">
        <v>374</v>
      </c>
      <c r="E428" s="32">
        <f t="shared" si="155"/>
        <v>1.3232027301117156E-2</v>
      </c>
      <c r="F428" s="32">
        <f t="shared" si="156"/>
        <v>1.224583346976196E-2</v>
      </c>
      <c r="G428" s="33">
        <f t="shared" si="157"/>
        <v>-9.002433090024331E-2</v>
      </c>
      <c r="H428" s="25">
        <f t="shared" si="158"/>
        <v>-1.1912044042368243E-3</v>
      </c>
    </row>
    <row r="429" spans="1:8" s="34" customFormat="1" ht="15" x14ac:dyDescent="0.2">
      <c r="A429" s="41"/>
      <c r="B429" s="30" t="s">
        <v>280</v>
      </c>
      <c r="C429" s="31">
        <v>98</v>
      </c>
      <c r="D429" s="7">
        <v>60</v>
      </c>
      <c r="E429" s="32">
        <f t="shared" si="155"/>
        <v>3.1550819355461832E-3</v>
      </c>
      <c r="F429" s="32">
        <f t="shared" si="156"/>
        <v>1.9645722144003143E-3</v>
      </c>
      <c r="G429" s="33">
        <f t="shared" si="157"/>
        <v>-0.38775510204081631</v>
      </c>
      <c r="H429" s="25">
        <f t="shared" si="158"/>
        <v>-1.2233991178648466E-3</v>
      </c>
    </row>
    <row r="430" spans="1:8" s="34" customFormat="1" ht="15" x14ac:dyDescent="0.2">
      <c r="A430" s="41"/>
      <c r="B430" s="30" t="s">
        <v>511</v>
      </c>
      <c r="C430" s="31">
        <v>520</v>
      </c>
      <c r="D430" s="7">
        <v>251</v>
      </c>
      <c r="E430" s="32">
        <f t="shared" si="155"/>
        <v>1.6741251086571585E-2</v>
      </c>
      <c r="F430" s="32">
        <f t="shared" si="156"/>
        <v>8.2184604302413151E-3</v>
      </c>
      <c r="G430" s="33">
        <f t="shared" si="157"/>
        <v>-0.51730769230769236</v>
      </c>
      <c r="H430" s="25">
        <f t="shared" si="158"/>
        <v>-8.6603779659379949E-3</v>
      </c>
    </row>
    <row r="431" spans="1:8" s="34" customFormat="1" ht="30" x14ac:dyDescent="0.2">
      <c r="A431" s="41"/>
      <c r="B431" s="30" t="s">
        <v>512</v>
      </c>
      <c r="C431" s="31">
        <v>83</v>
      </c>
      <c r="D431" s="7">
        <v>51</v>
      </c>
      <c r="E431" s="32">
        <f t="shared" si="155"/>
        <v>2.6721612311258491E-3</v>
      </c>
      <c r="F431" s="32">
        <f t="shared" si="156"/>
        <v>1.6698863822402672E-3</v>
      </c>
      <c r="G431" s="33">
        <f t="shared" si="157"/>
        <v>-0.38554216867469882</v>
      </c>
      <c r="H431" s="25">
        <f t="shared" si="158"/>
        <v>-1.0302308360967129E-3</v>
      </c>
    </row>
    <row r="432" spans="1:8" s="34" customFormat="1" ht="15" x14ac:dyDescent="0.2">
      <c r="A432" s="41"/>
      <c r="B432" s="30" t="s">
        <v>513</v>
      </c>
      <c r="C432" s="31">
        <v>1</v>
      </c>
      <c r="D432" s="7">
        <v>15</v>
      </c>
      <c r="E432" s="32">
        <f t="shared" si="155"/>
        <v>3.219471362802228E-5</v>
      </c>
      <c r="F432" s="32">
        <f t="shared" si="156"/>
        <v>4.9114305360007857E-4</v>
      </c>
      <c r="G432" s="33">
        <f t="shared" si="157"/>
        <v>14</v>
      </c>
      <c r="H432" s="25">
        <f t="shared" si="158"/>
        <v>4.5072599079231193E-4</v>
      </c>
    </row>
    <row r="433" spans="1:8" s="34" customFormat="1" ht="15" x14ac:dyDescent="0.2">
      <c r="A433" s="41"/>
      <c r="B433" s="30" t="s">
        <v>110</v>
      </c>
      <c r="C433" s="31">
        <v>158</v>
      </c>
      <c r="D433" s="7">
        <v>70</v>
      </c>
      <c r="E433" s="32">
        <f t="shared" si="155"/>
        <v>5.08676475322752E-3</v>
      </c>
      <c r="F433" s="32">
        <f t="shared" si="156"/>
        <v>2.2920009168003667E-3</v>
      </c>
      <c r="G433" s="33">
        <f t="shared" si="157"/>
        <v>-0.55696202531645567</v>
      </c>
      <c r="H433" s="25">
        <f t="shared" si="158"/>
        <v>-2.8331347992659604E-3</v>
      </c>
    </row>
    <row r="434" spans="1:8" s="34" customFormat="1" ht="15" x14ac:dyDescent="0.2">
      <c r="A434" s="41"/>
      <c r="B434" s="30" t="s">
        <v>281</v>
      </c>
      <c r="C434" s="31">
        <v>6</v>
      </c>
      <c r="D434" s="7">
        <v>0</v>
      </c>
      <c r="E434" s="32">
        <f t="shared" si="155"/>
        <v>1.9316828176813366E-4</v>
      </c>
      <c r="F434" s="32" t="str">
        <f t="shared" si="156"/>
        <v/>
      </c>
      <c r="G434" s="33" t="str">
        <f t="shared" si="157"/>
        <v>0</v>
      </c>
      <c r="H434" s="25">
        <f t="shared" si="158"/>
        <v>0</v>
      </c>
    </row>
    <row r="435" spans="1:8" s="34" customFormat="1" ht="15" x14ac:dyDescent="0.2">
      <c r="A435" s="41"/>
      <c r="B435" s="30" t="s">
        <v>111</v>
      </c>
      <c r="C435" s="31">
        <v>144</v>
      </c>
      <c r="D435" s="7">
        <v>55</v>
      </c>
      <c r="E435" s="32">
        <f t="shared" si="155"/>
        <v>4.6360387624352082E-3</v>
      </c>
      <c r="F435" s="32">
        <f t="shared" si="156"/>
        <v>1.800857863200288E-3</v>
      </c>
      <c r="G435" s="33">
        <f t="shared" si="157"/>
        <v>-0.61805555555555558</v>
      </c>
      <c r="H435" s="25">
        <f t="shared" si="158"/>
        <v>-2.8653295128939832E-3</v>
      </c>
    </row>
    <row r="436" spans="1:8" s="34" customFormat="1" ht="15" x14ac:dyDescent="0.2">
      <c r="A436" s="41"/>
      <c r="B436" s="30" t="s">
        <v>431</v>
      </c>
      <c r="C436" s="31">
        <v>10</v>
      </c>
      <c r="D436" s="7">
        <v>36</v>
      </c>
      <c r="E436" s="32">
        <f t="shared" si="155"/>
        <v>3.2194713628022278E-4</v>
      </c>
      <c r="F436" s="32">
        <f t="shared" si="156"/>
        <v>1.1787433286401885E-3</v>
      </c>
      <c r="G436" s="33">
        <f t="shared" si="157"/>
        <v>2.6</v>
      </c>
      <c r="H436" s="25">
        <f t="shared" si="158"/>
        <v>8.3706255432857931E-4</v>
      </c>
    </row>
    <row r="437" spans="1:8" s="34" customFormat="1" ht="15" x14ac:dyDescent="0.2">
      <c r="A437" s="41"/>
      <c r="B437" s="30" t="s">
        <v>109</v>
      </c>
      <c r="C437" s="31">
        <v>538</v>
      </c>
      <c r="D437" s="7">
        <v>585</v>
      </c>
      <c r="E437" s="32">
        <f t="shared" si="155"/>
        <v>1.7320755931875986E-2</v>
      </c>
      <c r="F437" s="32">
        <f t="shared" si="156"/>
        <v>1.9154579090403065E-2</v>
      </c>
      <c r="G437" s="33">
        <f t="shared" si="157"/>
        <v>8.7360594795539037E-2</v>
      </c>
      <c r="H437" s="25">
        <f t="shared" si="158"/>
        <v>1.5131515405170473E-3</v>
      </c>
    </row>
    <row r="438" spans="1:8" s="34" customFormat="1" ht="15" x14ac:dyDescent="0.2">
      <c r="A438" s="41"/>
      <c r="B438" s="30" t="s">
        <v>282</v>
      </c>
      <c r="C438" s="31">
        <v>278</v>
      </c>
      <c r="D438" s="7">
        <v>122</v>
      </c>
      <c r="E438" s="32">
        <f t="shared" si="155"/>
        <v>8.9501303885901936E-3</v>
      </c>
      <c r="F438" s="32">
        <f t="shared" si="156"/>
        <v>3.9946301692806389E-3</v>
      </c>
      <c r="G438" s="33">
        <f t="shared" si="157"/>
        <v>-0.5611510791366906</v>
      </c>
      <c r="H438" s="25">
        <f t="shared" si="158"/>
        <v>-5.0223753259714754E-3</v>
      </c>
    </row>
    <row r="439" spans="1:8" s="34" customFormat="1" ht="15" x14ac:dyDescent="0.2">
      <c r="A439" s="41"/>
      <c r="B439" s="30" t="s">
        <v>108</v>
      </c>
      <c r="C439" s="31">
        <v>28</v>
      </c>
      <c r="D439" s="7">
        <v>14</v>
      </c>
      <c r="E439" s="32">
        <f t="shared" si="155"/>
        <v>9.0145198158462386E-4</v>
      </c>
      <c r="F439" s="32">
        <f t="shared" si="156"/>
        <v>4.5840018336007336E-4</v>
      </c>
      <c r="G439" s="33">
        <f t="shared" si="157"/>
        <v>-0.5</v>
      </c>
      <c r="H439" s="25">
        <f t="shared" si="158"/>
        <v>-4.5072599079231193E-4</v>
      </c>
    </row>
    <row r="440" spans="1:8" s="34" customFormat="1" ht="15" x14ac:dyDescent="0.2">
      <c r="A440" s="41"/>
      <c r="B440" s="30" t="s">
        <v>347</v>
      </c>
      <c r="C440" s="31">
        <v>14</v>
      </c>
      <c r="D440" s="7">
        <v>18</v>
      </c>
      <c r="E440" s="32">
        <f t="shared" si="155"/>
        <v>4.5072599079231193E-4</v>
      </c>
      <c r="F440" s="32">
        <f t="shared" si="156"/>
        <v>5.8937166432009426E-4</v>
      </c>
      <c r="G440" s="33">
        <f t="shared" si="157"/>
        <v>0.2857142857142857</v>
      </c>
      <c r="H440" s="25">
        <f t="shared" si="158"/>
        <v>1.2877885451208912E-4</v>
      </c>
    </row>
    <row r="441" spans="1:8" s="34" customFormat="1" ht="15" x14ac:dyDescent="0.2">
      <c r="A441" s="41"/>
      <c r="B441" s="30" t="s">
        <v>118</v>
      </c>
      <c r="C441" s="31">
        <v>148</v>
      </c>
      <c r="D441" s="7">
        <v>133</v>
      </c>
      <c r="E441" s="32">
        <f t="shared" si="155"/>
        <v>4.7648176169472973E-3</v>
      </c>
      <c r="F441" s="32">
        <f t="shared" si="156"/>
        <v>4.3548017419206969E-3</v>
      </c>
      <c r="G441" s="33">
        <f t="shared" si="157"/>
        <v>-0.10135135135135136</v>
      </c>
      <c r="H441" s="25">
        <f t="shared" si="158"/>
        <v>-4.829207044203342E-4</v>
      </c>
    </row>
    <row r="442" spans="1:8" s="34" customFormat="1" ht="15" x14ac:dyDescent="0.2">
      <c r="A442" s="41"/>
      <c r="B442" s="30" t="s">
        <v>105</v>
      </c>
      <c r="C442" s="31">
        <v>70</v>
      </c>
      <c r="D442" s="7">
        <v>53</v>
      </c>
      <c r="E442" s="32">
        <f t="shared" si="155"/>
        <v>2.2536299539615595E-3</v>
      </c>
      <c r="F442" s="32">
        <f t="shared" si="156"/>
        <v>1.7353721227202777E-3</v>
      </c>
      <c r="G442" s="33">
        <f t="shared" si="157"/>
        <v>-0.24285714285714285</v>
      </c>
      <c r="H442" s="25">
        <f t="shared" si="158"/>
        <v>-5.4731013167637875E-4</v>
      </c>
    </row>
    <row r="443" spans="1:8" s="34" customFormat="1" ht="15" x14ac:dyDescent="0.2">
      <c r="A443" s="41"/>
      <c r="B443" s="30" t="s">
        <v>283</v>
      </c>
      <c r="C443" s="31">
        <v>945</v>
      </c>
      <c r="D443" s="7">
        <v>671</v>
      </c>
      <c r="E443" s="32">
        <f t="shared" si="155"/>
        <v>3.0424004378481053E-2</v>
      </c>
      <c r="F443" s="32">
        <f t="shared" si="156"/>
        <v>2.1970465931043515E-2</v>
      </c>
      <c r="G443" s="33">
        <f t="shared" si="157"/>
        <v>-0.28994708994708995</v>
      </c>
      <c r="H443" s="25">
        <f t="shared" si="158"/>
        <v>-8.8213515340781045E-3</v>
      </c>
    </row>
    <row r="444" spans="1:8" s="34" customFormat="1" ht="15" x14ac:dyDescent="0.2">
      <c r="A444" s="41"/>
      <c r="B444" s="30" t="s">
        <v>514</v>
      </c>
      <c r="C444" s="31">
        <v>4</v>
      </c>
      <c r="D444" s="7">
        <v>42</v>
      </c>
      <c r="E444" s="32">
        <f t="shared" si="155"/>
        <v>1.2877885451208912E-4</v>
      </c>
      <c r="F444" s="32">
        <f t="shared" si="156"/>
        <v>1.3752005500802201E-3</v>
      </c>
      <c r="G444" s="33">
        <f t="shared" si="157"/>
        <v>9.5</v>
      </c>
      <c r="H444" s="25">
        <f t="shared" si="158"/>
        <v>1.2233991178648466E-3</v>
      </c>
    </row>
    <row r="445" spans="1:8" s="34" customFormat="1" ht="15" x14ac:dyDescent="0.2">
      <c r="A445" s="41"/>
      <c r="B445" s="30" t="s">
        <v>112</v>
      </c>
      <c r="C445" s="31">
        <v>25</v>
      </c>
      <c r="D445" s="7">
        <v>5</v>
      </c>
      <c r="E445" s="32">
        <f t="shared" si="155"/>
        <v>8.0486784070055693E-4</v>
      </c>
      <c r="F445" s="32">
        <f t="shared" si="156"/>
        <v>1.637143512000262E-4</v>
      </c>
      <c r="G445" s="33">
        <f t="shared" si="157"/>
        <v>-0.8</v>
      </c>
      <c r="H445" s="25">
        <f t="shared" si="158"/>
        <v>-6.4389427256044557E-4</v>
      </c>
    </row>
    <row r="446" spans="1:8" s="34" customFormat="1" ht="15" x14ac:dyDescent="0.2">
      <c r="A446" s="41"/>
      <c r="B446" s="30" t="s">
        <v>116</v>
      </c>
      <c r="C446" s="31">
        <v>57</v>
      </c>
      <c r="D446" s="7">
        <v>5</v>
      </c>
      <c r="E446" s="32">
        <f t="shared" si="155"/>
        <v>1.83509867679727E-3</v>
      </c>
      <c r="F446" s="32">
        <f t="shared" si="156"/>
        <v>1.637143512000262E-4</v>
      </c>
      <c r="G446" s="33">
        <f t="shared" si="157"/>
        <v>-0.91228070175438591</v>
      </c>
      <c r="H446" s="25">
        <f t="shared" si="158"/>
        <v>-1.6741251086571584E-3</v>
      </c>
    </row>
    <row r="447" spans="1:8" s="34" customFormat="1" ht="15" x14ac:dyDescent="0.2">
      <c r="A447" s="41"/>
      <c r="B447" s="30" t="s">
        <v>103</v>
      </c>
      <c r="C447" s="31">
        <v>1</v>
      </c>
      <c r="D447" s="7">
        <v>1</v>
      </c>
      <c r="E447" s="32">
        <f t="shared" si="155"/>
        <v>3.219471362802228E-5</v>
      </c>
      <c r="F447" s="32">
        <f t="shared" si="156"/>
        <v>3.274287024000524E-5</v>
      </c>
      <c r="G447" s="33">
        <f t="shared" si="157"/>
        <v>0</v>
      </c>
      <c r="H447" s="25">
        <f t="shared" si="158"/>
        <v>0</v>
      </c>
    </row>
    <row r="448" spans="1:8" s="34" customFormat="1" ht="15" x14ac:dyDescent="0.2">
      <c r="A448" s="41"/>
      <c r="B448" s="30" t="s">
        <v>107</v>
      </c>
      <c r="C448" s="31">
        <v>122</v>
      </c>
      <c r="D448" s="7">
        <v>52</v>
      </c>
      <c r="E448" s="32">
        <f t="shared" si="155"/>
        <v>3.9277550626187182E-3</v>
      </c>
      <c r="F448" s="32">
        <f t="shared" si="156"/>
        <v>1.7026292524802724E-3</v>
      </c>
      <c r="G448" s="33">
        <f t="shared" si="157"/>
        <v>-0.57377049180327866</v>
      </c>
      <c r="H448" s="25">
        <f t="shared" si="158"/>
        <v>-2.2536299539615595E-3</v>
      </c>
    </row>
    <row r="449" spans="1:8" s="34" customFormat="1" ht="15" x14ac:dyDescent="0.2">
      <c r="A449" s="41"/>
      <c r="B449" s="30" t="s">
        <v>113</v>
      </c>
      <c r="C449" s="31">
        <v>10</v>
      </c>
      <c r="D449" s="7">
        <v>1</v>
      </c>
      <c r="E449" s="32">
        <f t="shared" si="155"/>
        <v>3.2194713628022278E-4</v>
      </c>
      <c r="F449" s="32">
        <f t="shared" si="156"/>
        <v>3.274287024000524E-5</v>
      </c>
      <c r="G449" s="33">
        <f t="shared" si="157"/>
        <v>-0.9</v>
      </c>
      <c r="H449" s="25">
        <f t="shared" si="158"/>
        <v>-2.8975242265220051E-4</v>
      </c>
    </row>
    <row r="450" spans="1:8" s="34" customFormat="1" ht="15" x14ac:dyDescent="0.2">
      <c r="A450" s="41"/>
      <c r="B450" s="30" t="s">
        <v>117</v>
      </c>
      <c r="C450" s="31">
        <v>21</v>
      </c>
      <c r="D450" s="7">
        <v>0</v>
      </c>
      <c r="E450" s="32">
        <f t="shared" si="155"/>
        <v>6.7608898618846784E-4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396</v>
      </c>
      <c r="D451" s="7">
        <v>402</v>
      </c>
      <c r="E451" s="32">
        <f t="shared" si="155"/>
        <v>1.2749106596696822E-2</v>
      </c>
      <c r="F451" s="32">
        <f t="shared" si="156"/>
        <v>1.3162633836482106E-2</v>
      </c>
      <c r="G451" s="33">
        <f t="shared" si="157"/>
        <v>1.5151515151515152E-2</v>
      </c>
      <c r="H451" s="25">
        <f t="shared" si="158"/>
        <v>1.9316828176813366E-4</v>
      </c>
    </row>
    <row r="452" spans="1:8" s="34" customFormat="1" ht="30" x14ac:dyDescent="0.2">
      <c r="A452" s="41"/>
      <c r="B452" s="30" t="s">
        <v>515</v>
      </c>
      <c r="C452" s="31">
        <v>65</v>
      </c>
      <c r="D452" s="7">
        <v>96</v>
      </c>
      <c r="E452" s="32">
        <f t="shared" si="155"/>
        <v>2.0926563858214482E-3</v>
      </c>
      <c r="F452" s="32">
        <f t="shared" si="156"/>
        <v>3.143315543040503E-3</v>
      </c>
      <c r="G452" s="33">
        <f t="shared" si="157"/>
        <v>0.47692307692307695</v>
      </c>
      <c r="H452" s="25">
        <f t="shared" si="158"/>
        <v>9.9803612246869068E-4</v>
      </c>
    </row>
    <row r="453" spans="1:8" s="34" customFormat="1" ht="15" x14ac:dyDescent="0.2">
      <c r="A453" s="41"/>
      <c r="B453" s="30" t="s">
        <v>285</v>
      </c>
      <c r="C453" s="31">
        <v>34</v>
      </c>
      <c r="D453" s="7">
        <v>59</v>
      </c>
      <c r="E453" s="32">
        <f t="shared" si="155"/>
        <v>1.0946202633527575E-3</v>
      </c>
      <c r="F453" s="32">
        <f t="shared" si="156"/>
        <v>1.9318293441603091E-3</v>
      </c>
      <c r="G453" s="33">
        <f t="shared" si="157"/>
        <v>0.73529411764705888</v>
      </c>
      <c r="H453" s="25">
        <f t="shared" si="158"/>
        <v>8.0486784070055704E-4</v>
      </c>
    </row>
    <row r="454" spans="1:8" s="34" customFormat="1" ht="15" x14ac:dyDescent="0.2">
      <c r="A454" s="41"/>
      <c r="B454" s="30" t="s">
        <v>286</v>
      </c>
      <c r="C454" s="31">
        <v>4</v>
      </c>
      <c r="D454" s="7">
        <v>1</v>
      </c>
      <c r="E454" s="32">
        <f t="shared" si="155"/>
        <v>1.2877885451208912E-4</v>
      </c>
      <c r="F454" s="32">
        <f t="shared" si="156"/>
        <v>3.274287024000524E-5</v>
      </c>
      <c r="G454" s="33">
        <f t="shared" si="157"/>
        <v>-0.75</v>
      </c>
      <c r="H454" s="25">
        <f t="shared" si="158"/>
        <v>-9.6584140884066846E-5</v>
      </c>
    </row>
    <row r="455" spans="1:8" s="34" customFormat="1" ht="15" x14ac:dyDescent="0.2">
      <c r="A455" s="41"/>
      <c r="B455" s="30" t="s">
        <v>516</v>
      </c>
      <c r="C455" s="31">
        <v>192</v>
      </c>
      <c r="D455" s="7">
        <v>108</v>
      </c>
      <c r="E455" s="32">
        <f t="shared" si="155"/>
        <v>6.1813850165802773E-3</v>
      </c>
      <c r="F455" s="32">
        <f t="shared" si="156"/>
        <v>3.5362299859205658E-3</v>
      </c>
      <c r="G455" s="33">
        <f t="shared" si="157"/>
        <v>-0.4375</v>
      </c>
      <c r="H455" s="25">
        <f t="shared" si="158"/>
        <v>-2.7043559447538714E-3</v>
      </c>
    </row>
    <row r="456" spans="1:8" s="34" customFormat="1" ht="15" x14ac:dyDescent="0.2">
      <c r="A456" s="41"/>
      <c r="B456" s="30" t="s">
        <v>287</v>
      </c>
      <c r="C456" s="31">
        <v>328</v>
      </c>
      <c r="D456" s="7">
        <v>213</v>
      </c>
      <c r="E456" s="32">
        <f t="shared" si="155"/>
        <v>1.0559866069991307E-2</v>
      </c>
      <c r="F456" s="32">
        <f t="shared" si="156"/>
        <v>6.9742313611211157E-3</v>
      </c>
      <c r="G456" s="33">
        <f t="shared" si="157"/>
        <v>-0.35060975609756095</v>
      </c>
      <c r="H456" s="25">
        <f t="shared" si="158"/>
        <v>-3.7023920672225618E-3</v>
      </c>
    </row>
    <row r="457" spans="1:8" s="34" customFormat="1" ht="15" x14ac:dyDescent="0.2">
      <c r="A457" s="41"/>
      <c r="B457" s="30" t="s">
        <v>288</v>
      </c>
      <c r="C457" s="31">
        <v>45</v>
      </c>
      <c r="D457" s="7">
        <v>29</v>
      </c>
      <c r="E457" s="32">
        <f t="shared" si="155"/>
        <v>1.4487621132610025E-3</v>
      </c>
      <c r="F457" s="32">
        <f t="shared" si="156"/>
        <v>9.4954323696015198E-4</v>
      </c>
      <c r="G457" s="33">
        <f t="shared" si="157"/>
        <v>-0.35555555555555557</v>
      </c>
      <c r="H457" s="25">
        <f t="shared" si="158"/>
        <v>-5.1511541804835647E-4</v>
      </c>
    </row>
    <row r="458" spans="1:8" s="34" customFormat="1" ht="15" x14ac:dyDescent="0.2">
      <c r="A458" s="41"/>
      <c r="B458" s="30" t="s">
        <v>289</v>
      </c>
      <c r="C458" s="31">
        <v>94</v>
      </c>
      <c r="D458" s="7">
        <v>70</v>
      </c>
      <c r="E458" s="32">
        <f t="shared" si="155"/>
        <v>3.0263030810340941E-3</v>
      </c>
      <c r="F458" s="32">
        <f t="shared" si="156"/>
        <v>2.2920009168003667E-3</v>
      </c>
      <c r="G458" s="33">
        <f t="shared" si="157"/>
        <v>-0.25531914893617019</v>
      </c>
      <c r="H458" s="25">
        <f t="shared" si="158"/>
        <v>-7.7267312707253455E-4</v>
      </c>
    </row>
    <row r="459" spans="1:8" s="34" customFormat="1" ht="15" x14ac:dyDescent="0.2">
      <c r="A459" s="41"/>
      <c r="B459" s="30" t="s">
        <v>104</v>
      </c>
      <c r="C459" s="31">
        <v>21</v>
      </c>
      <c r="D459" s="7">
        <v>25</v>
      </c>
      <c r="E459" s="32">
        <f t="shared" si="155"/>
        <v>6.7608898618846784E-4</v>
      </c>
      <c r="F459" s="32">
        <f t="shared" si="156"/>
        <v>8.1857175600013102E-4</v>
      </c>
      <c r="G459" s="33">
        <f t="shared" si="157"/>
        <v>0.19047619047619047</v>
      </c>
      <c r="H459" s="25">
        <f t="shared" si="158"/>
        <v>1.2877885451208909E-4</v>
      </c>
    </row>
    <row r="460" spans="1:8" s="34" customFormat="1" ht="15" x14ac:dyDescent="0.2">
      <c r="A460" s="41"/>
      <c r="B460" s="30" t="s">
        <v>290</v>
      </c>
      <c r="C460" s="31">
        <v>31</v>
      </c>
      <c r="D460" s="7">
        <v>34</v>
      </c>
      <c r="E460" s="32">
        <f t="shared" si="155"/>
        <v>9.9803612246869068E-4</v>
      </c>
      <c r="F460" s="32">
        <f t="shared" si="156"/>
        <v>1.1132575881601782E-3</v>
      </c>
      <c r="G460" s="33">
        <f t="shared" si="157"/>
        <v>9.6774193548387094E-2</v>
      </c>
      <c r="H460" s="25">
        <f t="shared" si="158"/>
        <v>9.6584140884066832E-5</v>
      </c>
    </row>
    <row r="461" spans="1:8" s="34" customFormat="1" ht="15" x14ac:dyDescent="0.2">
      <c r="A461" s="41"/>
      <c r="B461" s="30" t="s">
        <v>291</v>
      </c>
      <c r="C461" s="31">
        <v>188</v>
      </c>
      <c r="D461" s="7">
        <v>188</v>
      </c>
      <c r="E461" s="32">
        <f t="shared" si="155"/>
        <v>6.0526061620681882E-3</v>
      </c>
      <c r="F461" s="32">
        <f t="shared" si="156"/>
        <v>6.1556596051209845E-3</v>
      </c>
      <c r="G461" s="33">
        <f t="shared" si="157"/>
        <v>0</v>
      </c>
      <c r="H461" s="25">
        <f t="shared" si="158"/>
        <v>0</v>
      </c>
    </row>
    <row r="462" spans="1:8" s="34" customFormat="1" ht="15" x14ac:dyDescent="0.2">
      <c r="A462" s="41"/>
      <c r="B462" s="30" t="s">
        <v>517</v>
      </c>
      <c r="C462" s="31">
        <v>197</v>
      </c>
      <c r="D462" s="7">
        <v>202</v>
      </c>
      <c r="E462" s="32">
        <f t="shared" si="155"/>
        <v>6.3423585847203886E-3</v>
      </c>
      <c r="F462" s="32">
        <f t="shared" si="156"/>
        <v>6.6140597884810585E-3</v>
      </c>
      <c r="G462" s="33">
        <f t="shared" si="157"/>
        <v>2.5380710659898477E-2</v>
      </c>
      <c r="H462" s="25">
        <f t="shared" si="158"/>
        <v>1.6097356814011139E-4</v>
      </c>
    </row>
    <row r="463" spans="1:8" s="34" customFormat="1" ht="15" x14ac:dyDescent="0.2">
      <c r="A463" s="41"/>
      <c r="B463" s="30" t="s">
        <v>292</v>
      </c>
      <c r="C463" s="31">
        <v>3</v>
      </c>
      <c r="D463" s="7">
        <v>0</v>
      </c>
      <c r="E463" s="32">
        <f t="shared" si="155"/>
        <v>9.6584140884066832E-5</v>
      </c>
      <c r="F463" s="32" t="str">
        <f t="shared" si="156"/>
        <v/>
      </c>
      <c r="G463" s="33" t="str">
        <f t="shared" si="157"/>
        <v>0</v>
      </c>
      <c r="H463" s="25">
        <f t="shared" si="158"/>
        <v>0</v>
      </c>
    </row>
    <row r="464" spans="1:8" s="34" customFormat="1" ht="15" x14ac:dyDescent="0.2">
      <c r="A464" s="41"/>
      <c r="B464" s="30" t="s">
        <v>293</v>
      </c>
      <c r="C464" s="31">
        <v>9</v>
      </c>
      <c r="D464" s="7">
        <v>6</v>
      </c>
      <c r="E464" s="32">
        <f t="shared" si="155"/>
        <v>2.8975242265220051E-4</v>
      </c>
      <c r="F464" s="32">
        <f t="shared" si="156"/>
        <v>1.9645722144003144E-4</v>
      </c>
      <c r="G464" s="33">
        <f t="shared" si="157"/>
        <v>-0.33333333333333331</v>
      </c>
      <c r="H464" s="25">
        <f t="shared" si="158"/>
        <v>-9.6584140884066832E-5</v>
      </c>
    </row>
    <row r="465" spans="1:8" s="34" customFormat="1" ht="15" x14ac:dyDescent="0.2">
      <c r="A465" s="41"/>
      <c r="B465" s="30" t="s">
        <v>294</v>
      </c>
      <c r="C465" s="31">
        <v>79</v>
      </c>
      <c r="D465" s="7">
        <v>4</v>
      </c>
      <c r="E465" s="32">
        <f t="shared" si="155"/>
        <v>2.54338237661376E-3</v>
      </c>
      <c r="F465" s="32">
        <f t="shared" si="156"/>
        <v>1.3097148096002096E-4</v>
      </c>
      <c r="G465" s="33">
        <f t="shared" si="157"/>
        <v>-0.94936708860759489</v>
      </c>
      <c r="H465" s="25">
        <f t="shared" si="158"/>
        <v>-2.4146035221016709E-3</v>
      </c>
    </row>
    <row r="466" spans="1:8" s="34" customFormat="1" ht="15" x14ac:dyDescent="0.2">
      <c r="A466" s="41"/>
      <c r="B466" s="30" t="s">
        <v>295</v>
      </c>
      <c r="C466" s="31">
        <v>5</v>
      </c>
      <c r="D466" s="7">
        <v>7</v>
      </c>
      <c r="E466" s="32">
        <f t="shared" si="155"/>
        <v>1.6097356814011139E-4</v>
      </c>
      <c r="F466" s="32">
        <f t="shared" si="156"/>
        <v>2.2920009168003668E-4</v>
      </c>
      <c r="G466" s="33">
        <f t="shared" si="157"/>
        <v>0.4</v>
      </c>
      <c r="H466" s="25">
        <f t="shared" si="158"/>
        <v>6.4389427256044559E-5</v>
      </c>
    </row>
    <row r="467" spans="1:8" s="34" customFormat="1" ht="15" x14ac:dyDescent="0.2">
      <c r="A467" s="41"/>
      <c r="B467" s="30" t="s">
        <v>127</v>
      </c>
      <c r="C467" s="31">
        <v>10</v>
      </c>
      <c r="D467" s="7">
        <v>20</v>
      </c>
      <c r="E467" s="32">
        <f t="shared" si="155"/>
        <v>3.2194713628022278E-4</v>
      </c>
      <c r="F467" s="32">
        <f t="shared" si="156"/>
        <v>6.5485740480010479E-4</v>
      </c>
      <c r="G467" s="33">
        <f t="shared" si="157"/>
        <v>1</v>
      </c>
      <c r="H467" s="25">
        <f t="shared" si="158"/>
        <v>3.2194713628022278E-4</v>
      </c>
    </row>
    <row r="468" spans="1:8" s="34" customFormat="1" ht="30" x14ac:dyDescent="0.2">
      <c r="A468" s="41"/>
      <c r="B468" s="30" t="s">
        <v>128</v>
      </c>
      <c r="C468" s="31">
        <v>2</v>
      </c>
      <c r="D468" s="7">
        <v>1</v>
      </c>
      <c r="E468" s="32">
        <f t="shared" si="155"/>
        <v>6.4389427256044559E-5</v>
      </c>
      <c r="F468" s="32">
        <f t="shared" si="156"/>
        <v>3.274287024000524E-5</v>
      </c>
      <c r="G468" s="33">
        <f t="shared" si="157"/>
        <v>-0.5</v>
      </c>
      <c r="H468" s="25">
        <f t="shared" si="158"/>
        <v>-3.219471362802228E-5</v>
      </c>
    </row>
    <row r="469" spans="1:8" s="34" customFormat="1" ht="15" x14ac:dyDescent="0.2">
      <c r="A469" s="41"/>
      <c r="B469" s="30" t="s">
        <v>296</v>
      </c>
      <c r="C469" s="31">
        <v>19</v>
      </c>
      <c r="D469" s="7">
        <v>8</v>
      </c>
      <c r="E469" s="32">
        <f t="shared" si="155"/>
        <v>6.1169955893242329E-4</v>
      </c>
      <c r="F469" s="32">
        <f t="shared" si="156"/>
        <v>2.6194296192004192E-4</v>
      </c>
      <c r="G469" s="33">
        <f t="shared" si="157"/>
        <v>-0.57894736842105265</v>
      </c>
      <c r="H469" s="25">
        <f t="shared" si="158"/>
        <v>-3.5414184990824506E-4</v>
      </c>
    </row>
    <row r="470" spans="1:8" s="34" customFormat="1" ht="15" x14ac:dyDescent="0.2">
      <c r="A470" s="41"/>
      <c r="B470" s="30" t="s">
        <v>297</v>
      </c>
      <c r="C470" s="31">
        <v>204</v>
      </c>
      <c r="D470" s="7">
        <v>147</v>
      </c>
      <c r="E470" s="32">
        <f t="shared" si="155"/>
        <v>6.5677215801165445E-3</v>
      </c>
      <c r="F470" s="32">
        <f t="shared" si="156"/>
        <v>4.81320192528077E-3</v>
      </c>
      <c r="G470" s="33">
        <f t="shared" si="157"/>
        <v>-0.27941176470588236</v>
      </c>
      <c r="H470" s="25">
        <f t="shared" si="158"/>
        <v>-1.8350986767972698E-3</v>
      </c>
    </row>
    <row r="471" spans="1:8" s="34" customFormat="1" ht="30" x14ac:dyDescent="0.2">
      <c r="A471" s="41"/>
      <c r="B471" s="30" t="s">
        <v>298</v>
      </c>
      <c r="C471" s="31">
        <v>17</v>
      </c>
      <c r="D471" s="7">
        <v>10</v>
      </c>
      <c r="E471" s="32">
        <f t="shared" si="155"/>
        <v>5.4731013167637875E-4</v>
      </c>
      <c r="F471" s="32">
        <f t="shared" si="156"/>
        <v>3.274287024000524E-4</v>
      </c>
      <c r="G471" s="33">
        <f t="shared" si="157"/>
        <v>-0.41176470588235292</v>
      </c>
      <c r="H471" s="25">
        <f t="shared" si="158"/>
        <v>-2.2536299539615594E-4</v>
      </c>
    </row>
    <row r="472" spans="1:8" s="34" customFormat="1" ht="15" x14ac:dyDescent="0.2">
      <c r="A472" s="41"/>
      <c r="B472" s="30" t="s">
        <v>125</v>
      </c>
      <c r="C472" s="31">
        <v>80</v>
      </c>
      <c r="D472" s="7">
        <v>49</v>
      </c>
      <c r="E472" s="32">
        <f t="shared" si="155"/>
        <v>2.5755770902417823E-3</v>
      </c>
      <c r="F472" s="32">
        <f t="shared" si="156"/>
        <v>1.6044006417602567E-3</v>
      </c>
      <c r="G472" s="33">
        <f t="shared" si="157"/>
        <v>-0.38750000000000001</v>
      </c>
      <c r="H472" s="25">
        <f t="shared" si="158"/>
        <v>-9.9803612246869068E-4</v>
      </c>
    </row>
    <row r="473" spans="1:8" s="34" customFormat="1" ht="15" x14ac:dyDescent="0.2">
      <c r="A473" s="41"/>
      <c r="B473" s="30" t="s">
        <v>299</v>
      </c>
      <c r="C473" s="31">
        <v>32</v>
      </c>
      <c r="D473" s="7">
        <v>12</v>
      </c>
      <c r="E473" s="32">
        <f t="shared" si="155"/>
        <v>1.0302308360967129E-3</v>
      </c>
      <c r="F473" s="32">
        <f t="shared" si="156"/>
        <v>3.9291444288006288E-4</v>
      </c>
      <c r="G473" s="33">
        <f t="shared" si="157"/>
        <v>-0.625</v>
      </c>
      <c r="H473" s="25">
        <f t="shared" si="158"/>
        <v>-6.4389427256044557E-4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33</v>
      </c>
      <c r="D476" s="7">
        <v>7</v>
      </c>
      <c r="E476" s="32">
        <f t="shared" si="175"/>
        <v>1.0624255497247352E-3</v>
      </c>
      <c r="F476" s="32">
        <f t="shared" si="176"/>
        <v>2.2920009168003668E-4</v>
      </c>
      <c r="G476" s="33">
        <f t="shared" si="177"/>
        <v>-0.78787878787878785</v>
      </c>
      <c r="H476" s="25">
        <f t="shared" si="178"/>
        <v>-8.370625543285792E-4</v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31</v>
      </c>
      <c r="D478" s="7">
        <v>8</v>
      </c>
      <c r="E478" s="32">
        <f t="shared" si="175"/>
        <v>9.9803612246869068E-4</v>
      </c>
      <c r="F478" s="32">
        <f t="shared" si="176"/>
        <v>2.6194296192004192E-4</v>
      </c>
      <c r="G478" s="33">
        <f t="shared" si="177"/>
        <v>-0.74193548387096775</v>
      </c>
      <c r="H478" s="25">
        <f t="shared" si="178"/>
        <v>-7.4047841344451249E-4</v>
      </c>
    </row>
    <row r="479" spans="1:8" s="34" customFormat="1" ht="15" x14ac:dyDescent="0.2">
      <c r="A479" s="41"/>
      <c r="B479" s="30" t="s">
        <v>304</v>
      </c>
      <c r="C479" s="31">
        <v>65</v>
      </c>
      <c r="D479" s="7">
        <v>62</v>
      </c>
      <c r="E479" s="32">
        <f t="shared" si="175"/>
        <v>2.0926563858214482E-3</v>
      </c>
      <c r="F479" s="32">
        <f t="shared" si="176"/>
        <v>2.030057954880325E-3</v>
      </c>
      <c r="G479" s="33">
        <f t="shared" si="177"/>
        <v>-4.6153846153846156E-2</v>
      </c>
      <c r="H479" s="25">
        <f t="shared" si="178"/>
        <v>-9.6584140884066846E-5</v>
      </c>
    </row>
    <row r="480" spans="1:8" s="34" customFormat="1" ht="15" x14ac:dyDescent="0.2">
      <c r="A480" s="41"/>
      <c r="B480" s="30" t="s">
        <v>518</v>
      </c>
      <c r="C480" s="31">
        <v>514</v>
      </c>
      <c r="D480" s="7">
        <v>267</v>
      </c>
      <c r="E480" s="32">
        <f t="shared" si="175"/>
        <v>1.6548082804803452E-2</v>
      </c>
      <c r="F480" s="32">
        <f t="shared" si="176"/>
        <v>8.7423463540813994E-3</v>
      </c>
      <c r="G480" s="33">
        <f t="shared" si="177"/>
        <v>-0.48054474708171208</v>
      </c>
      <c r="H480" s="25">
        <f t="shared" si="178"/>
        <v>-7.9520942661215031E-3</v>
      </c>
    </row>
    <row r="481" spans="1:8" s="34" customFormat="1" ht="15" x14ac:dyDescent="0.2">
      <c r="A481" s="41"/>
      <c r="B481" s="30" t="s">
        <v>131</v>
      </c>
      <c r="C481" s="31">
        <v>92</v>
      </c>
      <c r="D481" s="7">
        <v>74</v>
      </c>
      <c r="E481" s="32">
        <f t="shared" si="175"/>
        <v>2.9619136537780495E-3</v>
      </c>
      <c r="F481" s="32">
        <f t="shared" si="176"/>
        <v>2.4229723977603878E-3</v>
      </c>
      <c r="G481" s="33">
        <f t="shared" si="177"/>
        <v>-0.19565217391304349</v>
      </c>
      <c r="H481" s="25">
        <f t="shared" si="178"/>
        <v>-5.7950484530440102E-4</v>
      </c>
    </row>
    <row r="482" spans="1:8" s="34" customFormat="1" ht="15" x14ac:dyDescent="0.2">
      <c r="A482" s="41"/>
      <c r="B482" s="30" t="s">
        <v>519</v>
      </c>
      <c r="C482" s="31">
        <v>1706</v>
      </c>
      <c r="D482" s="7">
        <v>1227</v>
      </c>
      <c r="E482" s="32">
        <f t="shared" si="175"/>
        <v>5.4924181449406008E-2</v>
      </c>
      <c r="F482" s="32">
        <f t="shared" si="176"/>
        <v>4.017550178448643E-2</v>
      </c>
      <c r="G482" s="33">
        <f t="shared" si="177"/>
        <v>-0.28077373974208675</v>
      </c>
      <c r="H482" s="25">
        <f t="shared" si="178"/>
        <v>-1.5421267827822672E-2</v>
      </c>
    </row>
    <row r="483" spans="1:8" s="34" customFormat="1" ht="15" x14ac:dyDescent="0.2">
      <c r="A483" s="41"/>
      <c r="B483" s="30" t="s">
        <v>124</v>
      </c>
      <c r="C483" s="31">
        <v>258</v>
      </c>
      <c r="D483" s="7">
        <v>201</v>
      </c>
      <c r="E483" s="32">
        <f t="shared" si="175"/>
        <v>8.3062361160297481E-3</v>
      </c>
      <c r="F483" s="32">
        <f t="shared" si="176"/>
        <v>6.5813169182410529E-3</v>
      </c>
      <c r="G483" s="33">
        <f t="shared" si="177"/>
        <v>-0.22093023255813954</v>
      </c>
      <c r="H483" s="25">
        <f t="shared" si="178"/>
        <v>-1.83509867679727E-3</v>
      </c>
    </row>
    <row r="484" spans="1:8" s="34" customFormat="1" ht="30" x14ac:dyDescent="0.2">
      <c r="A484" s="41"/>
      <c r="B484" s="30" t="s">
        <v>305</v>
      </c>
      <c r="C484" s="31">
        <v>121</v>
      </c>
      <c r="D484" s="7">
        <v>41</v>
      </c>
      <c r="E484" s="32">
        <f t="shared" si="175"/>
        <v>3.8955603489906959E-3</v>
      </c>
      <c r="F484" s="32">
        <f t="shared" si="176"/>
        <v>1.3424576798402147E-3</v>
      </c>
      <c r="G484" s="33">
        <f t="shared" si="177"/>
        <v>-0.66115702479338845</v>
      </c>
      <c r="H484" s="25">
        <f t="shared" si="178"/>
        <v>-2.5755770902417823E-3</v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1</v>
      </c>
      <c r="E485" s="32" t="str">
        <f t="shared" si="175"/>
        <v/>
      </c>
      <c r="F485" s="32">
        <f t="shared" si="176"/>
        <v>3.274287024000524E-5</v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65</v>
      </c>
      <c r="D486" s="7">
        <v>68</v>
      </c>
      <c r="E486" s="32">
        <f t="shared" si="175"/>
        <v>2.0926563858214482E-3</v>
      </c>
      <c r="F486" s="32">
        <f t="shared" si="176"/>
        <v>2.2265151763203564E-3</v>
      </c>
      <c r="G486" s="33">
        <f t="shared" si="177"/>
        <v>4.6153846153846156E-2</v>
      </c>
      <c r="H486" s="25">
        <f t="shared" si="178"/>
        <v>9.6584140884066846E-5</v>
      </c>
    </row>
    <row r="487" spans="1:8" s="34" customFormat="1" ht="30" x14ac:dyDescent="0.2">
      <c r="A487" s="41"/>
      <c r="B487" s="30" t="s">
        <v>307</v>
      </c>
      <c r="C487" s="31">
        <v>124</v>
      </c>
      <c r="D487" s="7">
        <v>71</v>
      </c>
      <c r="E487" s="32">
        <f t="shared" si="175"/>
        <v>3.9921444898747627E-3</v>
      </c>
      <c r="F487" s="32">
        <f t="shared" si="176"/>
        <v>2.3247437870403719E-3</v>
      </c>
      <c r="G487" s="33">
        <f t="shared" si="177"/>
        <v>-0.42741935483870969</v>
      </c>
      <c r="H487" s="25">
        <f t="shared" si="178"/>
        <v>-1.7063198222851809E-3</v>
      </c>
    </row>
    <row r="488" spans="1:8" s="34" customFormat="1" ht="15" x14ac:dyDescent="0.2">
      <c r="A488" s="41"/>
      <c r="B488" s="30" t="s">
        <v>119</v>
      </c>
      <c r="C488" s="31">
        <v>76</v>
      </c>
      <c r="D488" s="7">
        <v>98</v>
      </c>
      <c r="E488" s="32">
        <f t="shared" si="175"/>
        <v>2.4467982357296932E-3</v>
      </c>
      <c r="F488" s="32">
        <f t="shared" si="176"/>
        <v>3.2088012835205133E-3</v>
      </c>
      <c r="G488" s="33">
        <f t="shared" si="177"/>
        <v>0.28947368421052633</v>
      </c>
      <c r="H488" s="25">
        <f t="shared" si="178"/>
        <v>7.0828369981649011E-4</v>
      </c>
    </row>
    <row r="489" spans="1:8" s="34" customFormat="1" ht="30" x14ac:dyDescent="0.2">
      <c r="A489" s="41"/>
      <c r="B489" s="30" t="s">
        <v>520</v>
      </c>
      <c r="C489" s="31">
        <v>21</v>
      </c>
      <c r="D489" s="7">
        <v>52</v>
      </c>
      <c r="E489" s="32">
        <f t="shared" si="175"/>
        <v>6.7608898618846784E-4</v>
      </c>
      <c r="F489" s="32">
        <f t="shared" si="176"/>
        <v>1.7026292524802724E-3</v>
      </c>
      <c r="G489" s="33">
        <f t="shared" si="177"/>
        <v>1.4761904761904763</v>
      </c>
      <c r="H489" s="25">
        <f t="shared" si="178"/>
        <v>9.9803612246869068E-4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6</v>
      </c>
      <c r="D492" s="7">
        <v>4</v>
      </c>
      <c r="E492" s="32">
        <f t="shared" si="175"/>
        <v>1.9316828176813366E-4</v>
      </c>
      <c r="F492" s="32">
        <f t="shared" si="176"/>
        <v>1.3097148096002096E-4</v>
      </c>
      <c r="G492" s="33">
        <f t="shared" si="177"/>
        <v>-0.33333333333333331</v>
      </c>
      <c r="H492" s="25">
        <f t="shared" si="178"/>
        <v>-6.4389427256044546E-5</v>
      </c>
    </row>
    <row r="493" spans="1:8" s="34" customFormat="1" ht="15" x14ac:dyDescent="0.2">
      <c r="A493" s="41"/>
      <c r="B493" s="30" t="s">
        <v>522</v>
      </c>
      <c r="C493" s="31">
        <v>19</v>
      </c>
      <c r="D493" s="7">
        <v>4</v>
      </c>
      <c r="E493" s="32">
        <f t="shared" si="175"/>
        <v>6.1169955893242329E-4</v>
      </c>
      <c r="F493" s="32">
        <f t="shared" si="176"/>
        <v>1.3097148096002096E-4</v>
      </c>
      <c r="G493" s="33">
        <f t="shared" si="177"/>
        <v>-0.78947368421052633</v>
      </c>
      <c r="H493" s="25">
        <f t="shared" si="178"/>
        <v>-4.829207044203342E-4</v>
      </c>
    </row>
    <row r="494" spans="1:8" s="34" customFormat="1" ht="15" x14ac:dyDescent="0.2">
      <c r="A494" s="41"/>
      <c r="B494" s="30" t="s">
        <v>310</v>
      </c>
      <c r="C494" s="31">
        <v>3</v>
      </c>
      <c r="D494" s="7">
        <v>14</v>
      </c>
      <c r="E494" s="32">
        <f t="shared" si="175"/>
        <v>9.6584140884066832E-5</v>
      </c>
      <c r="F494" s="32">
        <f t="shared" si="176"/>
        <v>4.5840018336007336E-4</v>
      </c>
      <c r="G494" s="33">
        <f t="shared" si="177"/>
        <v>3.6666666666666665</v>
      </c>
      <c r="H494" s="25">
        <f t="shared" si="178"/>
        <v>3.5414184990824506E-4</v>
      </c>
    </row>
    <row r="495" spans="1:8" s="34" customFormat="1" ht="30" x14ac:dyDescent="0.2">
      <c r="A495" s="41"/>
      <c r="B495" s="30" t="s">
        <v>311</v>
      </c>
      <c r="C495" s="31">
        <v>2</v>
      </c>
      <c r="D495" s="7">
        <v>7</v>
      </c>
      <c r="E495" s="32">
        <f t="shared" si="175"/>
        <v>6.4389427256044559E-5</v>
      </c>
      <c r="F495" s="32">
        <f t="shared" si="176"/>
        <v>2.2920009168003668E-4</v>
      </c>
      <c r="G495" s="33">
        <f t="shared" si="177"/>
        <v>2.5</v>
      </c>
      <c r="H495" s="25">
        <f t="shared" si="178"/>
        <v>1.6097356814011139E-4</v>
      </c>
    </row>
    <row r="496" spans="1:8" s="34" customFormat="1" ht="15" x14ac:dyDescent="0.2">
      <c r="A496" s="41"/>
      <c r="B496" s="30" t="s">
        <v>312</v>
      </c>
      <c r="C496" s="31">
        <v>19</v>
      </c>
      <c r="D496" s="7">
        <v>3</v>
      </c>
      <c r="E496" s="32">
        <f t="shared" si="175"/>
        <v>6.1169955893242329E-4</v>
      </c>
      <c r="F496" s="32">
        <f t="shared" si="176"/>
        <v>9.8228610720015719E-5</v>
      </c>
      <c r="G496" s="33">
        <f t="shared" si="177"/>
        <v>-0.84210526315789469</v>
      </c>
      <c r="H496" s="25">
        <f t="shared" si="178"/>
        <v>-5.1511541804835647E-4</v>
      </c>
    </row>
    <row r="497" spans="1:8" s="34" customFormat="1" ht="15" x14ac:dyDescent="0.2">
      <c r="A497" s="41"/>
      <c r="B497" s="30" t="s">
        <v>121</v>
      </c>
      <c r="C497" s="31">
        <v>10</v>
      </c>
      <c r="D497" s="7">
        <v>0</v>
      </c>
      <c r="E497" s="32">
        <f t="shared" si="175"/>
        <v>3.2194713628022278E-4</v>
      </c>
      <c r="F497" s="32" t="str">
        <f t="shared" si="176"/>
        <v/>
      </c>
      <c r="G497" s="33" t="str">
        <f t="shared" si="177"/>
        <v>0</v>
      </c>
      <c r="H497" s="25">
        <f t="shared" si="178"/>
        <v>0</v>
      </c>
    </row>
    <row r="498" spans="1:8" s="34" customFormat="1" ht="30" x14ac:dyDescent="0.2">
      <c r="A498" s="41"/>
      <c r="B498" s="30" t="s">
        <v>313</v>
      </c>
      <c r="C498" s="31">
        <v>3</v>
      </c>
      <c r="D498" s="7">
        <v>0</v>
      </c>
      <c r="E498" s="32">
        <f t="shared" si="175"/>
        <v>9.6584140884066832E-5</v>
      </c>
      <c r="F498" s="32" t="str">
        <f t="shared" si="176"/>
        <v/>
      </c>
      <c r="G498" s="33" t="str">
        <f t="shared" si="177"/>
        <v>0</v>
      </c>
      <c r="H498" s="25">
        <f t="shared" si="178"/>
        <v>0</v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68</v>
      </c>
      <c r="D500" s="7">
        <v>16</v>
      </c>
      <c r="E500" s="32">
        <f t="shared" si="175"/>
        <v>2.189240526705515E-3</v>
      </c>
      <c r="F500" s="32">
        <f t="shared" si="176"/>
        <v>5.2388592384008384E-4</v>
      </c>
      <c r="G500" s="33">
        <f t="shared" si="177"/>
        <v>-0.76470588235294112</v>
      </c>
      <c r="H500" s="25">
        <f t="shared" si="178"/>
        <v>-1.6741251086571584E-3</v>
      </c>
    </row>
    <row r="501" spans="1:8" s="34" customFormat="1" ht="15" x14ac:dyDescent="0.2">
      <c r="A501" s="41"/>
      <c r="B501" s="30" t="s">
        <v>122</v>
      </c>
      <c r="C501" s="31">
        <v>39</v>
      </c>
      <c r="D501" s="7">
        <v>32</v>
      </c>
      <c r="E501" s="32">
        <f t="shared" si="175"/>
        <v>1.2555938314928689E-3</v>
      </c>
      <c r="F501" s="32">
        <f t="shared" si="176"/>
        <v>1.0477718476801677E-3</v>
      </c>
      <c r="G501" s="33">
        <f t="shared" si="177"/>
        <v>-0.17948717948717949</v>
      </c>
      <c r="H501" s="25">
        <f t="shared" si="178"/>
        <v>-2.2536299539615594E-4</v>
      </c>
    </row>
    <row r="502" spans="1:8" s="34" customFormat="1" ht="15" x14ac:dyDescent="0.2">
      <c r="A502" s="41"/>
      <c r="B502" s="30" t="s">
        <v>314</v>
      </c>
      <c r="C502" s="31">
        <v>41</v>
      </c>
      <c r="D502" s="7">
        <v>26</v>
      </c>
      <c r="E502" s="32">
        <f t="shared" si="175"/>
        <v>1.3199832587489134E-3</v>
      </c>
      <c r="F502" s="32">
        <f t="shared" si="176"/>
        <v>8.5131462624013618E-4</v>
      </c>
      <c r="G502" s="33">
        <f t="shared" si="177"/>
        <v>-0.36585365853658536</v>
      </c>
      <c r="H502" s="25">
        <f t="shared" si="178"/>
        <v>-4.8292070442033415E-4</v>
      </c>
    </row>
    <row r="503" spans="1:8" s="34" customFormat="1" ht="15" x14ac:dyDescent="0.2">
      <c r="A503" s="41"/>
      <c r="B503" s="30" t="s">
        <v>315</v>
      </c>
      <c r="C503" s="31">
        <v>8</v>
      </c>
      <c r="D503" s="7">
        <v>15</v>
      </c>
      <c r="E503" s="32">
        <f t="shared" si="175"/>
        <v>2.5755770902417824E-4</v>
      </c>
      <c r="F503" s="32">
        <f t="shared" si="176"/>
        <v>4.9114305360007857E-4</v>
      </c>
      <c r="G503" s="33">
        <f t="shared" si="177"/>
        <v>0.875</v>
      </c>
      <c r="H503" s="25">
        <f t="shared" si="178"/>
        <v>2.2536299539615596E-4</v>
      </c>
    </row>
    <row r="504" spans="1:8" s="34" customFormat="1" ht="15" x14ac:dyDescent="0.2">
      <c r="A504" s="41"/>
      <c r="B504" s="30" t="s">
        <v>130</v>
      </c>
      <c r="C504" s="31">
        <v>145</v>
      </c>
      <c r="D504" s="7">
        <v>51</v>
      </c>
      <c r="E504" s="32">
        <f t="shared" si="175"/>
        <v>4.6682334760632304E-3</v>
      </c>
      <c r="F504" s="32">
        <f t="shared" si="176"/>
        <v>1.6698863822402672E-3</v>
      </c>
      <c r="G504" s="33">
        <f t="shared" si="177"/>
        <v>-0.64827586206896548</v>
      </c>
      <c r="H504" s="25">
        <f t="shared" si="178"/>
        <v>-3.0263030810340941E-3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1</v>
      </c>
      <c r="E505" s="32" t="str">
        <f t="shared" si="175"/>
        <v/>
      </c>
      <c r="F505" s="32">
        <f t="shared" si="176"/>
        <v>3.274287024000524E-5</v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193</v>
      </c>
      <c r="D506" s="7">
        <v>39</v>
      </c>
      <c r="E506" s="32">
        <f t="shared" ref="E506" si="179">+IF(C506=0,"",C506/C$333)</f>
        <v>6.2135797302082995E-3</v>
      </c>
      <c r="F506" s="32">
        <f t="shared" ref="F506" si="180">+IF(D506=0,"",D506/D$333)</f>
        <v>1.2769719393602042E-3</v>
      </c>
      <c r="G506" s="33">
        <f t="shared" ref="G506" si="181">+IF(OR(AND(D506=0),(C506=0)),"0",((D506-C506)/C506))</f>
        <v>-0.79792746113989632</v>
      </c>
      <c r="H506" s="25">
        <f t="shared" ref="H506" si="182">+IF(OR(AND(E506=""),(G506="")),"",E506*G506)</f>
        <v>-4.95798589871543E-3</v>
      </c>
    </row>
    <row r="507" spans="1:8" s="34" customFormat="1" ht="15" x14ac:dyDescent="0.2">
      <c r="A507" s="41"/>
      <c r="B507" s="30" t="s">
        <v>137</v>
      </c>
      <c r="C507" s="31">
        <v>330</v>
      </c>
      <c r="D507" s="7">
        <v>190</v>
      </c>
      <c r="E507" s="32">
        <f t="shared" ref="E507:E532" si="183">+IF(C507=0,"",C507/C$333)</f>
        <v>1.0624255497247352E-2</v>
      </c>
      <c r="F507" s="32">
        <f t="shared" ref="F507:F532" si="184">+IF(D507=0,"",D507/D$333)</f>
        <v>6.2211453456009957E-3</v>
      </c>
      <c r="G507" s="33">
        <f t="shared" si="177"/>
        <v>-0.42424242424242425</v>
      </c>
      <c r="H507" s="25">
        <f t="shared" si="178"/>
        <v>-4.5072599079231191E-3</v>
      </c>
    </row>
    <row r="508" spans="1:8" s="34" customFormat="1" ht="30" x14ac:dyDescent="0.2">
      <c r="A508" s="41"/>
      <c r="B508" s="30" t="s">
        <v>524</v>
      </c>
      <c r="C508" s="31">
        <v>30</v>
      </c>
      <c r="D508" s="7">
        <v>13</v>
      </c>
      <c r="E508" s="32">
        <f t="shared" si="183"/>
        <v>9.658414088406684E-4</v>
      </c>
      <c r="F508" s="32">
        <f t="shared" si="184"/>
        <v>4.2565731312006809E-4</v>
      </c>
      <c r="G508" s="33">
        <f t="shared" si="177"/>
        <v>-0.56666666666666665</v>
      </c>
      <c r="H508" s="25">
        <f t="shared" si="178"/>
        <v>-5.4731013167637875E-4</v>
      </c>
    </row>
    <row r="509" spans="1:8" s="34" customFormat="1" ht="15" x14ac:dyDescent="0.2">
      <c r="A509" s="41"/>
      <c r="B509" s="30" t="s">
        <v>135</v>
      </c>
      <c r="C509" s="31">
        <v>3</v>
      </c>
      <c r="D509" s="7">
        <v>9</v>
      </c>
      <c r="E509" s="32">
        <f t="shared" si="183"/>
        <v>9.6584140884066832E-5</v>
      </c>
      <c r="F509" s="32">
        <f t="shared" si="184"/>
        <v>2.9468583216004713E-4</v>
      </c>
      <c r="G509" s="33">
        <f t="shared" si="177"/>
        <v>2</v>
      </c>
      <c r="H509" s="25">
        <f t="shared" si="178"/>
        <v>1.9316828176813366E-4</v>
      </c>
    </row>
    <row r="510" spans="1:8" s="34" customFormat="1" ht="15" x14ac:dyDescent="0.2">
      <c r="A510" s="41"/>
      <c r="B510" s="30" t="s">
        <v>348</v>
      </c>
      <c r="C510" s="31">
        <v>349</v>
      </c>
      <c r="D510" s="7">
        <v>305</v>
      </c>
      <c r="E510" s="32">
        <f t="shared" si="183"/>
        <v>1.1235955056179775E-2</v>
      </c>
      <c r="F510" s="32">
        <f t="shared" si="184"/>
        <v>9.986575423201598E-3</v>
      </c>
      <c r="G510" s="33">
        <f t="shared" si="177"/>
        <v>-0.12607449856733524</v>
      </c>
      <c r="H510" s="25">
        <f t="shared" si="178"/>
        <v>-1.4165673996329802E-3</v>
      </c>
    </row>
    <row r="511" spans="1:8" s="34" customFormat="1" ht="15" x14ac:dyDescent="0.2">
      <c r="A511" s="41"/>
      <c r="B511" s="30" t="s">
        <v>349</v>
      </c>
      <c r="C511" s="31">
        <v>109</v>
      </c>
      <c r="D511" s="7">
        <v>178</v>
      </c>
      <c r="E511" s="32">
        <f t="shared" si="183"/>
        <v>3.5092237854544282E-3</v>
      </c>
      <c r="F511" s="32">
        <f t="shared" si="184"/>
        <v>5.8282309027209329E-3</v>
      </c>
      <c r="G511" s="33">
        <f t="shared" si="177"/>
        <v>0.6330275229357798</v>
      </c>
      <c r="H511" s="25">
        <f t="shared" si="178"/>
        <v>2.2214352403335368E-3</v>
      </c>
    </row>
    <row r="512" spans="1:8" s="34" customFormat="1" ht="15" x14ac:dyDescent="0.2">
      <c r="A512" s="41"/>
      <c r="B512" s="30" t="s">
        <v>525</v>
      </c>
      <c r="C512" s="31">
        <v>8</v>
      </c>
      <c r="D512" s="7">
        <v>3</v>
      </c>
      <c r="E512" s="32">
        <f t="shared" si="183"/>
        <v>2.5755770902417824E-4</v>
      </c>
      <c r="F512" s="32">
        <f t="shared" si="184"/>
        <v>9.8228610720015719E-5</v>
      </c>
      <c r="G512" s="33">
        <f t="shared" si="177"/>
        <v>-0.625</v>
      </c>
      <c r="H512" s="25">
        <f t="shared" si="178"/>
        <v>-1.6097356814011139E-4</v>
      </c>
    </row>
    <row r="513" spans="1:8" s="34" customFormat="1" ht="15" x14ac:dyDescent="0.2">
      <c r="A513" s="41"/>
      <c r="B513" s="30" t="s">
        <v>139</v>
      </c>
      <c r="C513" s="31">
        <v>37</v>
      </c>
      <c r="D513" s="7">
        <v>16</v>
      </c>
      <c r="E513" s="32">
        <f t="shared" si="183"/>
        <v>1.1912044042368243E-3</v>
      </c>
      <c r="F513" s="32">
        <f t="shared" si="184"/>
        <v>5.2388592384008384E-4</v>
      </c>
      <c r="G513" s="33">
        <f t="shared" si="177"/>
        <v>-0.56756756756756754</v>
      </c>
      <c r="H513" s="25">
        <f t="shared" si="178"/>
        <v>-6.7608898618846784E-4</v>
      </c>
    </row>
    <row r="514" spans="1:8" s="34" customFormat="1" ht="15" x14ac:dyDescent="0.2">
      <c r="A514" s="41"/>
      <c r="B514" s="30" t="s">
        <v>350</v>
      </c>
      <c r="C514" s="31">
        <v>17</v>
      </c>
      <c r="D514" s="7">
        <v>15</v>
      </c>
      <c r="E514" s="32">
        <f t="shared" si="183"/>
        <v>5.4731013167637875E-4</v>
      </c>
      <c r="F514" s="32">
        <f t="shared" si="184"/>
        <v>4.9114305360007857E-4</v>
      </c>
      <c r="G514" s="33">
        <f t="shared" si="177"/>
        <v>-0.11764705882352941</v>
      </c>
      <c r="H514" s="25">
        <f t="shared" si="178"/>
        <v>-6.4389427256044559E-5</v>
      </c>
    </row>
    <row r="515" spans="1:8" s="34" customFormat="1" ht="15" x14ac:dyDescent="0.2">
      <c r="A515" s="41"/>
      <c r="B515" s="30" t="s">
        <v>143</v>
      </c>
      <c r="C515" s="31">
        <v>6</v>
      </c>
      <c r="D515" s="7">
        <v>5</v>
      </c>
      <c r="E515" s="32">
        <f t="shared" si="183"/>
        <v>1.9316828176813366E-4</v>
      </c>
      <c r="F515" s="32">
        <f t="shared" si="184"/>
        <v>1.637143512000262E-4</v>
      </c>
      <c r="G515" s="33">
        <f t="shared" si="177"/>
        <v>-0.16666666666666666</v>
      </c>
      <c r="H515" s="25">
        <f t="shared" si="178"/>
        <v>-3.2194713628022273E-5</v>
      </c>
    </row>
    <row r="516" spans="1:8" s="34" customFormat="1" ht="15" x14ac:dyDescent="0.2">
      <c r="A516" s="41"/>
      <c r="B516" s="30" t="s">
        <v>136</v>
      </c>
      <c r="C516" s="31">
        <v>3</v>
      </c>
      <c r="D516" s="7">
        <v>10</v>
      </c>
      <c r="E516" s="32">
        <f t="shared" si="183"/>
        <v>9.6584140884066832E-5</v>
      </c>
      <c r="F516" s="32">
        <f t="shared" si="184"/>
        <v>3.274287024000524E-4</v>
      </c>
      <c r="G516" s="33">
        <f t="shared" si="177"/>
        <v>2.3333333333333335</v>
      </c>
      <c r="H516" s="25">
        <f t="shared" si="178"/>
        <v>2.2536299539615596E-4</v>
      </c>
    </row>
    <row r="517" spans="1:8" s="34" customFormat="1" ht="15" x14ac:dyDescent="0.2">
      <c r="A517" s="41"/>
      <c r="B517" s="30" t="s">
        <v>316</v>
      </c>
      <c r="C517" s="31">
        <v>1</v>
      </c>
      <c r="D517" s="7">
        <v>1</v>
      </c>
      <c r="E517" s="32">
        <f t="shared" si="183"/>
        <v>3.219471362802228E-5</v>
      </c>
      <c r="F517" s="32">
        <f t="shared" si="184"/>
        <v>3.274287024000524E-5</v>
      </c>
      <c r="G517" s="33">
        <f t="shared" si="177"/>
        <v>0</v>
      </c>
      <c r="H517" s="25">
        <f t="shared" si="178"/>
        <v>0</v>
      </c>
    </row>
    <row r="518" spans="1:8" s="34" customFormat="1" ht="15" x14ac:dyDescent="0.2">
      <c r="A518" s="41"/>
      <c r="B518" s="30" t="s">
        <v>132</v>
      </c>
      <c r="C518" s="31">
        <v>11</v>
      </c>
      <c r="D518" s="7">
        <v>3</v>
      </c>
      <c r="E518" s="32">
        <f t="shared" si="183"/>
        <v>3.5414184990824506E-4</v>
      </c>
      <c r="F518" s="32">
        <f t="shared" si="184"/>
        <v>9.8228610720015719E-5</v>
      </c>
      <c r="G518" s="33">
        <f t="shared" si="177"/>
        <v>-0.72727272727272729</v>
      </c>
      <c r="H518" s="25">
        <f t="shared" si="178"/>
        <v>-2.5755770902417824E-4</v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30</v>
      </c>
      <c r="D520" s="7">
        <v>40</v>
      </c>
      <c r="E520" s="32">
        <f t="shared" si="183"/>
        <v>9.658414088406684E-4</v>
      </c>
      <c r="F520" s="32">
        <f t="shared" si="184"/>
        <v>1.3097148096002096E-3</v>
      </c>
      <c r="G520" s="33">
        <f t="shared" si="177"/>
        <v>0.33333333333333331</v>
      </c>
      <c r="H520" s="25">
        <f t="shared" si="178"/>
        <v>3.2194713628022278E-4</v>
      </c>
    </row>
    <row r="521" spans="1:8" s="34" customFormat="1" ht="15" x14ac:dyDescent="0.2">
      <c r="A521" s="41"/>
      <c r="B521" s="30" t="s">
        <v>318</v>
      </c>
      <c r="C521" s="31">
        <v>58</v>
      </c>
      <c r="D521" s="7">
        <v>1</v>
      </c>
      <c r="E521" s="32">
        <f t="shared" si="183"/>
        <v>1.8672933904252923E-3</v>
      </c>
      <c r="F521" s="32">
        <f t="shared" si="184"/>
        <v>3.274287024000524E-5</v>
      </c>
      <c r="G521" s="33">
        <f t="shared" si="177"/>
        <v>-0.98275862068965514</v>
      </c>
      <c r="H521" s="25">
        <f t="shared" si="178"/>
        <v>-1.83509867679727E-3</v>
      </c>
    </row>
    <row r="522" spans="1:8" s="34" customFormat="1" ht="15" x14ac:dyDescent="0.2">
      <c r="A522" s="41"/>
      <c r="B522" s="30" t="s">
        <v>319</v>
      </c>
      <c r="C522" s="31">
        <v>26</v>
      </c>
      <c r="D522" s="7">
        <v>60</v>
      </c>
      <c r="E522" s="32">
        <f t="shared" si="183"/>
        <v>8.370625543285792E-4</v>
      </c>
      <c r="F522" s="32">
        <f t="shared" si="184"/>
        <v>1.9645722144003143E-3</v>
      </c>
      <c r="G522" s="33">
        <f t="shared" si="177"/>
        <v>1.3076923076923077</v>
      </c>
      <c r="H522" s="25">
        <f t="shared" si="178"/>
        <v>1.0946202633527575E-3</v>
      </c>
    </row>
    <row r="523" spans="1:8" s="34" customFormat="1" ht="30" x14ac:dyDescent="0.2">
      <c r="A523" s="41"/>
      <c r="B523" s="30" t="s">
        <v>526</v>
      </c>
      <c r="C523" s="31">
        <v>21</v>
      </c>
      <c r="D523" s="7">
        <v>27</v>
      </c>
      <c r="E523" s="32">
        <f t="shared" si="183"/>
        <v>6.7608898618846784E-4</v>
      </c>
      <c r="F523" s="32">
        <f t="shared" si="184"/>
        <v>8.8405749648014145E-4</v>
      </c>
      <c r="G523" s="33">
        <f t="shared" si="177"/>
        <v>0.2857142857142857</v>
      </c>
      <c r="H523" s="25">
        <f t="shared" si="178"/>
        <v>1.9316828176813366E-4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289</v>
      </c>
      <c r="D525" s="7">
        <v>324</v>
      </c>
      <c r="E525" s="32">
        <f t="shared" si="183"/>
        <v>9.3042722384984386E-3</v>
      </c>
      <c r="F525" s="32">
        <f t="shared" si="184"/>
        <v>1.0608689957761697E-2</v>
      </c>
      <c r="G525" s="33">
        <f t="shared" si="177"/>
        <v>0.12110726643598616</v>
      </c>
      <c r="H525" s="25">
        <f t="shared" si="178"/>
        <v>1.1268149769807798E-3</v>
      </c>
    </row>
    <row r="526" spans="1:8" s="34" customFormat="1" ht="15" x14ac:dyDescent="0.2">
      <c r="A526" s="41"/>
      <c r="B526" s="30" t="s">
        <v>321</v>
      </c>
      <c r="C526" s="31">
        <v>1</v>
      </c>
      <c r="D526" s="7">
        <v>1</v>
      </c>
      <c r="E526" s="32">
        <f t="shared" si="183"/>
        <v>3.219471362802228E-5</v>
      </c>
      <c r="F526" s="32">
        <f t="shared" si="184"/>
        <v>3.274287024000524E-5</v>
      </c>
      <c r="G526" s="33">
        <f t="shared" si="177"/>
        <v>0</v>
      </c>
      <c r="H526" s="25">
        <f t="shared" si="178"/>
        <v>0</v>
      </c>
    </row>
    <row r="527" spans="1:8" s="34" customFormat="1" ht="15" x14ac:dyDescent="0.2">
      <c r="A527" s="41"/>
      <c r="B527" s="30" t="s">
        <v>322</v>
      </c>
      <c r="C527" s="31">
        <v>3</v>
      </c>
      <c r="D527" s="7">
        <v>10</v>
      </c>
      <c r="E527" s="32">
        <f t="shared" si="183"/>
        <v>9.6584140884066832E-5</v>
      </c>
      <c r="F527" s="32">
        <f t="shared" si="184"/>
        <v>3.274287024000524E-4</v>
      </c>
      <c r="G527" s="33">
        <f t="shared" si="177"/>
        <v>2.3333333333333335</v>
      </c>
      <c r="H527" s="25">
        <f t="shared" si="178"/>
        <v>2.2536299539615596E-4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868</v>
      </c>
      <c r="D530" s="7">
        <v>691</v>
      </c>
      <c r="E530" s="32">
        <f t="shared" si="183"/>
        <v>2.7945011429123336E-2</v>
      </c>
      <c r="F530" s="32">
        <f t="shared" si="184"/>
        <v>2.262532333584362E-2</v>
      </c>
      <c r="G530" s="33">
        <f t="shared" si="177"/>
        <v>-0.20391705069124424</v>
      </c>
      <c r="H530" s="25">
        <f t="shared" si="178"/>
        <v>-5.6984643121599432E-3</v>
      </c>
    </row>
    <row r="531" spans="1:8" s="34" customFormat="1" ht="30" x14ac:dyDescent="0.2">
      <c r="A531" s="41"/>
      <c r="B531" s="30" t="s">
        <v>144</v>
      </c>
      <c r="C531" s="31">
        <v>351</v>
      </c>
      <c r="D531" s="7">
        <v>146</v>
      </c>
      <c r="E531" s="32">
        <f t="shared" si="183"/>
        <v>1.130034448343582E-2</v>
      </c>
      <c r="F531" s="32">
        <f t="shared" si="184"/>
        <v>4.7804590550407653E-3</v>
      </c>
      <c r="G531" s="33">
        <f t="shared" si="177"/>
        <v>-0.58404558404558404</v>
      </c>
      <c r="H531" s="25">
        <f t="shared" si="178"/>
        <v>-6.5999162937445668E-3</v>
      </c>
    </row>
    <row r="532" spans="1:8" s="34" customFormat="1" ht="15" x14ac:dyDescent="0.2">
      <c r="A532" s="41"/>
      <c r="B532" s="30" t="s">
        <v>324</v>
      </c>
      <c r="C532" s="31">
        <v>784</v>
      </c>
      <c r="D532" s="7">
        <v>830</v>
      </c>
      <c r="E532" s="32">
        <f t="shared" si="183"/>
        <v>2.5240655484369465E-2</v>
      </c>
      <c r="F532" s="32">
        <f t="shared" si="184"/>
        <v>2.7176582299204347E-2</v>
      </c>
      <c r="G532" s="33">
        <f t="shared" si="177"/>
        <v>5.8673469387755105E-2</v>
      </c>
      <c r="H532" s="25">
        <f t="shared" si="178"/>
        <v>1.4809568268890248E-3</v>
      </c>
    </row>
    <row r="533" spans="1:8" s="34" customFormat="1" ht="15" x14ac:dyDescent="0.2">
      <c r="A533" s="41"/>
      <c r="B533" s="30" t="s">
        <v>572</v>
      </c>
      <c r="C533" s="31">
        <v>9</v>
      </c>
      <c r="D533" s="7">
        <v>71</v>
      </c>
      <c r="E533" s="32">
        <f t="shared" ref="E533" si="185">+IF(C533=0,"",C533/C$333)</f>
        <v>2.8975242265220051E-4</v>
      </c>
      <c r="F533" s="32">
        <f t="shared" ref="F533" si="186">+IF(D533=0,"",D533/D$333)</f>
        <v>2.3247437870403719E-3</v>
      </c>
      <c r="G533" s="33">
        <f t="shared" ref="G533" si="187">+IF(OR(AND(D533=0),(C533=0)),"0",((D533-C533)/C533))</f>
        <v>6.8888888888888893</v>
      </c>
      <c r="H533" s="25">
        <f t="shared" ref="H533" si="188">+IF(OR(AND(E533=""),(G533="")),"",E533*G533)</f>
        <v>1.9960722449373814E-3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2</v>
      </c>
      <c r="E534" s="32" t="str">
        <f>+IF(C534=0,"",C534/C$333)</f>
        <v/>
      </c>
      <c r="F534" s="32">
        <f>+IF(D534=0,"",D534/D$333)</f>
        <v>6.5485740480010479E-5</v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1</v>
      </c>
      <c r="D535" s="7">
        <v>1</v>
      </c>
      <c r="E535" s="32">
        <f>+IF(C535=0,"",C535/C$333)</f>
        <v>3.219471362802228E-5</v>
      </c>
      <c r="F535" s="32">
        <f>+IF(D535=0,"",D535/D$333)</f>
        <v>3.274287024000524E-5</v>
      </c>
      <c r="G535" s="33">
        <f t="shared" si="177"/>
        <v>0</v>
      </c>
      <c r="H535" s="25">
        <f t="shared" si="178"/>
        <v>0</v>
      </c>
    </row>
    <row r="536" spans="1:8" s="34" customFormat="1" ht="15" x14ac:dyDescent="0.2">
      <c r="A536" s="41"/>
      <c r="B536" s="30" t="s">
        <v>326</v>
      </c>
      <c r="C536" s="31">
        <v>4</v>
      </c>
      <c r="D536" s="7">
        <v>0</v>
      </c>
      <c r="E536" s="32">
        <f t="shared" ref="E536:E547" si="189">+IF(C536=0,"",C536/C$333)</f>
        <v>1.2877885451208912E-4</v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>
        <f t="shared" ref="H536:H547" si="192">+IF(OR(AND(E536=""),(G536="")),"",E536*G536)</f>
        <v>0</v>
      </c>
    </row>
    <row r="537" spans="1:8" s="34" customFormat="1" ht="15" x14ac:dyDescent="0.2">
      <c r="A537" s="41"/>
      <c r="B537" s="30" t="s">
        <v>527</v>
      </c>
      <c r="C537" s="31">
        <v>2</v>
      </c>
      <c r="D537" s="7">
        <v>1</v>
      </c>
      <c r="E537" s="32">
        <f t="shared" si="189"/>
        <v>6.4389427256044559E-5</v>
      </c>
      <c r="F537" s="32">
        <f t="shared" si="190"/>
        <v>3.274287024000524E-5</v>
      </c>
      <c r="G537" s="33">
        <f t="shared" si="191"/>
        <v>-0.5</v>
      </c>
      <c r="H537" s="25">
        <f t="shared" si="192"/>
        <v>-3.219471362802228E-5</v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2</v>
      </c>
      <c r="E538" s="32" t="str">
        <f t="shared" si="189"/>
        <v/>
      </c>
      <c r="F538" s="32">
        <f t="shared" si="190"/>
        <v>6.5485740480010479E-5</v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495</v>
      </c>
      <c r="D539" s="7">
        <v>174</v>
      </c>
      <c r="E539" s="32">
        <f t="shared" si="189"/>
        <v>1.5936383245871027E-2</v>
      </c>
      <c r="F539" s="32">
        <f t="shared" si="190"/>
        <v>5.6972594217609114E-3</v>
      </c>
      <c r="G539" s="33">
        <f t="shared" si="191"/>
        <v>-0.64848484848484844</v>
      </c>
      <c r="H539" s="25">
        <f t="shared" si="192"/>
        <v>-1.033450307459515E-2</v>
      </c>
    </row>
    <row r="540" spans="1:8" s="34" customFormat="1" ht="15" x14ac:dyDescent="0.2">
      <c r="A540" s="41"/>
      <c r="B540" s="30" t="s">
        <v>528</v>
      </c>
      <c r="C540" s="31">
        <v>13</v>
      </c>
      <c r="D540" s="7">
        <v>13</v>
      </c>
      <c r="E540" s="32">
        <f t="shared" si="189"/>
        <v>4.185312771642896E-4</v>
      </c>
      <c r="F540" s="32">
        <f t="shared" si="190"/>
        <v>4.2565731312006809E-4</v>
      </c>
      <c r="G540" s="33">
        <f t="shared" si="191"/>
        <v>0</v>
      </c>
      <c r="H540" s="25">
        <f t="shared" si="192"/>
        <v>0</v>
      </c>
    </row>
    <row r="541" spans="1:8" s="34" customFormat="1" ht="15" x14ac:dyDescent="0.2">
      <c r="A541" s="41"/>
      <c r="B541" s="30" t="s">
        <v>327</v>
      </c>
      <c r="C541" s="31">
        <v>166</v>
      </c>
      <c r="D541" s="7">
        <v>135</v>
      </c>
      <c r="E541" s="32">
        <f t="shared" si="189"/>
        <v>5.3443224622516982E-3</v>
      </c>
      <c r="F541" s="32">
        <f t="shared" si="190"/>
        <v>4.4202874824007072E-3</v>
      </c>
      <c r="G541" s="33">
        <f t="shared" si="191"/>
        <v>-0.18674698795180722</v>
      </c>
      <c r="H541" s="25">
        <f t="shared" si="192"/>
        <v>-9.9803612246869068E-4</v>
      </c>
    </row>
    <row r="542" spans="1:8" s="34" customFormat="1" ht="15" x14ac:dyDescent="0.2">
      <c r="A542" s="41"/>
      <c r="B542" s="30" t="s">
        <v>328</v>
      </c>
      <c r="C542" s="31">
        <v>9</v>
      </c>
      <c r="D542" s="7">
        <v>37</v>
      </c>
      <c r="E542" s="32">
        <f t="shared" si="189"/>
        <v>2.8975242265220051E-4</v>
      </c>
      <c r="F542" s="32">
        <f t="shared" si="190"/>
        <v>1.2114861988801939E-3</v>
      </c>
      <c r="G542" s="33">
        <f t="shared" si="191"/>
        <v>3.1111111111111112</v>
      </c>
      <c r="H542" s="25">
        <f t="shared" si="192"/>
        <v>9.0145198158462386E-4</v>
      </c>
    </row>
    <row r="543" spans="1:8" s="34" customFormat="1" ht="15" x14ac:dyDescent="0.2">
      <c r="A543" s="41"/>
      <c r="B543" s="30" t="s">
        <v>329</v>
      </c>
      <c r="C543" s="31">
        <v>57</v>
      </c>
      <c r="D543" s="7">
        <v>65</v>
      </c>
      <c r="E543" s="32">
        <f t="shared" si="189"/>
        <v>1.83509867679727E-3</v>
      </c>
      <c r="F543" s="32">
        <f t="shared" si="190"/>
        <v>2.1282865656003405E-3</v>
      </c>
      <c r="G543" s="33">
        <f t="shared" si="191"/>
        <v>0.14035087719298245</v>
      </c>
      <c r="H543" s="25">
        <f t="shared" si="192"/>
        <v>2.5755770902417824E-4</v>
      </c>
    </row>
    <row r="544" spans="1:8" s="50" customFormat="1" ht="15" x14ac:dyDescent="0.2">
      <c r="A544" s="41"/>
      <c r="B544" s="30" t="s">
        <v>330</v>
      </c>
      <c r="C544" s="31">
        <v>4</v>
      </c>
      <c r="D544" s="7">
        <v>13</v>
      </c>
      <c r="E544" s="32">
        <f t="shared" si="189"/>
        <v>1.2877885451208912E-4</v>
      </c>
      <c r="F544" s="32">
        <f t="shared" si="190"/>
        <v>4.2565731312006809E-4</v>
      </c>
      <c r="G544" s="33">
        <f t="shared" si="191"/>
        <v>2.25</v>
      </c>
      <c r="H544" s="25">
        <f t="shared" si="192"/>
        <v>2.8975242265220051E-4</v>
      </c>
    </row>
    <row r="545" spans="1:8" s="34" customFormat="1" ht="15" x14ac:dyDescent="0.2">
      <c r="A545" s="41"/>
      <c r="B545" s="30" t="s">
        <v>331</v>
      </c>
      <c r="C545" s="31">
        <v>14</v>
      </c>
      <c r="D545" s="7">
        <v>9</v>
      </c>
      <c r="E545" s="32">
        <f t="shared" si="189"/>
        <v>4.5072599079231193E-4</v>
      </c>
      <c r="F545" s="32">
        <f t="shared" si="190"/>
        <v>2.9468583216004713E-4</v>
      </c>
      <c r="G545" s="33">
        <f t="shared" si="191"/>
        <v>-0.35714285714285715</v>
      </c>
      <c r="H545" s="25">
        <f t="shared" si="192"/>
        <v>-1.6097356814011142E-4</v>
      </c>
    </row>
    <row r="546" spans="1:8" s="34" customFormat="1" ht="30" x14ac:dyDescent="0.2">
      <c r="A546" s="41"/>
      <c r="B546" s="30" t="s">
        <v>529</v>
      </c>
      <c r="C546" s="31">
        <v>12</v>
      </c>
      <c r="D546" s="7">
        <v>0</v>
      </c>
      <c r="E546" s="32">
        <f t="shared" si="189"/>
        <v>3.8633656353626733E-4</v>
      </c>
      <c r="F546" s="32" t="str">
        <f t="shared" si="190"/>
        <v/>
      </c>
      <c r="G546" s="33" t="str">
        <f t="shared" si="191"/>
        <v>0</v>
      </c>
      <c r="H546" s="25">
        <f t="shared" si="192"/>
        <v>0</v>
      </c>
    </row>
    <row r="547" spans="1:8" s="34" customFormat="1" ht="30" x14ac:dyDescent="0.2">
      <c r="A547" s="41"/>
      <c r="B547" s="30" t="s">
        <v>530</v>
      </c>
      <c r="C547" s="31">
        <v>3</v>
      </c>
      <c r="D547" s="7">
        <v>0</v>
      </c>
      <c r="E547" s="32">
        <f t="shared" si="189"/>
        <v>9.6584140884066832E-5</v>
      </c>
      <c r="F547" s="32" t="str">
        <f t="shared" si="190"/>
        <v/>
      </c>
      <c r="G547" s="33" t="str">
        <f t="shared" si="191"/>
        <v>0</v>
      </c>
      <c r="H547" s="25">
        <f t="shared" si="192"/>
        <v>0</v>
      </c>
    </row>
    <row r="548" spans="1:8" x14ac:dyDescent="0.2">
      <c r="C548" s="9"/>
      <c r="D548" s="9"/>
    </row>
    <row r="549" spans="1:8" x14ac:dyDescent="0.2">
      <c r="C549" s="9"/>
      <c r="D549" s="9"/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8206</v>
      </c>
      <c r="D553" s="71">
        <f>SUM(D554:D579)</f>
        <v>9410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0.14672191079697783</v>
      </c>
      <c r="H553" s="73">
        <f>+IF(OR(AND(E553=""),(G553="")),"",E553*G553)</f>
        <v>0.14672191079697783</v>
      </c>
    </row>
    <row r="554" spans="1:8" s="34" customFormat="1" ht="15" x14ac:dyDescent="0.2">
      <c r="A554" s="41"/>
      <c r="B554" s="30" t="s">
        <v>332</v>
      </c>
      <c r="C554" s="31">
        <v>32</v>
      </c>
      <c r="D554" s="7">
        <v>38</v>
      </c>
      <c r="E554" s="32">
        <f t="shared" si="193"/>
        <v>3.8995856690226664E-3</v>
      </c>
      <c r="F554" s="32">
        <f t="shared" si="194"/>
        <v>4.0382571732199791E-3</v>
      </c>
      <c r="G554" s="33">
        <f>+IF(OR(AND(D554=0),(C554=0)),"0",((D554-C554)/C554))</f>
        <v>0.1875</v>
      </c>
      <c r="H554" s="25">
        <f>+IF(OR(AND(E554=""),(G554="")),"",E554*G554)</f>
        <v>7.3117231294174997E-4</v>
      </c>
    </row>
    <row r="555" spans="1:8" s="34" customFormat="1" ht="15" x14ac:dyDescent="0.2">
      <c r="A555" s="41"/>
      <c r="B555" s="30" t="s">
        <v>147</v>
      </c>
      <c r="C555" s="31">
        <v>326</v>
      </c>
      <c r="D555" s="7">
        <v>199</v>
      </c>
      <c r="E555" s="32">
        <f t="shared" si="193"/>
        <v>3.9727029003168414E-2</v>
      </c>
      <c r="F555" s="32">
        <f t="shared" si="194"/>
        <v>2.1147715196599363E-2</v>
      </c>
      <c r="G555" s="33">
        <f t="shared" ref="G555:G579" si="195">+IF(OR(AND(D555=0),(C555=0)),"0",((D555-C555)/C555))</f>
        <v>-0.38957055214723929</v>
      </c>
      <c r="H555" s="25">
        <f t="shared" ref="H555:H579" si="196">+IF(OR(AND(E555=""),(G555="")),"",E555*G555)</f>
        <v>-1.5476480623933708E-2</v>
      </c>
    </row>
    <row r="556" spans="1:8" s="34" customFormat="1" ht="15" x14ac:dyDescent="0.2">
      <c r="A556" s="41"/>
      <c r="B556" s="30" t="s">
        <v>608</v>
      </c>
      <c r="C556" s="31">
        <v>1015</v>
      </c>
      <c r="D556" s="7">
        <v>985</v>
      </c>
      <c r="E556" s="32">
        <f t="shared" si="193"/>
        <v>0.1236899829393127</v>
      </c>
      <c r="F556" s="32">
        <f t="shared" si="194"/>
        <v>0.10467587672688629</v>
      </c>
      <c r="G556" s="33">
        <f t="shared" si="195"/>
        <v>-2.9556650246305417E-2</v>
      </c>
      <c r="H556" s="25">
        <f t="shared" si="196"/>
        <v>-3.6558615647087496E-3</v>
      </c>
    </row>
    <row r="557" spans="1:8" s="34" customFormat="1" ht="15" x14ac:dyDescent="0.2">
      <c r="A557" s="41"/>
      <c r="B557" s="30" t="s">
        <v>333</v>
      </c>
      <c r="C557" s="31">
        <v>634</v>
      </c>
      <c r="D557" s="7">
        <v>858</v>
      </c>
      <c r="E557" s="32">
        <f t="shared" si="193"/>
        <v>7.7260541067511582E-2</v>
      </c>
      <c r="F557" s="32">
        <f t="shared" si="194"/>
        <v>9.1179596174282673E-2</v>
      </c>
      <c r="G557" s="33">
        <f t="shared" si="195"/>
        <v>0.35331230283911674</v>
      </c>
      <c r="H557" s="25">
        <f t="shared" si="196"/>
        <v>2.7297099683158667E-2</v>
      </c>
    </row>
    <row r="558" spans="1:8" s="34" customFormat="1" ht="15" x14ac:dyDescent="0.2">
      <c r="A558" s="41"/>
      <c r="B558" s="30" t="s">
        <v>148</v>
      </c>
      <c r="C558" s="31">
        <v>310</v>
      </c>
      <c r="D558" s="7">
        <v>326</v>
      </c>
      <c r="E558" s="32">
        <f t="shared" si="193"/>
        <v>3.777723616865708E-2</v>
      </c>
      <c r="F558" s="32">
        <f t="shared" si="194"/>
        <v>3.4643995749202974E-2</v>
      </c>
      <c r="G558" s="33">
        <f t="shared" si="195"/>
        <v>5.1612903225806452E-2</v>
      </c>
      <c r="H558" s="25">
        <f t="shared" si="196"/>
        <v>1.9497928345113332E-3</v>
      </c>
    </row>
    <row r="559" spans="1:8" s="34" customFormat="1" ht="15" x14ac:dyDescent="0.2">
      <c r="A559" s="41"/>
      <c r="B559" s="30" t="s">
        <v>146</v>
      </c>
      <c r="C559" s="31">
        <v>4</v>
      </c>
      <c r="D559" s="7">
        <v>124</v>
      </c>
      <c r="E559" s="32">
        <f t="shared" si="193"/>
        <v>4.874482086278333E-4</v>
      </c>
      <c r="F559" s="32">
        <f t="shared" si="194"/>
        <v>1.3177470775770457E-2</v>
      </c>
      <c r="G559" s="33">
        <f t="shared" si="195"/>
        <v>30</v>
      </c>
      <c r="H559" s="25">
        <f t="shared" si="196"/>
        <v>1.4623446258834999E-2</v>
      </c>
    </row>
    <row r="560" spans="1:8" s="34" customFormat="1" ht="15" x14ac:dyDescent="0.2">
      <c r="A560" s="41"/>
      <c r="B560" s="30" t="s">
        <v>149</v>
      </c>
      <c r="C560" s="31">
        <v>87</v>
      </c>
      <c r="D560" s="7">
        <v>11</v>
      </c>
      <c r="E560" s="32">
        <f t="shared" si="193"/>
        <v>1.0601998537655375E-2</v>
      </c>
      <c r="F560" s="32">
        <f t="shared" si="194"/>
        <v>1.1689691817215729E-3</v>
      </c>
      <c r="G560" s="33">
        <f t="shared" si="195"/>
        <v>-0.87356321839080464</v>
      </c>
      <c r="H560" s="25">
        <f t="shared" si="196"/>
        <v>-9.261515963928834E-3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2</v>
      </c>
      <c r="E561" s="32" t="str">
        <f t="shared" si="193"/>
        <v/>
      </c>
      <c r="F561" s="32">
        <f t="shared" si="194"/>
        <v>2.1253985122210415E-4</v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56</v>
      </c>
      <c r="D562" s="7">
        <v>12</v>
      </c>
      <c r="E562" s="32">
        <f t="shared" si="193"/>
        <v>6.8242749207896658E-3</v>
      </c>
      <c r="F562" s="32">
        <f t="shared" si="194"/>
        <v>1.2752391073326248E-3</v>
      </c>
      <c r="G562" s="33">
        <f t="shared" si="195"/>
        <v>-0.7857142857142857</v>
      </c>
      <c r="H562" s="25">
        <f t="shared" si="196"/>
        <v>-5.3619302949061663E-3</v>
      </c>
    </row>
    <row r="563" spans="1:8" s="34" customFormat="1" ht="15" x14ac:dyDescent="0.2">
      <c r="A563" s="41"/>
      <c r="B563" s="30" t="s">
        <v>531</v>
      </c>
      <c r="C563" s="31">
        <v>31</v>
      </c>
      <c r="D563" s="7">
        <v>15</v>
      </c>
      <c r="E563" s="32">
        <f t="shared" si="193"/>
        <v>3.777723616865708E-3</v>
      </c>
      <c r="F563" s="32">
        <f t="shared" si="194"/>
        <v>1.594048884165781E-3</v>
      </c>
      <c r="G563" s="33">
        <f t="shared" si="195"/>
        <v>-0.5161290322580645</v>
      </c>
      <c r="H563" s="25">
        <f t="shared" si="196"/>
        <v>-1.9497928345113332E-3</v>
      </c>
    </row>
    <row r="564" spans="1:8" s="34" customFormat="1" ht="15" x14ac:dyDescent="0.2">
      <c r="A564" s="41"/>
      <c r="B564" s="30" t="s">
        <v>563</v>
      </c>
      <c r="C564" s="31">
        <v>104</v>
      </c>
      <c r="D564" s="7">
        <v>90</v>
      </c>
      <c r="E564" s="32">
        <f t="shared" ref="E564" si="197">+IF(C564=0,"",C564/C$553)</f>
        <v>1.2673653424323665E-2</v>
      </c>
      <c r="F564" s="32">
        <f t="shared" ref="F564" si="198">+IF(D564=0,"",D564/D$553)</f>
        <v>9.5642933049946872E-3</v>
      </c>
      <c r="G564" s="33">
        <f t="shared" ref="G564" si="199">+IF(OR(AND(D564=0),(C564=0)),"0",((D564-C564)/C564))</f>
        <v>-0.13461538461538461</v>
      </c>
      <c r="H564" s="25">
        <f t="shared" ref="H564" si="200">+IF(OR(AND(E564=""),(G564="")),"",E564*G564)</f>
        <v>-1.7060687301974162E-3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2</v>
      </c>
      <c r="D566" s="7">
        <v>65</v>
      </c>
      <c r="E566" s="32">
        <f t="shared" ref="E566:E579" si="205">+IF(C566=0,"",C566/C$553)</f>
        <v>2.4372410431391665E-4</v>
      </c>
      <c r="F566" s="32">
        <f t="shared" ref="F566:F579" si="206">+IF(D566=0,"",D566/D$553)</f>
        <v>6.9075451647183849E-3</v>
      </c>
      <c r="G566" s="33">
        <f t="shared" si="195"/>
        <v>31.5</v>
      </c>
      <c r="H566" s="25">
        <f t="shared" si="196"/>
        <v>7.6773092858883748E-3</v>
      </c>
    </row>
    <row r="567" spans="1:8" s="34" customFormat="1" ht="15" x14ac:dyDescent="0.2">
      <c r="A567" s="41"/>
      <c r="B567" s="30" t="s">
        <v>337</v>
      </c>
      <c r="C567" s="31">
        <v>557</v>
      </c>
      <c r="D567" s="7">
        <v>435</v>
      </c>
      <c r="E567" s="32">
        <f t="shared" si="205"/>
        <v>6.7877163051425785E-2</v>
      </c>
      <c r="F567" s="32">
        <f t="shared" si="206"/>
        <v>4.622741764080765E-2</v>
      </c>
      <c r="G567" s="33">
        <f t="shared" si="195"/>
        <v>-0.21903052064631956</v>
      </c>
      <c r="H567" s="25">
        <f t="shared" si="196"/>
        <v>-1.4867170363148914E-2</v>
      </c>
    </row>
    <row r="568" spans="1:8" s="34" customFormat="1" ht="15" x14ac:dyDescent="0.2">
      <c r="A568" s="41"/>
      <c r="B568" s="30" t="s">
        <v>150</v>
      </c>
      <c r="C568" s="31">
        <v>214</v>
      </c>
      <c r="D568" s="7">
        <v>351</v>
      </c>
      <c r="E568" s="32">
        <f t="shared" si="205"/>
        <v>2.6078479161589081E-2</v>
      </c>
      <c r="F568" s="32">
        <f t="shared" si="206"/>
        <v>3.7300743889479279E-2</v>
      </c>
      <c r="G568" s="33">
        <f t="shared" si="195"/>
        <v>0.64018691588785048</v>
      </c>
      <c r="H568" s="25">
        <f t="shared" si="196"/>
        <v>1.669510114550329E-2</v>
      </c>
    </row>
    <row r="569" spans="1:8" s="34" customFormat="1" ht="15" x14ac:dyDescent="0.2">
      <c r="A569" s="41"/>
      <c r="B569" s="30" t="s">
        <v>151</v>
      </c>
      <c r="C569" s="31">
        <v>266</v>
      </c>
      <c r="D569" s="7">
        <v>79</v>
      </c>
      <c r="E569" s="32">
        <f t="shared" si="205"/>
        <v>3.2415305873750917E-2</v>
      </c>
      <c r="F569" s="32">
        <f t="shared" si="206"/>
        <v>8.3953241232731131E-3</v>
      </c>
      <c r="G569" s="33">
        <f t="shared" si="195"/>
        <v>-0.70300751879699253</v>
      </c>
      <c r="H569" s="25">
        <f t="shared" si="196"/>
        <v>-2.2788203753351211E-2</v>
      </c>
    </row>
    <row r="570" spans="1:8" s="34" customFormat="1" ht="15" x14ac:dyDescent="0.2">
      <c r="A570" s="41"/>
      <c r="B570" s="30" t="s">
        <v>338</v>
      </c>
      <c r="C570" s="31">
        <v>2499</v>
      </c>
      <c r="D570" s="7">
        <v>2143</v>
      </c>
      <c r="E570" s="32">
        <f t="shared" si="205"/>
        <v>0.30453326834023886</v>
      </c>
      <c r="F570" s="32">
        <f t="shared" si="206"/>
        <v>0.22773645058448458</v>
      </c>
      <c r="G570" s="33">
        <f t="shared" si="195"/>
        <v>-0.14245698279311725</v>
      </c>
      <c r="H570" s="25">
        <f t="shared" si="196"/>
        <v>-4.3382890567877162E-2</v>
      </c>
    </row>
    <row r="571" spans="1:8" s="34" customFormat="1" ht="15" x14ac:dyDescent="0.2">
      <c r="A571" s="41"/>
      <c r="B571" s="30" t="s">
        <v>152</v>
      </c>
      <c r="C571" s="31">
        <v>434</v>
      </c>
      <c r="D571" s="7">
        <v>262</v>
      </c>
      <c r="E571" s="32">
        <f t="shared" si="205"/>
        <v>5.2888130636119912E-2</v>
      </c>
      <c r="F571" s="32">
        <f t="shared" si="206"/>
        <v>2.7842720510095644E-2</v>
      </c>
      <c r="G571" s="33">
        <f t="shared" si="195"/>
        <v>-0.39631336405529954</v>
      </c>
      <c r="H571" s="25">
        <f t="shared" si="196"/>
        <v>-2.096027297099683E-2</v>
      </c>
    </row>
    <row r="572" spans="1:8" s="34" customFormat="1" ht="15" x14ac:dyDescent="0.2">
      <c r="A572" s="41"/>
      <c r="B572" s="30" t="s">
        <v>339</v>
      </c>
      <c r="C572" s="31">
        <v>45</v>
      </c>
      <c r="D572" s="7">
        <v>12</v>
      </c>
      <c r="E572" s="32">
        <f t="shared" si="205"/>
        <v>5.4837923470631243E-3</v>
      </c>
      <c r="F572" s="32">
        <f t="shared" si="206"/>
        <v>1.2752391073326248E-3</v>
      </c>
      <c r="G572" s="33">
        <f t="shared" si="195"/>
        <v>-0.73333333333333328</v>
      </c>
      <c r="H572" s="25">
        <f t="shared" si="196"/>
        <v>-4.0214477211796239E-3</v>
      </c>
    </row>
    <row r="573" spans="1:8" s="34" customFormat="1" ht="15" x14ac:dyDescent="0.2">
      <c r="A573" s="41"/>
      <c r="B573" s="30" t="s">
        <v>153</v>
      </c>
      <c r="C573" s="31">
        <v>74</v>
      </c>
      <c r="D573" s="7">
        <v>46</v>
      </c>
      <c r="E573" s="32">
        <f t="shared" si="205"/>
        <v>9.0177918596149164E-3</v>
      </c>
      <c r="F573" s="32">
        <f t="shared" si="206"/>
        <v>4.888416578108395E-3</v>
      </c>
      <c r="G573" s="33">
        <f t="shared" si="195"/>
        <v>-0.3783783783783784</v>
      </c>
      <c r="H573" s="25">
        <f t="shared" si="196"/>
        <v>-3.4121374603948334E-3</v>
      </c>
    </row>
    <row r="574" spans="1:8" s="34" customFormat="1" ht="15" x14ac:dyDescent="0.2">
      <c r="A574" s="41"/>
      <c r="B574" s="30" t="s">
        <v>154</v>
      </c>
      <c r="C574" s="31">
        <v>24</v>
      </c>
      <c r="D574" s="7">
        <v>3</v>
      </c>
      <c r="E574" s="32">
        <f t="shared" si="205"/>
        <v>2.9246892517669999E-3</v>
      </c>
      <c r="F574" s="32">
        <f t="shared" si="206"/>
        <v>3.1880977683315621E-4</v>
      </c>
      <c r="G574" s="33">
        <f t="shared" si="195"/>
        <v>-0.875</v>
      </c>
      <c r="H574" s="25">
        <f t="shared" si="196"/>
        <v>-2.5591030952961248E-3</v>
      </c>
    </row>
    <row r="575" spans="1:8" s="34" customFormat="1" ht="15" x14ac:dyDescent="0.2">
      <c r="A575" s="41"/>
      <c r="B575" s="30" t="s">
        <v>340</v>
      </c>
      <c r="C575" s="31">
        <v>228</v>
      </c>
      <c r="D575" s="7">
        <v>252</v>
      </c>
      <c r="E575" s="32">
        <f t="shared" si="205"/>
        <v>2.7784547891786499E-2</v>
      </c>
      <c r="F575" s="32">
        <f t="shared" si="206"/>
        <v>2.6780021253985122E-2</v>
      </c>
      <c r="G575" s="33">
        <f t="shared" si="195"/>
        <v>0.10526315789473684</v>
      </c>
      <c r="H575" s="25">
        <f t="shared" si="196"/>
        <v>2.9246892517669999E-3</v>
      </c>
    </row>
    <row r="576" spans="1:8" s="34" customFormat="1" ht="15" x14ac:dyDescent="0.2">
      <c r="A576" s="41"/>
      <c r="B576" s="30" t="s">
        <v>341</v>
      </c>
      <c r="C576" s="31">
        <v>5</v>
      </c>
      <c r="D576" s="7">
        <v>2</v>
      </c>
      <c r="E576" s="32">
        <f t="shared" si="205"/>
        <v>6.0931026078479161E-4</v>
      </c>
      <c r="F576" s="32">
        <f t="shared" si="206"/>
        <v>2.1253985122210415E-4</v>
      </c>
      <c r="G576" s="33">
        <f t="shared" si="195"/>
        <v>-0.6</v>
      </c>
      <c r="H576" s="25">
        <f t="shared" si="196"/>
        <v>-3.6558615647087493E-4</v>
      </c>
    </row>
    <row r="577" spans="1:8" s="34" customFormat="1" ht="30" x14ac:dyDescent="0.2">
      <c r="A577" s="41"/>
      <c r="B577" s="30" t="s">
        <v>342</v>
      </c>
      <c r="C577" s="31">
        <v>58</v>
      </c>
      <c r="D577" s="7">
        <v>4</v>
      </c>
      <c r="E577" s="32">
        <f t="shared" si="205"/>
        <v>7.0679990251035826E-3</v>
      </c>
      <c r="F577" s="32">
        <f t="shared" si="206"/>
        <v>4.250797024442083E-4</v>
      </c>
      <c r="G577" s="33">
        <f t="shared" si="195"/>
        <v>-0.93103448275862066</v>
      </c>
      <c r="H577" s="25">
        <f t="shared" si="196"/>
        <v>-6.5805508164757491E-3</v>
      </c>
    </row>
    <row r="578" spans="1:8" s="34" customFormat="1" ht="15" x14ac:dyDescent="0.2">
      <c r="A578" s="41"/>
      <c r="B578" s="30" t="s">
        <v>343</v>
      </c>
      <c r="C578" s="31">
        <v>209</v>
      </c>
      <c r="D578" s="7">
        <v>208</v>
      </c>
      <c r="E578" s="32">
        <f t="shared" si="205"/>
        <v>2.5469168900804289E-2</v>
      </c>
      <c r="F578" s="32">
        <f t="shared" si="206"/>
        <v>2.2104144527098833E-2</v>
      </c>
      <c r="G578" s="33">
        <f t="shared" si="195"/>
        <v>-4.7846889952153108E-3</v>
      </c>
      <c r="H578" s="25">
        <f t="shared" si="196"/>
        <v>-1.2186205215695831E-4</v>
      </c>
    </row>
    <row r="579" spans="1:8" s="34" customFormat="1" ht="30" x14ac:dyDescent="0.2">
      <c r="A579" s="41"/>
      <c r="B579" s="30" t="s">
        <v>532</v>
      </c>
      <c r="C579" s="31">
        <v>992</v>
      </c>
      <c r="D579" s="7">
        <v>2888</v>
      </c>
      <c r="E579" s="32">
        <f t="shared" si="205"/>
        <v>0.12088715573970266</v>
      </c>
      <c r="F579" s="32">
        <f t="shared" si="206"/>
        <v>0.30690754516471841</v>
      </c>
      <c r="G579" s="33">
        <f t="shared" si="195"/>
        <v>1.9112903225806452</v>
      </c>
      <c r="H579" s="25">
        <f t="shared" si="196"/>
        <v>0.231050450889593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426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358</v>
      </c>
      <c r="C8" s="71">
        <f>+C18+C73+C165+C333+C553</f>
        <v>3148</v>
      </c>
      <c r="D8" s="71">
        <f>+D18+D73+D165+D333+D553</f>
        <v>3878</v>
      </c>
      <c r="E8" s="72">
        <f>+C8/C$8</f>
        <v>1</v>
      </c>
      <c r="F8" s="72">
        <f>+D8/D$8</f>
        <v>1</v>
      </c>
      <c r="G8" s="72">
        <f>+(D8-C8)/C8</f>
        <v>0.23189326556543838</v>
      </c>
      <c r="H8" s="73">
        <f>+E8*G8</f>
        <v>0.23189326556543838</v>
      </c>
    </row>
    <row r="9" spans="2:8" x14ac:dyDescent="0.2">
      <c r="B9" s="28" t="str">
        <f>+B18</f>
        <v>Total Vacantes en ocupaciones de nivel Directivo</v>
      </c>
      <c r="C9" s="24">
        <f>+C18</f>
        <v>10</v>
      </c>
      <c r="D9" s="24">
        <f>+D18</f>
        <v>4</v>
      </c>
      <c r="E9" s="25">
        <f t="shared" ref="E9:E13" si="0">C9/$C$8</f>
        <v>3.1766200762388818E-3</v>
      </c>
      <c r="F9" s="25">
        <f>D9/$D$8</f>
        <v>1.0314595152140279E-3</v>
      </c>
      <c r="G9" s="11">
        <f>+IF(OR(AND(D9=0),(C9=0)),"0",((D9-C9)/C9))</f>
        <v>-0.6</v>
      </c>
      <c r="H9" s="13">
        <f>+IF(OR(AND(E9=""),(G9="")),"",E9*G9)</f>
        <v>-1.905972045743329E-3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579</v>
      </c>
      <c r="D10" s="24">
        <f>+D73</f>
        <v>692</v>
      </c>
      <c r="E10" s="25">
        <f t="shared" si="0"/>
        <v>0.18392630241423125</v>
      </c>
      <c r="F10" s="25">
        <f>D10/$D$8</f>
        <v>0.17844249613202681</v>
      </c>
      <c r="G10" s="11">
        <f>+IF(OR(AND(D10=0),(C10=0)),"0",((D10-C10)/C10))</f>
        <v>0.19516407599309155</v>
      </c>
      <c r="H10" s="13">
        <f>+IF(OR(AND(E10=""),(G10="")),"",E10*G10)</f>
        <v>3.5895806861499367E-2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256</v>
      </c>
      <c r="D11" s="24">
        <f>+D165</f>
        <v>230</v>
      </c>
      <c r="E11" s="25">
        <f t="shared" si="0"/>
        <v>8.1321473951715378E-2</v>
      </c>
      <c r="F11" s="25">
        <f>D11/$D$8</f>
        <v>5.9308922124806603E-2</v>
      </c>
      <c r="G11" s="11">
        <f>+IF(OR(AND(D11=0),(C11=0)),"0",((D11-C11)/C11))</f>
        <v>-0.1015625</v>
      </c>
      <c r="H11" s="13">
        <f>+IF(OR(AND(E11=""),(G11="")),"",E11*G11)</f>
        <v>-8.2592121982210925E-3</v>
      </c>
    </row>
    <row r="12" spans="2:8" x14ac:dyDescent="0.2">
      <c r="B12" s="28" t="str">
        <f>+B333</f>
        <v>Total Vacantes  en ocupaciones de nivel Calificados</v>
      </c>
      <c r="C12" s="24">
        <f>+C333</f>
        <v>984</v>
      </c>
      <c r="D12" s="24">
        <f>+D333</f>
        <v>1320</v>
      </c>
      <c r="E12" s="25">
        <f t="shared" si="0"/>
        <v>0.31257941550190599</v>
      </c>
      <c r="F12" s="25">
        <f>D12/$D$8</f>
        <v>0.34038164002062921</v>
      </c>
      <c r="G12" s="11">
        <f>+IF(OR(AND(D12=0),(C12=0)),"0",((D12-C12)/C12))</f>
        <v>0.34146341463414637</v>
      </c>
      <c r="H12" s="13">
        <f>+IF(OR(AND(E12=""),(G12="")),"",E12*G12)</f>
        <v>0.10673443456162644</v>
      </c>
    </row>
    <row r="13" spans="2:8" x14ac:dyDescent="0.2">
      <c r="B13" s="28" t="str">
        <f>+B553</f>
        <v>Total Vacantes en ocupaciones de nivel Elemental</v>
      </c>
      <c r="C13" s="24">
        <f>+C553</f>
        <v>1319</v>
      </c>
      <c r="D13" s="24">
        <f>+D553</f>
        <v>1632</v>
      </c>
      <c r="E13" s="25">
        <f t="shared" si="0"/>
        <v>0.41899618805590849</v>
      </c>
      <c r="F13" s="25">
        <f>D13/$D$8</f>
        <v>0.42083548220732336</v>
      </c>
      <c r="G13" s="11">
        <f>+IF(OR(AND(D13=0),(C13=0)),"0",((D13-C13)/C13))</f>
        <v>0.23730098559514784</v>
      </c>
      <c r="H13" s="13">
        <f>+IF(OR(AND(E13=""),(G13="")),"",E13*G13)</f>
        <v>9.9428208386277001E-2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10</v>
      </c>
      <c r="D18" s="71">
        <f>SUM(D19:D67)</f>
        <v>4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-0.6</v>
      </c>
      <c r="H18" s="73">
        <f>+IF(OR(AND(E18=""),(G18="")),"",E18*G18)</f>
        <v>-0.6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1</v>
      </c>
      <c r="D22" s="7">
        <v>0</v>
      </c>
      <c r="E22" s="10">
        <f t="shared" si="1"/>
        <v>0.1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1</v>
      </c>
      <c r="D29" s="7">
        <v>0</v>
      </c>
      <c r="E29" s="10">
        <f t="shared" si="1"/>
        <v>0.1</v>
      </c>
      <c r="F29" s="10" t="str">
        <f t="shared" si="2"/>
        <v/>
      </c>
      <c r="G29" s="11" t="str">
        <f t="shared" si="3"/>
        <v>0</v>
      </c>
      <c r="H29" s="13">
        <f t="shared" si="4"/>
        <v>0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5</v>
      </c>
      <c r="D49" s="7">
        <v>0</v>
      </c>
      <c r="E49" s="10">
        <f t="shared" si="1"/>
        <v>0.5</v>
      </c>
      <c r="F49" s="10" t="str">
        <f t="shared" si="2"/>
        <v/>
      </c>
      <c r="G49" s="11" t="str">
        <f t="shared" si="3"/>
        <v>0</v>
      </c>
      <c r="H49" s="13">
        <f t="shared" si="4"/>
        <v>0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2</v>
      </c>
      <c r="D61" s="7">
        <v>0</v>
      </c>
      <c r="E61" s="10">
        <f t="shared" si="1"/>
        <v>0.2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3</v>
      </c>
      <c r="E62" s="42" t="str">
        <f t="shared" ref="E62:E63" si="9">+IF(C62=0,"",C62/C$18)</f>
        <v/>
      </c>
      <c r="F62" s="42">
        <f t="shared" ref="F62:F63" si="10">+IF(D62=0,"",D62/D$18)</f>
        <v>0.75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0</v>
      </c>
      <c r="D65" s="7">
        <v>1</v>
      </c>
      <c r="E65" s="10" t="str">
        <f t="shared" si="1"/>
        <v/>
      </c>
      <c r="F65" s="10">
        <f t="shared" si="2"/>
        <v>0.25</v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1</v>
      </c>
      <c r="D67" s="7">
        <v>0</v>
      </c>
      <c r="E67" s="10">
        <f t="shared" si="1"/>
        <v>0.1</v>
      </c>
      <c r="F67" s="10" t="str">
        <f t="shared" si="2"/>
        <v/>
      </c>
      <c r="G67" s="11" t="str">
        <f t="shared" si="3"/>
        <v>0</v>
      </c>
      <c r="H67" s="13">
        <f t="shared" si="4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579</v>
      </c>
      <c r="D73" s="71">
        <f>SUM(D74:D159)</f>
        <v>692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0.19516407599309155</v>
      </c>
      <c r="H73" s="73">
        <f>+IF(OR(AND(E73=""),(G73="")),"",E73*G73)</f>
        <v>0.19516407599309155</v>
      </c>
    </row>
    <row r="74" spans="1:8" s="34" customFormat="1" ht="15" x14ac:dyDescent="0.2">
      <c r="A74" s="41"/>
      <c r="B74" s="30" t="s">
        <v>436</v>
      </c>
      <c r="C74" s="31">
        <v>1</v>
      </c>
      <c r="D74" s="7">
        <v>1</v>
      </c>
      <c r="E74" s="32">
        <f>+IF(C74=0,"",C74/C$73)</f>
        <v>1.7271157167530224E-3</v>
      </c>
      <c r="F74" s="32">
        <f>+IF(D74=0,"",D74/D$73)</f>
        <v>1.4450867052023121E-3</v>
      </c>
      <c r="G74" s="33">
        <f>+IF(OR(AND(D74=0),(C74=0)),"0",((D74-C74)/C74))</f>
        <v>0</v>
      </c>
      <c r="H74" s="25">
        <f>+IF(OR(AND(E74=""),(G74="")),"",E74*G74)</f>
        <v>0</v>
      </c>
    </row>
    <row r="75" spans="1:8" s="34" customFormat="1" ht="30" x14ac:dyDescent="0.2">
      <c r="A75" s="41"/>
      <c r="B75" s="30" t="s">
        <v>586</v>
      </c>
      <c r="C75" s="31">
        <v>1</v>
      </c>
      <c r="D75" s="7">
        <v>4</v>
      </c>
      <c r="E75" s="32">
        <f t="shared" ref="E75:E146" si="13">+IF(C75=0,"",C75/C$73)</f>
        <v>1.7271157167530224E-3</v>
      </c>
      <c r="F75" s="32">
        <f t="shared" ref="F75:F146" si="14">+IF(D75=0,"",D75/D$73)</f>
        <v>5.7803468208092483E-3</v>
      </c>
      <c r="G75" s="33">
        <f t="shared" ref="G75:G146" si="15">+IF(OR(AND(D75=0),(C75=0)),"0",((D75-C75)/C75))</f>
        <v>3</v>
      </c>
      <c r="H75" s="25">
        <f t="shared" ref="H75:H146" si="16">+IF(OR(AND(E75=""),(G75="")),"",E75*G75)</f>
        <v>5.1813471502590667E-3</v>
      </c>
    </row>
    <row r="76" spans="1:8" s="34" customFormat="1" ht="15" x14ac:dyDescent="0.2">
      <c r="A76" s="41"/>
      <c r="B76" s="30" t="s">
        <v>534</v>
      </c>
      <c r="C76" s="31">
        <v>0</v>
      </c>
      <c r="D76" s="7">
        <v>0</v>
      </c>
      <c r="E76" s="32" t="str">
        <f t="shared" ref="E76" si="17">+IF(C76=0,"",C76/C$73)</f>
        <v/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 t="str">
        <f t="shared" ref="H76" si="20">+IF(OR(AND(E76=""),(G76="")),"",E76*G76)</f>
        <v/>
      </c>
    </row>
    <row r="77" spans="1:8" s="34" customFormat="1" ht="15" x14ac:dyDescent="0.2">
      <c r="A77" s="41"/>
      <c r="B77" s="30" t="s">
        <v>587</v>
      </c>
      <c r="C77" s="31">
        <v>5</v>
      </c>
      <c r="D77" s="7">
        <v>8</v>
      </c>
      <c r="E77" s="32">
        <f t="shared" si="13"/>
        <v>8.6355785837651123E-3</v>
      </c>
      <c r="F77" s="32">
        <f t="shared" si="14"/>
        <v>1.1560693641618497E-2</v>
      </c>
      <c r="G77" s="33">
        <f t="shared" si="15"/>
        <v>0.6</v>
      </c>
      <c r="H77" s="25">
        <f t="shared" si="16"/>
        <v>5.1813471502590676E-3</v>
      </c>
    </row>
    <row r="78" spans="1:8" s="34" customFormat="1" ht="15" x14ac:dyDescent="0.2">
      <c r="A78" s="41"/>
      <c r="B78" s="30" t="s">
        <v>178</v>
      </c>
      <c r="C78" s="31">
        <v>0</v>
      </c>
      <c r="D78" s="7">
        <v>1</v>
      </c>
      <c r="E78" s="32" t="str">
        <f t="shared" si="13"/>
        <v/>
      </c>
      <c r="F78" s="32">
        <f t="shared" si="14"/>
        <v>1.4450867052023121E-3</v>
      </c>
      <c r="G78" s="33" t="str">
        <f t="shared" si="15"/>
        <v>0</v>
      </c>
      <c r="H78" s="25" t="str">
        <f t="shared" si="16"/>
        <v/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0</v>
      </c>
      <c r="E79" s="32" t="str">
        <f t="shared" si="13"/>
        <v/>
      </c>
      <c r="F79" s="32" t="str">
        <f t="shared" si="14"/>
        <v/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10</v>
      </c>
      <c r="D80" s="7">
        <v>0</v>
      </c>
      <c r="E80" s="32">
        <f t="shared" ref="E80" si="21">+IF(C80=0,"",C80/C$73)</f>
        <v>1.7271157167530225E-2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41"/>
      <c r="B81" s="30" t="s">
        <v>179</v>
      </c>
      <c r="C81" s="31">
        <v>1</v>
      </c>
      <c r="D81" s="7">
        <v>0</v>
      </c>
      <c r="E81" s="32">
        <f t="shared" si="13"/>
        <v>1.7271157167530224E-3</v>
      </c>
      <c r="F81" s="32" t="str">
        <f t="shared" si="14"/>
        <v/>
      </c>
      <c r="G81" s="33" t="str">
        <f t="shared" si="15"/>
        <v>0</v>
      </c>
      <c r="H81" s="25">
        <f t="shared" si="16"/>
        <v>0</v>
      </c>
    </row>
    <row r="82" spans="1:8" s="34" customFormat="1" ht="15" x14ac:dyDescent="0.2">
      <c r="A82" s="41"/>
      <c r="B82" s="30" t="s">
        <v>180</v>
      </c>
      <c r="C82" s="31">
        <v>1</v>
      </c>
      <c r="D82" s="7">
        <v>1</v>
      </c>
      <c r="E82" s="32">
        <f t="shared" si="13"/>
        <v>1.7271157167530224E-3</v>
      </c>
      <c r="F82" s="32">
        <f t="shared" si="14"/>
        <v>1.4450867052023121E-3</v>
      </c>
      <c r="G82" s="33">
        <f t="shared" si="15"/>
        <v>0</v>
      </c>
      <c r="H82" s="25">
        <f t="shared" si="16"/>
        <v>0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</v>
      </c>
      <c r="D85" s="7">
        <v>1</v>
      </c>
      <c r="E85" s="32">
        <f t="shared" si="13"/>
        <v>1.7271157167530224E-3</v>
      </c>
      <c r="F85" s="32">
        <f t="shared" si="14"/>
        <v>1.4450867052023121E-3</v>
      </c>
      <c r="G85" s="33">
        <f t="shared" si="15"/>
        <v>0</v>
      </c>
      <c r="H85" s="25">
        <f t="shared" si="16"/>
        <v>0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0</v>
      </c>
      <c r="E86" s="32" t="str">
        <f t="shared" si="13"/>
        <v/>
      </c>
      <c r="F86" s="32" t="str">
        <f t="shared" si="14"/>
        <v/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11</v>
      </c>
      <c r="D87" s="7">
        <v>0</v>
      </c>
      <c r="E87" s="32">
        <f t="shared" si="13"/>
        <v>1.8998272884283247E-2</v>
      </c>
      <c r="F87" s="32" t="str">
        <f t="shared" si="14"/>
        <v/>
      </c>
      <c r="G87" s="33" t="str">
        <f t="shared" si="15"/>
        <v>0</v>
      </c>
      <c r="H87" s="25">
        <f t="shared" si="16"/>
        <v>0</v>
      </c>
    </row>
    <row r="88" spans="1:8" s="34" customFormat="1" ht="15" x14ac:dyDescent="0.2">
      <c r="A88" s="41"/>
      <c r="B88" s="30" t="s">
        <v>588</v>
      </c>
      <c r="C88" s="31">
        <v>0</v>
      </c>
      <c r="D88" s="7">
        <v>5</v>
      </c>
      <c r="E88" s="32" t="str">
        <f t="shared" ref="E88" si="25">+IF(C88=0,"",C88/C$73)</f>
        <v/>
      </c>
      <c r="F88" s="32">
        <f t="shared" ref="F88" si="26">+IF(D88=0,"",D88/D$73)</f>
        <v>7.2254335260115606E-3</v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41"/>
      <c r="B89" s="30" t="s">
        <v>184</v>
      </c>
      <c r="C89" s="31">
        <v>2</v>
      </c>
      <c r="D89" s="7">
        <v>17</v>
      </c>
      <c r="E89" s="32">
        <f t="shared" si="13"/>
        <v>3.4542314335060447E-3</v>
      </c>
      <c r="F89" s="32">
        <f t="shared" si="14"/>
        <v>2.4566473988439308E-2</v>
      </c>
      <c r="G89" s="33">
        <f t="shared" si="15"/>
        <v>7.5</v>
      </c>
      <c r="H89" s="25">
        <f t="shared" si="16"/>
        <v>2.5906735751295335E-2</v>
      </c>
    </row>
    <row r="90" spans="1:8" s="34" customFormat="1" ht="15" x14ac:dyDescent="0.2">
      <c r="A90" s="41"/>
      <c r="B90" s="30" t="s">
        <v>185</v>
      </c>
      <c r="C90" s="31">
        <v>3</v>
      </c>
      <c r="D90" s="7">
        <v>8</v>
      </c>
      <c r="E90" s="32">
        <f t="shared" si="13"/>
        <v>5.1813471502590676E-3</v>
      </c>
      <c r="F90" s="32">
        <f t="shared" si="14"/>
        <v>1.1560693641618497E-2</v>
      </c>
      <c r="G90" s="33">
        <f t="shared" si="15"/>
        <v>1.6666666666666667</v>
      </c>
      <c r="H90" s="25">
        <f t="shared" si="16"/>
        <v>8.6355785837651123E-3</v>
      </c>
    </row>
    <row r="91" spans="1:8" s="34" customFormat="1" ht="15" x14ac:dyDescent="0.2">
      <c r="A91" s="41"/>
      <c r="B91" s="30" t="s">
        <v>21</v>
      </c>
      <c r="C91" s="31">
        <v>3</v>
      </c>
      <c r="D91" s="7">
        <v>1</v>
      </c>
      <c r="E91" s="32">
        <f t="shared" si="13"/>
        <v>5.1813471502590676E-3</v>
      </c>
      <c r="F91" s="32">
        <f t="shared" si="14"/>
        <v>1.4450867052023121E-3</v>
      </c>
      <c r="G91" s="33">
        <f t="shared" si="15"/>
        <v>-0.66666666666666663</v>
      </c>
      <c r="H91" s="25">
        <f t="shared" si="16"/>
        <v>-3.4542314335060447E-3</v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0</v>
      </c>
      <c r="E92" s="32" t="str">
        <f t="shared" si="13"/>
        <v/>
      </c>
      <c r="F92" s="32" t="str">
        <f t="shared" si="14"/>
        <v/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0</v>
      </c>
      <c r="D93" s="7">
        <v>0</v>
      </c>
      <c r="E93" s="32" t="str">
        <f t="shared" si="13"/>
        <v/>
      </c>
      <c r="F93" s="32" t="str">
        <f t="shared" si="14"/>
        <v/>
      </c>
      <c r="G93" s="33" t="str">
        <f t="shared" si="15"/>
        <v>0</v>
      </c>
      <c r="H93" s="25" t="str">
        <f t="shared" si="16"/>
        <v/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4</v>
      </c>
      <c r="D96" s="7">
        <v>1</v>
      </c>
      <c r="E96" s="32">
        <f t="shared" si="13"/>
        <v>6.9084628670120895E-3</v>
      </c>
      <c r="F96" s="32">
        <f t="shared" si="14"/>
        <v>1.4450867052023121E-3</v>
      </c>
      <c r="G96" s="33">
        <f t="shared" si="15"/>
        <v>-0.75</v>
      </c>
      <c r="H96" s="25">
        <f t="shared" si="16"/>
        <v>-5.1813471502590667E-3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1</v>
      </c>
      <c r="D100" s="7">
        <v>0</v>
      </c>
      <c r="E100" s="32">
        <f t="shared" si="13"/>
        <v>1.7271157167530224E-3</v>
      </c>
      <c r="F100" s="32" t="str">
        <f t="shared" si="14"/>
        <v/>
      </c>
      <c r="G100" s="33" t="str">
        <f t="shared" si="15"/>
        <v>0</v>
      </c>
      <c r="H100" s="25">
        <f t="shared" si="16"/>
        <v>0</v>
      </c>
    </row>
    <row r="101" spans="1:8" s="34" customFormat="1" ht="15" x14ac:dyDescent="0.2">
      <c r="A101" s="41"/>
      <c r="B101" s="30" t="s">
        <v>439</v>
      </c>
      <c r="C101" s="31">
        <v>1</v>
      </c>
      <c r="D101" s="7">
        <v>4</v>
      </c>
      <c r="E101" s="32">
        <f t="shared" si="13"/>
        <v>1.7271157167530224E-3</v>
      </c>
      <c r="F101" s="32">
        <f t="shared" si="14"/>
        <v>5.7803468208092483E-3</v>
      </c>
      <c r="G101" s="33">
        <f t="shared" si="15"/>
        <v>3</v>
      </c>
      <c r="H101" s="25">
        <f t="shared" si="16"/>
        <v>5.1813471502590667E-3</v>
      </c>
    </row>
    <row r="102" spans="1:8" s="34" customFormat="1" ht="15" x14ac:dyDescent="0.2">
      <c r="A102" s="41"/>
      <c r="B102" s="30" t="s">
        <v>18</v>
      </c>
      <c r="C102" s="31">
        <v>0</v>
      </c>
      <c r="D102" s="7">
        <v>1</v>
      </c>
      <c r="E102" s="32" t="str">
        <f t="shared" si="13"/>
        <v/>
      </c>
      <c r="F102" s="32">
        <f t="shared" si="14"/>
        <v>1.4450867052023121E-3</v>
      </c>
      <c r="G102" s="33" t="str">
        <f t="shared" si="15"/>
        <v>0</v>
      </c>
      <c r="H102" s="25" t="str">
        <f t="shared" si="16"/>
        <v/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1</v>
      </c>
      <c r="D107" s="7">
        <v>2</v>
      </c>
      <c r="E107" s="32">
        <f t="shared" si="13"/>
        <v>1.7271157167530224E-3</v>
      </c>
      <c r="F107" s="32">
        <f t="shared" si="14"/>
        <v>2.8901734104046241E-3</v>
      </c>
      <c r="G107" s="33">
        <f t="shared" si="15"/>
        <v>1</v>
      </c>
      <c r="H107" s="25">
        <f t="shared" si="16"/>
        <v>1.7271157167530224E-3</v>
      </c>
    </row>
    <row r="108" spans="1:8" s="34" customFormat="1" ht="15" x14ac:dyDescent="0.2">
      <c r="A108" s="41"/>
      <c r="B108" s="30" t="s">
        <v>193</v>
      </c>
      <c r="C108" s="31">
        <v>0</v>
      </c>
      <c r="D108" s="7">
        <v>0</v>
      </c>
      <c r="E108" s="32" t="str">
        <f t="shared" si="13"/>
        <v/>
      </c>
      <c r="F108" s="32" t="str">
        <f t="shared" si="14"/>
        <v/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1</v>
      </c>
      <c r="E109" s="32" t="str">
        <f t="shared" si="13"/>
        <v/>
      </c>
      <c r="F109" s="32">
        <f t="shared" si="14"/>
        <v>1.4450867052023121E-3</v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4</v>
      </c>
      <c r="D110" s="7">
        <v>0</v>
      </c>
      <c r="E110" s="32">
        <f t="shared" si="13"/>
        <v>6.9084628670120895E-3</v>
      </c>
      <c r="F110" s="32" t="str">
        <f t="shared" si="14"/>
        <v/>
      </c>
      <c r="G110" s="33" t="str">
        <f t="shared" si="15"/>
        <v>0</v>
      </c>
      <c r="H110" s="25">
        <f t="shared" si="16"/>
        <v>0</v>
      </c>
    </row>
    <row r="111" spans="1:8" s="34" customFormat="1" ht="15" x14ac:dyDescent="0.2">
      <c r="A111" s="41"/>
      <c r="B111" s="30" t="s">
        <v>196</v>
      </c>
      <c r="C111" s="31">
        <v>2</v>
      </c>
      <c r="D111" s="7">
        <v>2</v>
      </c>
      <c r="E111" s="32">
        <f t="shared" si="13"/>
        <v>3.4542314335060447E-3</v>
      </c>
      <c r="F111" s="32">
        <f t="shared" si="14"/>
        <v>2.8901734104046241E-3</v>
      </c>
      <c r="G111" s="33">
        <f t="shared" si="15"/>
        <v>0</v>
      </c>
      <c r="H111" s="25">
        <f t="shared" si="16"/>
        <v>0</v>
      </c>
    </row>
    <row r="112" spans="1:8" s="34" customFormat="1" ht="15" x14ac:dyDescent="0.2">
      <c r="A112" s="41"/>
      <c r="B112" s="30" t="s">
        <v>197</v>
      </c>
      <c r="C112" s="31">
        <v>0</v>
      </c>
      <c r="D112" s="7">
        <v>0</v>
      </c>
      <c r="E112" s="32" t="str">
        <f t="shared" si="13"/>
        <v/>
      </c>
      <c r="F112" s="32" t="str">
        <f t="shared" si="14"/>
        <v/>
      </c>
      <c r="G112" s="33" t="str">
        <f t="shared" si="15"/>
        <v>0</v>
      </c>
      <c r="H112" s="25" t="str">
        <f t="shared" si="16"/>
        <v/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1</v>
      </c>
      <c r="E113" s="32" t="str">
        <f t="shared" si="13"/>
        <v/>
      </c>
      <c r="F113" s="32">
        <f t="shared" si="14"/>
        <v>1.4450867052023121E-3</v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0</v>
      </c>
      <c r="D116" s="7">
        <v>0</v>
      </c>
      <c r="E116" s="32" t="str">
        <f t="shared" si="13"/>
        <v/>
      </c>
      <c r="F116" s="32" t="str">
        <f t="shared" si="14"/>
        <v/>
      </c>
      <c r="G116" s="33" t="str">
        <f t="shared" si="15"/>
        <v>0</v>
      </c>
      <c r="H116" s="25" t="str">
        <f t="shared" si="16"/>
        <v/>
      </c>
    </row>
    <row r="117" spans="1:8" s="34" customFormat="1" ht="15" x14ac:dyDescent="0.2">
      <c r="A117" s="41"/>
      <c r="B117" s="30" t="s">
        <v>24</v>
      </c>
      <c r="C117" s="31">
        <v>1</v>
      </c>
      <c r="D117" s="7">
        <v>2</v>
      </c>
      <c r="E117" s="32">
        <f t="shared" si="13"/>
        <v>1.7271157167530224E-3</v>
      </c>
      <c r="F117" s="32">
        <f t="shared" si="14"/>
        <v>2.8901734104046241E-3</v>
      </c>
      <c r="G117" s="33">
        <f t="shared" si="15"/>
        <v>1</v>
      </c>
      <c r="H117" s="25">
        <f t="shared" si="16"/>
        <v>1.7271157167530224E-3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0</v>
      </c>
      <c r="D119" s="7">
        <v>0</v>
      </c>
      <c r="E119" s="32" t="str">
        <f t="shared" si="13"/>
        <v/>
      </c>
      <c r="F119" s="32" t="str">
        <f t="shared" si="14"/>
        <v/>
      </c>
      <c r="G119" s="33" t="str">
        <f t="shared" si="15"/>
        <v>0</v>
      </c>
      <c r="H119" s="25" t="str">
        <f t="shared" si="16"/>
        <v/>
      </c>
    </row>
    <row r="120" spans="1:8" s="34" customFormat="1" ht="15" x14ac:dyDescent="0.2">
      <c r="A120" s="41"/>
      <c r="B120" s="30" t="s">
        <v>23</v>
      </c>
      <c r="C120" s="31">
        <v>0</v>
      </c>
      <c r="D120" s="7">
        <v>1</v>
      </c>
      <c r="E120" s="32" t="str">
        <f t="shared" si="13"/>
        <v/>
      </c>
      <c r="F120" s="32">
        <f t="shared" si="14"/>
        <v>1.4450867052023121E-3</v>
      </c>
      <c r="G120" s="33" t="str">
        <f t="shared" si="15"/>
        <v>0</v>
      </c>
      <c r="H120" s="25" t="str">
        <f t="shared" si="16"/>
        <v/>
      </c>
    </row>
    <row r="121" spans="1:8" s="34" customFormat="1" ht="15" x14ac:dyDescent="0.2">
      <c r="A121" s="41"/>
      <c r="B121" s="30" t="s">
        <v>26</v>
      </c>
      <c r="C121" s="31">
        <v>8</v>
      </c>
      <c r="D121" s="7">
        <v>3</v>
      </c>
      <c r="E121" s="32">
        <f t="shared" si="13"/>
        <v>1.3816925734024179E-2</v>
      </c>
      <c r="F121" s="32">
        <f t="shared" si="14"/>
        <v>4.335260115606936E-3</v>
      </c>
      <c r="G121" s="33">
        <f t="shared" si="15"/>
        <v>-0.625</v>
      </c>
      <c r="H121" s="25">
        <f t="shared" si="16"/>
        <v>-8.6355785837651123E-3</v>
      </c>
    </row>
    <row r="122" spans="1:8" s="34" customFormat="1" ht="15" x14ac:dyDescent="0.2">
      <c r="A122" s="41"/>
      <c r="B122" s="30" t="s">
        <v>201</v>
      </c>
      <c r="C122" s="31">
        <v>1</v>
      </c>
      <c r="D122" s="7">
        <v>4</v>
      </c>
      <c r="E122" s="32">
        <f t="shared" si="13"/>
        <v>1.7271157167530224E-3</v>
      </c>
      <c r="F122" s="32">
        <f t="shared" si="14"/>
        <v>5.7803468208092483E-3</v>
      </c>
      <c r="G122" s="33">
        <f t="shared" si="15"/>
        <v>3</v>
      </c>
      <c r="H122" s="25">
        <f t="shared" si="16"/>
        <v>5.1813471502590667E-3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5</v>
      </c>
      <c r="D124" s="7">
        <v>2</v>
      </c>
      <c r="E124" s="32">
        <f t="shared" si="13"/>
        <v>8.6355785837651123E-3</v>
      </c>
      <c r="F124" s="32">
        <f t="shared" si="14"/>
        <v>2.8901734104046241E-3</v>
      </c>
      <c r="G124" s="33">
        <f t="shared" si="15"/>
        <v>-0.6</v>
      </c>
      <c r="H124" s="25">
        <f t="shared" si="16"/>
        <v>-5.1813471502590676E-3</v>
      </c>
    </row>
    <row r="125" spans="1:8" s="34" customFormat="1" ht="15" x14ac:dyDescent="0.2">
      <c r="A125" s="41"/>
      <c r="B125" s="30" t="s">
        <v>202</v>
      </c>
      <c r="C125" s="31">
        <v>0</v>
      </c>
      <c r="D125" s="7">
        <v>13</v>
      </c>
      <c r="E125" s="32" t="str">
        <f t="shared" si="13"/>
        <v/>
      </c>
      <c r="F125" s="32">
        <f t="shared" si="14"/>
        <v>1.8786127167630059E-2</v>
      </c>
      <c r="G125" s="33" t="str">
        <f t="shared" si="15"/>
        <v>0</v>
      </c>
      <c r="H125" s="25" t="str">
        <f t="shared" si="16"/>
        <v/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507</v>
      </c>
      <c r="D127" s="7">
        <v>599</v>
      </c>
      <c r="E127" s="32">
        <f t="shared" si="13"/>
        <v>0.87564766839378239</v>
      </c>
      <c r="F127" s="32">
        <f t="shared" si="14"/>
        <v>0.86560693641618502</v>
      </c>
      <c r="G127" s="33">
        <f t="shared" si="15"/>
        <v>0.1814595660749507</v>
      </c>
      <c r="H127" s="25">
        <f t="shared" si="16"/>
        <v>0.15889464594127808</v>
      </c>
    </row>
    <row r="128" spans="1:8" s="34" customFormat="1" ht="15" x14ac:dyDescent="0.2">
      <c r="A128" s="41"/>
      <c r="B128" s="30" t="s">
        <v>203</v>
      </c>
      <c r="C128" s="31">
        <v>0</v>
      </c>
      <c r="D128" s="7">
        <v>4</v>
      </c>
      <c r="E128" s="32" t="str">
        <f t="shared" si="13"/>
        <v/>
      </c>
      <c r="F128" s="32">
        <f t="shared" si="14"/>
        <v>5.7803468208092483E-3</v>
      </c>
      <c r="G128" s="33" t="str">
        <f t="shared" si="15"/>
        <v>0</v>
      </c>
      <c r="H128" s="25" t="str">
        <f t="shared" si="16"/>
        <v/>
      </c>
    </row>
    <row r="129" spans="1:8" s="34" customFormat="1" ht="15" x14ac:dyDescent="0.2">
      <c r="A129" s="41"/>
      <c r="B129" s="30" t="s">
        <v>204</v>
      </c>
      <c r="C129" s="31">
        <v>0</v>
      </c>
      <c r="D129" s="7">
        <v>0</v>
      </c>
      <c r="E129" s="32" t="str">
        <f t="shared" si="13"/>
        <v/>
      </c>
      <c r="F129" s="32" t="str">
        <f t="shared" si="14"/>
        <v/>
      </c>
      <c r="G129" s="33" t="str">
        <f t="shared" si="15"/>
        <v>0</v>
      </c>
      <c r="H129" s="25" t="str">
        <f t="shared" si="16"/>
        <v/>
      </c>
    </row>
    <row r="130" spans="1:8" s="34" customFormat="1" ht="15" x14ac:dyDescent="0.2">
      <c r="A130" s="41"/>
      <c r="B130" s="30" t="s">
        <v>28</v>
      </c>
      <c r="C130" s="31">
        <v>0</v>
      </c>
      <c r="D130" s="7">
        <v>0</v>
      </c>
      <c r="E130" s="32" t="str">
        <f t="shared" si="13"/>
        <v/>
      </c>
      <c r="F130" s="32" t="str">
        <f t="shared" si="14"/>
        <v/>
      </c>
      <c r="G130" s="33" t="str">
        <f t="shared" si="15"/>
        <v>0</v>
      </c>
      <c r="H130" s="25" t="str">
        <f t="shared" si="16"/>
        <v/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0</v>
      </c>
      <c r="E132" s="32" t="str">
        <f t="shared" ref="E132" si="37">+IF(C132=0,"",C132/C$73)</f>
        <v/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2</v>
      </c>
      <c r="D133" s="7">
        <v>3</v>
      </c>
      <c r="E133" s="32">
        <f t="shared" si="13"/>
        <v>3.4542314335060447E-3</v>
      </c>
      <c r="F133" s="32">
        <f t="shared" si="14"/>
        <v>4.335260115606936E-3</v>
      </c>
      <c r="G133" s="33">
        <f t="shared" si="15"/>
        <v>0.5</v>
      </c>
      <c r="H133" s="25">
        <f t="shared" si="16"/>
        <v>1.7271157167530224E-3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0</v>
      </c>
      <c r="D135" s="7">
        <v>1</v>
      </c>
      <c r="E135" s="32" t="str">
        <f t="shared" si="13"/>
        <v/>
      </c>
      <c r="F135" s="32">
        <f t="shared" si="14"/>
        <v>1.4450867052023121E-3</v>
      </c>
      <c r="G135" s="33" t="str">
        <f t="shared" si="15"/>
        <v>0</v>
      </c>
      <c r="H135" s="25" t="str">
        <f t="shared" si="16"/>
        <v/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1</v>
      </c>
      <c r="E137" s="32" t="str">
        <f t="shared" si="13"/>
        <v/>
      </c>
      <c r="F137" s="32">
        <f t="shared" si="14"/>
        <v>1.4450867052023121E-3</v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1</v>
      </c>
      <c r="D139" s="7">
        <v>0</v>
      </c>
      <c r="E139" s="32">
        <f t="shared" si="13"/>
        <v>1.7271157167530224E-3</v>
      </c>
      <c r="F139" s="32" t="str">
        <f t="shared" si="14"/>
        <v/>
      </c>
      <c r="G139" s="33" t="str">
        <f t="shared" si="15"/>
        <v>0</v>
      </c>
      <c r="H139" s="25">
        <f t="shared" si="16"/>
        <v>0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0</v>
      </c>
      <c r="E143" s="32" t="str">
        <f t="shared" si="13"/>
        <v/>
      </c>
      <c r="F143" s="32" t="str">
        <f t="shared" si="14"/>
        <v/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1</v>
      </c>
      <c r="D148" s="7">
        <v>0</v>
      </c>
      <c r="E148" s="32">
        <f t="shared" si="49"/>
        <v>1.7271157167530224E-3</v>
      </c>
      <c r="F148" s="32" t="str">
        <f t="shared" si="50"/>
        <v/>
      </c>
      <c r="G148" s="33" t="str">
        <f t="shared" si="51"/>
        <v>0</v>
      </c>
      <c r="H148" s="25">
        <f t="shared" si="52"/>
        <v>0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0</v>
      </c>
      <c r="D150" s="7">
        <v>0</v>
      </c>
      <c r="E150" s="32" t="str">
        <f t="shared" si="49"/>
        <v/>
      </c>
      <c r="F150" s="32" t="str">
        <f t="shared" si="50"/>
        <v/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0</v>
      </c>
      <c r="E153" s="32" t="str">
        <f t="shared" si="49"/>
        <v/>
      </c>
      <c r="F153" s="32" t="str">
        <f t="shared" si="50"/>
        <v/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1</v>
      </c>
      <c r="D156" s="7">
        <v>0</v>
      </c>
      <c r="E156" s="32">
        <f t="shared" ref="E156:E159" si="53">+IF(C156=0,"",C156/C$73)</f>
        <v>1.7271157167530224E-3</v>
      </c>
      <c r="F156" s="32" t="str">
        <f t="shared" ref="F156:F159" si="54">+IF(D156=0,"",D156/D$73)</f>
        <v/>
      </c>
      <c r="G156" s="33" t="str">
        <f t="shared" ref="G156:G159" si="55">+IF(OR(AND(D156=0),(C156=0)),"0",((D156-C156)/C156))</f>
        <v>0</v>
      </c>
      <c r="H156" s="25">
        <f t="shared" ref="H156:H159" si="56">+IF(OR(AND(E156=""),(G156="")),"",E156*G156)</f>
        <v>0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256</v>
      </c>
      <c r="D165" s="71">
        <f>SUM(D166:D327)</f>
        <v>230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-0.1015625</v>
      </c>
      <c r="H165" s="73">
        <f>+IF(OR(AND(E165=""),(G165="")),"",E165*G165)</f>
        <v>-0.1015625</v>
      </c>
    </row>
    <row r="166" spans="1:8" s="34" customFormat="1" ht="15" x14ac:dyDescent="0.2">
      <c r="A166" s="41"/>
      <c r="B166" s="43" t="s">
        <v>446</v>
      </c>
      <c r="C166" s="31">
        <v>1</v>
      </c>
      <c r="D166" s="7">
        <v>1</v>
      </c>
      <c r="E166" s="32">
        <f t="shared" si="57"/>
        <v>3.90625E-3</v>
      </c>
      <c r="F166" s="32">
        <f t="shared" si="58"/>
        <v>4.3478260869565218E-3</v>
      </c>
      <c r="G166" s="33">
        <f>+IF(OR(AND(D166=0),(C166=0)),"0",((D166-C166)/C166))</f>
        <v>0</v>
      </c>
      <c r="H166" s="25">
        <f>+IF(OR(AND(E166=""),(G166="")),"",E166*G166)</f>
        <v>0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2</v>
      </c>
      <c r="E167" s="32">
        <f t="shared" si="57"/>
        <v>3.90625E-3</v>
      </c>
      <c r="F167" s="32">
        <f t="shared" si="58"/>
        <v>8.6956521739130436E-3</v>
      </c>
      <c r="G167" s="33">
        <f t="shared" ref="G167:G237" si="59">+IF(OR(AND(D167=0),(C167=0)),"0",((D167-C167)/C167))</f>
        <v>1</v>
      </c>
      <c r="H167" s="25">
        <f t="shared" ref="H167:H237" si="60">+IF(OR(AND(E167=""),(G167="")),"",E167*G167)</f>
        <v>3.90625E-3</v>
      </c>
    </row>
    <row r="168" spans="1:8" s="34" customFormat="1" ht="30" x14ac:dyDescent="0.2">
      <c r="A168" s="41"/>
      <c r="B168" s="43" t="s">
        <v>447</v>
      </c>
      <c r="C168" s="31">
        <v>0</v>
      </c>
      <c r="D168" s="7">
        <v>0</v>
      </c>
      <c r="E168" s="32" t="str">
        <f t="shared" si="57"/>
        <v/>
      </c>
      <c r="F168" s="32" t="str">
        <f t="shared" si="58"/>
        <v/>
      </c>
      <c r="G168" s="33" t="str">
        <f t="shared" si="59"/>
        <v>0</v>
      </c>
      <c r="H168" s="25" t="str">
        <f t="shared" si="60"/>
        <v/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5</v>
      </c>
      <c r="D170" s="7">
        <v>0</v>
      </c>
      <c r="E170" s="32">
        <f t="shared" si="57"/>
        <v>1.953125E-2</v>
      </c>
      <c r="F170" s="32" t="str">
        <f t="shared" si="58"/>
        <v/>
      </c>
      <c r="G170" s="33" t="str">
        <f t="shared" si="59"/>
        <v>0</v>
      </c>
      <c r="H170" s="25">
        <f t="shared" si="60"/>
        <v>0</v>
      </c>
    </row>
    <row r="171" spans="1:8" s="34" customFormat="1" ht="15" x14ac:dyDescent="0.2">
      <c r="A171" s="41"/>
      <c r="B171" s="43" t="s">
        <v>42</v>
      </c>
      <c r="C171" s="31">
        <v>8</v>
      </c>
      <c r="D171" s="7">
        <v>4</v>
      </c>
      <c r="E171" s="32">
        <f t="shared" si="57"/>
        <v>3.125E-2</v>
      </c>
      <c r="F171" s="32">
        <f t="shared" si="58"/>
        <v>1.7391304347826087E-2</v>
      </c>
      <c r="G171" s="33">
        <f t="shared" si="59"/>
        <v>-0.5</v>
      </c>
      <c r="H171" s="25">
        <f t="shared" si="60"/>
        <v>-1.5625E-2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0</v>
      </c>
      <c r="D173" s="7">
        <v>0</v>
      </c>
      <c r="E173" s="32" t="str">
        <f t="shared" si="57"/>
        <v/>
      </c>
      <c r="F173" s="32" t="str">
        <f t="shared" si="58"/>
        <v/>
      </c>
      <c r="G173" s="33" t="str">
        <f t="shared" si="59"/>
        <v>0</v>
      </c>
      <c r="H173" s="25" t="str">
        <f t="shared" si="60"/>
        <v/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0</v>
      </c>
      <c r="D179" s="7">
        <v>1</v>
      </c>
      <c r="E179" s="32" t="str">
        <f t="shared" ref="E179" si="61">+IF(C179=0,"",C179/C$165)</f>
        <v/>
      </c>
      <c r="F179" s="32">
        <f t="shared" ref="F179" si="62">+IF(D179=0,"",D179/D$165)</f>
        <v>4.3478260869565218E-3</v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41"/>
      <c r="B180" s="43" t="s">
        <v>449</v>
      </c>
      <c r="C180" s="31">
        <v>2</v>
      </c>
      <c r="D180" s="7">
        <v>1</v>
      </c>
      <c r="E180" s="32">
        <f t="shared" ref="E180:F183" si="65">+IF(C180=0,"",C180/C$165)</f>
        <v>7.8125E-3</v>
      </c>
      <c r="F180" s="32">
        <f t="shared" si="65"/>
        <v>4.3478260869565218E-3</v>
      </c>
      <c r="G180" s="33">
        <f t="shared" si="59"/>
        <v>-0.5</v>
      </c>
      <c r="H180" s="25">
        <f t="shared" si="60"/>
        <v>-3.90625E-3</v>
      </c>
    </row>
    <row r="181" spans="1:8" s="34" customFormat="1" ht="15" x14ac:dyDescent="0.2">
      <c r="A181" s="41"/>
      <c r="B181" s="43" t="s">
        <v>597</v>
      </c>
      <c r="C181" s="31">
        <v>13</v>
      </c>
      <c r="D181" s="7">
        <v>0</v>
      </c>
      <c r="E181" s="32">
        <f t="shared" si="65"/>
        <v>5.078125E-2</v>
      </c>
      <c r="F181" s="32" t="str">
        <f t="shared" si="65"/>
        <v/>
      </c>
      <c r="G181" s="33" t="str">
        <f t="shared" si="59"/>
        <v>0</v>
      </c>
      <c r="H181" s="25">
        <f t="shared" si="60"/>
        <v>0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0</v>
      </c>
      <c r="D186" s="7">
        <v>1</v>
      </c>
      <c r="E186" s="32" t="str">
        <f t="shared" ref="E186:F191" si="70">+IF(C186=0,"",C186/C$165)</f>
        <v/>
      </c>
      <c r="F186" s="32">
        <f t="shared" si="70"/>
        <v>4.3478260869565218E-3</v>
      </c>
      <c r="G186" s="33" t="str">
        <f t="shared" si="59"/>
        <v>0</v>
      </c>
      <c r="H186" s="25" t="str">
        <f t="shared" si="60"/>
        <v/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1</v>
      </c>
      <c r="E187" s="32" t="str">
        <f t="shared" si="70"/>
        <v/>
      </c>
      <c r="F187" s="32">
        <f t="shared" si="70"/>
        <v>4.3478260869565218E-3</v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2</v>
      </c>
      <c r="D191" s="7">
        <v>2</v>
      </c>
      <c r="E191" s="32">
        <f t="shared" si="70"/>
        <v>7.8125E-3</v>
      </c>
      <c r="F191" s="32">
        <f t="shared" si="70"/>
        <v>8.6956521739130436E-3</v>
      </c>
      <c r="G191" s="33">
        <f t="shared" si="59"/>
        <v>0</v>
      </c>
      <c r="H191" s="25">
        <f t="shared" si="60"/>
        <v>0</v>
      </c>
    </row>
    <row r="192" spans="1:8" s="34" customFormat="1" ht="15" x14ac:dyDescent="0.2">
      <c r="A192" s="41"/>
      <c r="B192" s="43" t="s">
        <v>540</v>
      </c>
      <c r="C192" s="31">
        <v>4</v>
      </c>
      <c r="D192" s="7">
        <v>2</v>
      </c>
      <c r="E192" s="32">
        <f t="shared" ref="E192" si="73">+IF(C192=0,"",C192/C$165)</f>
        <v>1.5625E-2</v>
      </c>
      <c r="F192" s="32">
        <f t="shared" ref="F192" si="74">+IF(D192=0,"",D192/D$165)</f>
        <v>8.6956521739130436E-3</v>
      </c>
      <c r="G192" s="33">
        <f t="shared" ref="G192" si="75">+IF(OR(AND(D192=0),(C192=0)),"0",((D192-C192)/C192))</f>
        <v>-0.5</v>
      </c>
      <c r="H192" s="25">
        <f t="shared" ref="H192" si="76">+IF(OR(AND(E192=""),(G192="")),"",E192*G192)</f>
        <v>-7.8125E-3</v>
      </c>
    </row>
    <row r="193" spans="1:8" s="34" customFormat="1" ht="15" x14ac:dyDescent="0.2">
      <c r="A193" s="41"/>
      <c r="B193" s="43" t="s">
        <v>219</v>
      </c>
      <c r="C193" s="31">
        <v>0</v>
      </c>
      <c r="D193" s="7">
        <v>7</v>
      </c>
      <c r="E193" s="32" t="str">
        <f t="shared" ref="E193:F199" si="77">+IF(C193=0,"",C193/C$165)</f>
        <v/>
      </c>
      <c r="F193" s="32">
        <f t="shared" si="77"/>
        <v>3.0434782608695653E-2</v>
      </c>
      <c r="G193" s="33" t="str">
        <f t="shared" si="59"/>
        <v>0</v>
      </c>
      <c r="H193" s="25" t="str">
        <f t="shared" si="60"/>
        <v/>
      </c>
    </row>
    <row r="194" spans="1:8" s="34" customFormat="1" ht="15" x14ac:dyDescent="0.2">
      <c r="A194" s="41"/>
      <c r="B194" s="43" t="s">
        <v>220</v>
      </c>
      <c r="C194" s="31">
        <v>8</v>
      </c>
      <c r="D194" s="7">
        <v>15</v>
      </c>
      <c r="E194" s="32">
        <f t="shared" si="77"/>
        <v>3.125E-2</v>
      </c>
      <c r="F194" s="32">
        <f t="shared" si="77"/>
        <v>6.5217391304347824E-2</v>
      </c>
      <c r="G194" s="33">
        <f t="shared" si="59"/>
        <v>0.875</v>
      </c>
      <c r="H194" s="25">
        <f t="shared" si="60"/>
        <v>2.734375E-2</v>
      </c>
    </row>
    <row r="195" spans="1:8" s="34" customFormat="1" ht="15" x14ac:dyDescent="0.2">
      <c r="A195" s="41"/>
      <c r="B195" s="43" t="s">
        <v>221</v>
      </c>
      <c r="C195" s="31">
        <v>6</v>
      </c>
      <c r="D195" s="7">
        <v>2</v>
      </c>
      <c r="E195" s="32">
        <f t="shared" si="77"/>
        <v>2.34375E-2</v>
      </c>
      <c r="F195" s="32">
        <f t="shared" si="77"/>
        <v>8.6956521739130436E-3</v>
      </c>
      <c r="G195" s="33">
        <f t="shared" si="59"/>
        <v>-0.66666666666666663</v>
      </c>
      <c r="H195" s="25">
        <f t="shared" si="60"/>
        <v>-1.5625E-2</v>
      </c>
    </row>
    <row r="196" spans="1:8" s="34" customFormat="1" ht="15" x14ac:dyDescent="0.2">
      <c r="A196" s="41"/>
      <c r="B196" s="43" t="s">
        <v>222</v>
      </c>
      <c r="C196" s="31">
        <v>9</v>
      </c>
      <c r="D196" s="7">
        <v>15</v>
      </c>
      <c r="E196" s="32">
        <f t="shared" si="77"/>
        <v>3.515625E-2</v>
      </c>
      <c r="F196" s="32">
        <f t="shared" si="77"/>
        <v>6.5217391304347824E-2</v>
      </c>
      <c r="G196" s="33">
        <f t="shared" si="59"/>
        <v>0.66666666666666663</v>
      </c>
      <c r="H196" s="25">
        <f t="shared" si="60"/>
        <v>2.34375E-2</v>
      </c>
    </row>
    <row r="197" spans="1:8" s="34" customFormat="1" ht="15" x14ac:dyDescent="0.2">
      <c r="A197" s="41"/>
      <c r="B197" s="43" t="s">
        <v>451</v>
      </c>
      <c r="C197" s="31">
        <v>2</v>
      </c>
      <c r="D197" s="7">
        <v>0</v>
      </c>
      <c r="E197" s="32">
        <f t="shared" si="77"/>
        <v>7.8125E-3</v>
      </c>
      <c r="F197" s="32" t="str">
        <f t="shared" si="77"/>
        <v/>
      </c>
      <c r="G197" s="33" t="str">
        <f t="shared" si="59"/>
        <v>0</v>
      </c>
      <c r="H197" s="25">
        <f t="shared" si="60"/>
        <v>0</v>
      </c>
    </row>
    <row r="198" spans="1:8" s="34" customFormat="1" ht="15" x14ac:dyDescent="0.2">
      <c r="A198" s="41"/>
      <c r="B198" s="43" t="s">
        <v>452</v>
      </c>
      <c r="C198" s="31">
        <v>14</v>
      </c>
      <c r="D198" s="7">
        <v>0</v>
      </c>
      <c r="E198" s="32">
        <f t="shared" si="77"/>
        <v>5.46875E-2</v>
      </c>
      <c r="F198" s="32" t="str">
        <f t="shared" si="77"/>
        <v/>
      </c>
      <c r="G198" s="33" t="str">
        <f t="shared" si="59"/>
        <v>0</v>
      </c>
      <c r="H198" s="25">
        <f t="shared" si="60"/>
        <v>0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0</v>
      </c>
      <c r="D200" s="7">
        <v>1</v>
      </c>
      <c r="E200" s="32" t="str">
        <f t="shared" ref="E200" si="78">+IF(C200=0,"",C200/C$165)</f>
        <v/>
      </c>
      <c r="F200" s="32">
        <f t="shared" ref="F200" si="79">+IF(D200=0,"",D200/D$165)</f>
        <v>4.3478260869565218E-3</v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3</v>
      </c>
      <c r="D201" s="7">
        <v>0</v>
      </c>
      <c r="E201" s="32">
        <f t="shared" ref="E201:F208" si="82">+IF(C201=0,"",C201/C$165)</f>
        <v>1.171875E-2</v>
      </c>
      <c r="F201" s="32" t="str">
        <f t="shared" si="82"/>
        <v/>
      </c>
      <c r="G201" s="33" t="str">
        <f t="shared" si="59"/>
        <v>0</v>
      </c>
      <c r="H201" s="25">
        <f t="shared" si="60"/>
        <v>0</v>
      </c>
    </row>
    <row r="202" spans="1:8" s="34" customFormat="1" ht="15" x14ac:dyDescent="0.2">
      <c r="A202" s="41"/>
      <c r="B202" s="43" t="s">
        <v>225</v>
      </c>
      <c r="C202" s="31">
        <v>2</v>
      </c>
      <c r="D202" s="7">
        <v>0</v>
      </c>
      <c r="E202" s="32">
        <f t="shared" si="82"/>
        <v>7.8125E-3</v>
      </c>
      <c r="F202" s="32" t="str">
        <f t="shared" si="82"/>
        <v/>
      </c>
      <c r="G202" s="33" t="str">
        <f t="shared" si="59"/>
        <v>0</v>
      </c>
      <c r="H202" s="25">
        <f t="shared" si="60"/>
        <v>0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1</v>
      </c>
      <c r="D204" s="7">
        <v>1</v>
      </c>
      <c r="E204" s="32">
        <f t="shared" si="82"/>
        <v>3.90625E-3</v>
      </c>
      <c r="F204" s="32">
        <f t="shared" si="82"/>
        <v>4.3478260869565218E-3</v>
      </c>
      <c r="G204" s="33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7</v>
      </c>
      <c r="D205" s="7">
        <v>27</v>
      </c>
      <c r="E205" s="32">
        <f t="shared" si="82"/>
        <v>2.734375E-2</v>
      </c>
      <c r="F205" s="32">
        <f t="shared" si="82"/>
        <v>0.11739130434782609</v>
      </c>
      <c r="G205" s="33">
        <f t="shared" si="59"/>
        <v>2.8571428571428572</v>
      </c>
      <c r="H205" s="25">
        <f t="shared" si="60"/>
        <v>7.8125E-2</v>
      </c>
    </row>
    <row r="206" spans="1:8" s="34" customFormat="1" ht="15" x14ac:dyDescent="0.2">
      <c r="A206" s="41"/>
      <c r="B206" s="43" t="s">
        <v>227</v>
      </c>
      <c r="C206" s="31">
        <v>10</v>
      </c>
      <c r="D206" s="7">
        <v>0</v>
      </c>
      <c r="E206" s="32">
        <f t="shared" si="82"/>
        <v>3.90625E-2</v>
      </c>
      <c r="F206" s="32" t="str">
        <f t="shared" si="82"/>
        <v/>
      </c>
      <c r="G206" s="33" t="str">
        <f t="shared" si="59"/>
        <v>0</v>
      </c>
      <c r="H206" s="25">
        <f t="shared" si="60"/>
        <v>0</v>
      </c>
    </row>
    <row r="207" spans="1:8" s="34" customFormat="1" ht="30" x14ac:dyDescent="0.2">
      <c r="A207" s="41"/>
      <c r="B207" s="43" t="s">
        <v>228</v>
      </c>
      <c r="C207" s="31">
        <v>3</v>
      </c>
      <c r="D207" s="7">
        <v>0</v>
      </c>
      <c r="E207" s="32">
        <f t="shared" si="82"/>
        <v>1.171875E-2</v>
      </c>
      <c r="F207" s="32" t="str">
        <f t="shared" si="82"/>
        <v/>
      </c>
      <c r="G207" s="33" t="str">
        <f t="shared" si="59"/>
        <v>0</v>
      </c>
      <c r="H207" s="25">
        <f t="shared" si="60"/>
        <v>0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5</v>
      </c>
      <c r="D212" s="7">
        <v>6</v>
      </c>
      <c r="E212" s="32">
        <f t="shared" si="87"/>
        <v>1.953125E-2</v>
      </c>
      <c r="F212" s="32">
        <f t="shared" si="88"/>
        <v>2.6086956521739129E-2</v>
      </c>
      <c r="G212" s="33">
        <f t="shared" si="59"/>
        <v>0.2</v>
      </c>
      <c r="H212" s="25">
        <f t="shared" si="60"/>
        <v>3.90625E-3</v>
      </c>
    </row>
    <row r="213" spans="1:8" s="34" customFormat="1" ht="15" x14ac:dyDescent="0.2">
      <c r="A213" s="41"/>
      <c r="B213" s="43" t="s">
        <v>230</v>
      </c>
      <c r="C213" s="31">
        <v>2</v>
      </c>
      <c r="D213" s="7">
        <v>1</v>
      </c>
      <c r="E213" s="32">
        <f t="shared" si="87"/>
        <v>7.8125E-3</v>
      </c>
      <c r="F213" s="32">
        <f t="shared" si="88"/>
        <v>4.3478260869565218E-3</v>
      </c>
      <c r="G213" s="33">
        <f t="shared" si="59"/>
        <v>-0.5</v>
      </c>
      <c r="H213" s="25">
        <f t="shared" si="60"/>
        <v>-3.90625E-3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14</v>
      </c>
      <c r="D216" s="7">
        <v>7</v>
      </c>
      <c r="E216" s="32">
        <f t="shared" si="87"/>
        <v>5.46875E-2</v>
      </c>
      <c r="F216" s="32">
        <f t="shared" si="88"/>
        <v>3.0434782608695653E-2</v>
      </c>
      <c r="G216" s="33">
        <f t="shared" si="59"/>
        <v>-0.5</v>
      </c>
      <c r="H216" s="25">
        <f t="shared" si="60"/>
        <v>-2.734375E-2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1</v>
      </c>
      <c r="D227" s="7">
        <v>0</v>
      </c>
      <c r="E227" s="32">
        <f t="shared" si="87"/>
        <v>3.90625E-3</v>
      </c>
      <c r="F227" s="32" t="str">
        <f t="shared" si="88"/>
        <v/>
      </c>
      <c r="G227" s="33" t="str">
        <f t="shared" si="59"/>
        <v>0</v>
      </c>
      <c r="H227" s="25">
        <f t="shared" si="60"/>
        <v>0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0</v>
      </c>
      <c r="D229" s="7">
        <v>11</v>
      </c>
      <c r="E229" s="32" t="str">
        <f t="shared" si="87"/>
        <v/>
      </c>
      <c r="F229" s="32">
        <f t="shared" si="88"/>
        <v>4.7826086956521741E-2</v>
      </c>
      <c r="G229" s="33" t="str">
        <f t="shared" si="59"/>
        <v>0</v>
      </c>
      <c r="H229" s="25" t="str">
        <f t="shared" si="60"/>
        <v/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0</v>
      </c>
      <c r="D232" s="7">
        <v>14</v>
      </c>
      <c r="E232" s="32" t="str">
        <f t="shared" si="87"/>
        <v/>
      </c>
      <c r="F232" s="32">
        <f t="shared" si="88"/>
        <v>6.0869565217391307E-2</v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0</v>
      </c>
      <c r="D235" s="7">
        <v>0</v>
      </c>
      <c r="E235" s="32" t="str">
        <f t="shared" si="87"/>
        <v/>
      </c>
      <c r="F235" s="32" t="str">
        <f t="shared" si="88"/>
        <v/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1</v>
      </c>
      <c r="D237" s="7">
        <v>0</v>
      </c>
      <c r="E237" s="32">
        <f t="shared" si="87"/>
        <v>3.90625E-3</v>
      </c>
      <c r="F237" s="32" t="str">
        <f t="shared" si="88"/>
        <v/>
      </c>
      <c r="G237" s="33" t="str">
        <f t="shared" si="59"/>
        <v>0</v>
      </c>
      <c r="H237" s="25">
        <f t="shared" si="60"/>
        <v>0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9</v>
      </c>
      <c r="D256" s="7">
        <v>4</v>
      </c>
      <c r="E256" s="32">
        <f t="shared" si="97"/>
        <v>3.515625E-2</v>
      </c>
      <c r="F256" s="32">
        <f t="shared" si="97"/>
        <v>1.7391304347826087E-2</v>
      </c>
      <c r="G256" s="33">
        <f t="shared" si="91"/>
        <v>-0.55555555555555558</v>
      </c>
      <c r="H256" s="25">
        <f t="shared" si="92"/>
        <v>-1.953125E-2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9</v>
      </c>
      <c r="D263" s="7">
        <v>9</v>
      </c>
      <c r="E263" s="32">
        <f t="shared" si="98"/>
        <v>3.515625E-2</v>
      </c>
      <c r="F263" s="32">
        <f t="shared" si="99"/>
        <v>3.9130434782608699E-2</v>
      </c>
      <c r="G263" s="33">
        <f t="shared" si="100"/>
        <v>0</v>
      </c>
      <c r="H263" s="25">
        <f t="shared" si="101"/>
        <v>0</v>
      </c>
    </row>
    <row r="264" spans="1:8" s="34" customFormat="1" ht="15" x14ac:dyDescent="0.2">
      <c r="A264" s="41"/>
      <c r="B264" s="43" t="s">
        <v>60</v>
      </c>
      <c r="C264" s="31">
        <v>9</v>
      </c>
      <c r="D264" s="7">
        <v>4</v>
      </c>
      <c r="E264" s="32">
        <f t="shared" ref="E264:F268" si="102">+IF(C264=0,"",C264/C$165)</f>
        <v>3.515625E-2</v>
      </c>
      <c r="F264" s="32">
        <f t="shared" si="102"/>
        <v>1.7391304347826087E-2</v>
      </c>
      <c r="G264" s="33">
        <f t="shared" si="91"/>
        <v>-0.55555555555555558</v>
      </c>
      <c r="H264" s="25">
        <f t="shared" si="92"/>
        <v>-1.953125E-2</v>
      </c>
    </row>
    <row r="265" spans="1:8" s="34" customFormat="1" ht="15" x14ac:dyDescent="0.2">
      <c r="A265" s="41"/>
      <c r="B265" s="43" t="s">
        <v>65</v>
      </c>
      <c r="C265" s="31">
        <v>5</v>
      </c>
      <c r="D265" s="7">
        <v>1</v>
      </c>
      <c r="E265" s="32">
        <f t="shared" si="102"/>
        <v>1.953125E-2</v>
      </c>
      <c r="F265" s="32">
        <f t="shared" si="102"/>
        <v>4.3478260869565218E-3</v>
      </c>
      <c r="G265" s="33">
        <f t="shared" si="91"/>
        <v>-0.8</v>
      </c>
      <c r="H265" s="25">
        <f t="shared" si="92"/>
        <v>-1.5625E-2</v>
      </c>
    </row>
    <row r="266" spans="1:8" s="34" customFormat="1" ht="15" x14ac:dyDescent="0.2">
      <c r="A266" s="41"/>
      <c r="B266" s="43" t="s">
        <v>61</v>
      </c>
      <c r="C266" s="31">
        <v>0</v>
      </c>
      <c r="D266" s="7">
        <v>1</v>
      </c>
      <c r="E266" s="32" t="str">
        <f t="shared" si="102"/>
        <v/>
      </c>
      <c r="F266" s="32">
        <f t="shared" si="102"/>
        <v>4.3478260869565218E-3</v>
      </c>
      <c r="G266" s="33" t="str">
        <f t="shared" si="91"/>
        <v>0</v>
      </c>
      <c r="H266" s="25" t="str">
        <f t="shared" si="92"/>
        <v/>
      </c>
    </row>
    <row r="267" spans="1:8" s="34" customFormat="1" ht="15" x14ac:dyDescent="0.2">
      <c r="A267" s="41"/>
      <c r="B267" s="43" t="s">
        <v>247</v>
      </c>
      <c r="C267" s="31">
        <v>0</v>
      </c>
      <c r="D267" s="7">
        <v>0</v>
      </c>
      <c r="E267" s="32" t="str">
        <f t="shared" si="102"/>
        <v/>
      </c>
      <c r="F267" s="32" t="str">
        <f t="shared" si="102"/>
        <v/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1</v>
      </c>
      <c r="D271" s="7">
        <v>0</v>
      </c>
      <c r="E271" s="32">
        <f t="shared" si="107"/>
        <v>3.90625E-3</v>
      </c>
      <c r="F271" s="32" t="str">
        <f t="shared" si="107"/>
        <v/>
      </c>
      <c r="G271" s="33" t="str">
        <f t="shared" si="91"/>
        <v>0</v>
      </c>
      <c r="H271" s="25">
        <f t="shared" si="92"/>
        <v>0</v>
      </c>
    </row>
    <row r="272" spans="1:8" s="34" customFormat="1" ht="15" x14ac:dyDescent="0.2">
      <c r="A272" s="41"/>
      <c r="B272" s="43" t="s">
        <v>59</v>
      </c>
      <c r="C272" s="31">
        <v>6</v>
      </c>
      <c r="D272" s="7">
        <v>0</v>
      </c>
      <c r="E272" s="32">
        <f t="shared" si="107"/>
        <v>2.34375E-2</v>
      </c>
      <c r="F272" s="32" t="str">
        <f t="shared" si="107"/>
        <v/>
      </c>
      <c r="G272" s="33" t="str">
        <f t="shared" si="91"/>
        <v>0</v>
      </c>
      <c r="H272" s="25">
        <f t="shared" si="92"/>
        <v>0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1</v>
      </c>
      <c r="E274" s="32" t="str">
        <f t="shared" si="107"/>
        <v/>
      </c>
      <c r="F274" s="32">
        <f t="shared" si="107"/>
        <v>4.3478260869565218E-3</v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34</v>
      </c>
      <c r="D275" s="7">
        <v>8</v>
      </c>
      <c r="E275" s="32">
        <f t="shared" si="107"/>
        <v>0.1328125</v>
      </c>
      <c r="F275" s="32">
        <f t="shared" si="107"/>
        <v>3.4782608695652174E-2</v>
      </c>
      <c r="G275" s="33">
        <f t="shared" si="91"/>
        <v>-0.76470588235294112</v>
      </c>
      <c r="H275" s="25">
        <f t="shared" si="92"/>
        <v>-0.1015625</v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0</v>
      </c>
      <c r="E276" s="32" t="str">
        <f t="shared" si="107"/>
        <v/>
      </c>
      <c r="F276" s="32" t="str">
        <f t="shared" si="107"/>
        <v/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0</v>
      </c>
      <c r="D279" s="7">
        <v>2</v>
      </c>
      <c r="E279" s="32" t="str">
        <f>+IF(C279=0,"",C279/C$165)</f>
        <v/>
      </c>
      <c r="F279" s="32">
        <f>+IF(D279=0,"",D279/D$165)</f>
        <v>8.6956521739130436E-3</v>
      </c>
      <c r="G279" s="33" t="str">
        <f t="shared" si="91"/>
        <v>0</v>
      </c>
      <c r="H279" s="25" t="str">
        <f t="shared" si="92"/>
        <v/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6</v>
      </c>
      <c r="E286" s="32" t="str">
        <f>+IF(C286=0,"",C286/C$165)</f>
        <v/>
      </c>
      <c r="F286" s="32">
        <f>+IF(D286=0,"",D286/D$165)</f>
        <v>2.6086956521739129E-2</v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31</v>
      </c>
      <c r="D287" s="7">
        <v>54</v>
      </c>
      <c r="E287" s="32">
        <f>+IF(C287=0,"",C287/C$165)</f>
        <v>0.12109375</v>
      </c>
      <c r="F287" s="32">
        <f>+IF(D287=0,"",D287/D$165)</f>
        <v>0.23478260869565218</v>
      </c>
      <c r="G287" s="33">
        <f t="shared" si="91"/>
        <v>0.74193548387096775</v>
      </c>
      <c r="H287" s="25">
        <f t="shared" si="92"/>
        <v>8.984375E-2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0</v>
      </c>
      <c r="D289" s="7">
        <v>0</v>
      </c>
      <c r="E289" s="32" t="str">
        <f t="shared" ref="E289:E311" si="124">+IF(C289=0,"",C289/C$165)</f>
        <v/>
      </c>
      <c r="F289" s="32" t="str">
        <f t="shared" ref="F289:F311" si="125">+IF(D289=0,"",D289/D$165)</f>
        <v/>
      </c>
      <c r="G289" s="33" t="str">
        <f t="shared" si="91"/>
        <v>0</v>
      </c>
      <c r="H289" s="25" t="str">
        <f t="shared" si="92"/>
        <v/>
      </c>
    </row>
    <row r="290" spans="1:8" s="34" customFormat="1" ht="15" x14ac:dyDescent="0.2">
      <c r="A290" s="41"/>
      <c r="B290" s="43" t="s">
        <v>474</v>
      </c>
      <c r="C290" s="31">
        <v>1</v>
      </c>
      <c r="D290" s="7">
        <v>0</v>
      </c>
      <c r="E290" s="32">
        <f t="shared" si="124"/>
        <v>3.90625E-3</v>
      </c>
      <c r="F290" s="32" t="str">
        <f t="shared" si="125"/>
        <v/>
      </c>
      <c r="G290" s="33" t="str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4</v>
      </c>
      <c r="D292" s="7">
        <v>0</v>
      </c>
      <c r="E292" s="32">
        <f t="shared" si="124"/>
        <v>1.5625E-2</v>
      </c>
      <c r="F292" s="32" t="str">
        <f t="shared" si="125"/>
        <v/>
      </c>
      <c r="G292" s="33" t="str">
        <f t="shared" si="91"/>
        <v>0</v>
      </c>
      <c r="H292" s="25">
        <f t="shared" si="92"/>
        <v>0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2</v>
      </c>
      <c r="D297" s="7">
        <v>0</v>
      </c>
      <c r="E297" s="32">
        <f t="shared" si="124"/>
        <v>7.8125E-3</v>
      </c>
      <c r="F297" s="32" t="str">
        <f t="shared" si="125"/>
        <v/>
      </c>
      <c r="G297" s="33" t="str">
        <f t="shared" si="91"/>
        <v>0</v>
      </c>
      <c r="H297" s="25">
        <f t="shared" si="92"/>
        <v>0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14</v>
      </c>
      <c r="D301" s="7">
        <v>4</v>
      </c>
      <c r="E301" s="32">
        <f t="shared" si="124"/>
        <v>5.46875E-2</v>
      </c>
      <c r="F301" s="32">
        <f t="shared" si="125"/>
        <v>1.7391304347826087E-2</v>
      </c>
      <c r="G301" s="33">
        <f t="shared" si="91"/>
        <v>-0.7142857142857143</v>
      </c>
      <c r="H301" s="25">
        <f t="shared" si="92"/>
        <v>-3.90625E-2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5</v>
      </c>
      <c r="D303" s="7">
        <v>10</v>
      </c>
      <c r="E303" s="32">
        <f t="shared" si="124"/>
        <v>1.953125E-2</v>
      </c>
      <c r="F303" s="32">
        <f t="shared" si="125"/>
        <v>4.3478260869565216E-2</v>
      </c>
      <c r="G303" s="33">
        <f t="shared" si="91"/>
        <v>1</v>
      </c>
      <c r="H303" s="25">
        <f t="shared" si="92"/>
        <v>1.953125E-2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0</v>
      </c>
      <c r="D305" s="7">
        <v>0</v>
      </c>
      <c r="E305" s="32" t="str">
        <f t="shared" si="124"/>
        <v/>
      </c>
      <c r="F305" s="32" t="str">
        <f t="shared" si="125"/>
        <v/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1</v>
      </c>
      <c r="E307" s="32" t="str">
        <f t="shared" si="124"/>
        <v/>
      </c>
      <c r="F307" s="32">
        <f t="shared" si="125"/>
        <v>4.3478260869565218E-3</v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1</v>
      </c>
      <c r="D308" s="7">
        <v>0</v>
      </c>
      <c r="E308" s="32">
        <f t="shared" si="124"/>
        <v>3.90625E-3</v>
      </c>
      <c r="F308" s="32" t="str">
        <f t="shared" si="125"/>
        <v/>
      </c>
      <c r="G308" s="33" t="str">
        <f t="shared" si="91"/>
        <v>0</v>
      </c>
      <c r="H308" s="25">
        <f t="shared" si="92"/>
        <v>0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1</v>
      </c>
      <c r="D312" s="7">
        <v>0</v>
      </c>
      <c r="E312" s="32">
        <f t="shared" ref="E312" si="126">+IF(C312=0,"",C312/C$165)</f>
        <v>3.90625E-3</v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3</v>
      </c>
      <c r="E321" s="32" t="str">
        <f t="shared" si="131"/>
        <v/>
      </c>
      <c r="F321" s="32">
        <f t="shared" si="132"/>
        <v>1.3043478260869565E-2</v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984</v>
      </c>
      <c r="D333" s="71">
        <f>SUM(D334:D547)</f>
        <v>1320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0.34146341463414637</v>
      </c>
      <c r="H333" s="73">
        <f>+IF(OR(AND(E333=""),(G333="")),"",E333*G333)</f>
        <v>0.34146341463414637</v>
      </c>
    </row>
    <row r="334" spans="1:8" s="34" customFormat="1" ht="15" x14ac:dyDescent="0.2">
      <c r="A334" s="41"/>
      <c r="B334" s="30" t="s">
        <v>75</v>
      </c>
      <c r="C334" s="31">
        <v>1</v>
      </c>
      <c r="D334" s="7">
        <v>4</v>
      </c>
      <c r="E334" s="32">
        <f t="shared" si="139"/>
        <v>1.0162601626016261E-3</v>
      </c>
      <c r="F334" s="32">
        <f t="shared" si="140"/>
        <v>3.0303030303030303E-3</v>
      </c>
      <c r="G334" s="33">
        <f>+IF(OR(AND(D334=0),(C334=0)),"0",((D334-C334)/C334))</f>
        <v>3</v>
      </c>
      <c r="H334" s="25">
        <f>+IF(OR(AND(E334=""),(G334="")),"",E334*G334)</f>
        <v>3.0487804878048782E-3</v>
      </c>
    </row>
    <row r="335" spans="1:8" s="34" customFormat="1" ht="15" x14ac:dyDescent="0.2">
      <c r="A335" s="41"/>
      <c r="B335" s="30" t="s">
        <v>79</v>
      </c>
      <c r="C335" s="31">
        <v>0</v>
      </c>
      <c r="D335" s="7">
        <v>0</v>
      </c>
      <c r="E335" s="32" t="str">
        <f t="shared" si="139"/>
        <v/>
      </c>
      <c r="F335" s="32" t="str">
        <f t="shared" si="140"/>
        <v/>
      </c>
      <c r="G335" s="33" t="str">
        <f t="shared" ref="G335:G400" si="141">+IF(OR(AND(D335=0),(C335=0)),"0",((D335-C335)/C335))</f>
        <v>0</v>
      </c>
      <c r="H335" s="25" t="str">
        <f t="shared" ref="H335:H400" si="142">+IF(OR(AND(E335=""),(G335="")),"",E335*G335)</f>
        <v/>
      </c>
    </row>
    <row r="336" spans="1:8" s="34" customFormat="1" ht="15" x14ac:dyDescent="0.2">
      <c r="A336" s="41"/>
      <c r="B336" s="30" t="s">
        <v>71</v>
      </c>
      <c r="C336" s="31">
        <v>3</v>
      </c>
      <c r="D336" s="7">
        <v>0</v>
      </c>
      <c r="E336" s="32">
        <f t="shared" si="139"/>
        <v>3.0487804878048782E-3</v>
      </c>
      <c r="F336" s="32" t="str">
        <f t="shared" si="140"/>
        <v/>
      </c>
      <c r="G336" s="33" t="str">
        <f t="shared" si="141"/>
        <v>0</v>
      </c>
      <c r="H336" s="25">
        <f t="shared" si="142"/>
        <v>0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8</v>
      </c>
      <c r="D339" s="7">
        <v>12</v>
      </c>
      <c r="E339" s="32">
        <f t="shared" si="139"/>
        <v>8.130081300813009E-3</v>
      </c>
      <c r="F339" s="32">
        <f t="shared" si="140"/>
        <v>9.0909090909090905E-3</v>
      </c>
      <c r="G339" s="33">
        <f t="shared" si="141"/>
        <v>0.5</v>
      </c>
      <c r="H339" s="25">
        <f t="shared" si="142"/>
        <v>4.0650406504065045E-3</v>
      </c>
    </row>
    <row r="340" spans="1:8" s="34" customFormat="1" ht="15" x14ac:dyDescent="0.2">
      <c r="A340" s="41"/>
      <c r="B340" s="30" t="s">
        <v>82</v>
      </c>
      <c r="C340" s="31">
        <v>0</v>
      </c>
      <c r="D340" s="7">
        <v>0</v>
      </c>
      <c r="E340" s="32" t="str">
        <f t="shared" si="139"/>
        <v/>
      </c>
      <c r="F340" s="32" t="str">
        <f t="shared" si="140"/>
        <v/>
      </c>
      <c r="G340" s="33" t="str">
        <f t="shared" si="141"/>
        <v>0</v>
      </c>
      <c r="H340" s="25" t="str">
        <f t="shared" si="142"/>
        <v/>
      </c>
    </row>
    <row r="341" spans="1:8" s="34" customFormat="1" ht="15" x14ac:dyDescent="0.2">
      <c r="A341" s="41"/>
      <c r="B341" s="30" t="s">
        <v>600</v>
      </c>
      <c r="C341" s="31">
        <v>4</v>
      </c>
      <c r="D341" s="7">
        <v>0</v>
      </c>
      <c r="E341" s="32">
        <f t="shared" si="139"/>
        <v>4.0650406504065045E-3</v>
      </c>
      <c r="F341" s="32" t="str">
        <f t="shared" si="140"/>
        <v/>
      </c>
      <c r="G341" s="33" t="str">
        <f t="shared" si="141"/>
        <v>0</v>
      </c>
      <c r="H341" s="25">
        <f t="shared" si="142"/>
        <v>0</v>
      </c>
    </row>
    <row r="342" spans="1:8" s="34" customFormat="1" ht="15" x14ac:dyDescent="0.2">
      <c r="A342" s="41"/>
      <c r="B342" s="30" t="s">
        <v>81</v>
      </c>
      <c r="C342" s="31">
        <v>32</v>
      </c>
      <c r="D342" s="7">
        <v>6</v>
      </c>
      <c r="E342" s="32">
        <f t="shared" si="139"/>
        <v>3.2520325203252036E-2</v>
      </c>
      <c r="F342" s="32">
        <f t="shared" si="140"/>
        <v>4.5454545454545452E-3</v>
      </c>
      <c r="G342" s="33">
        <f t="shared" si="141"/>
        <v>-0.8125</v>
      </c>
      <c r="H342" s="25">
        <f t="shared" si="142"/>
        <v>-2.6422764227642278E-2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0</v>
      </c>
      <c r="E343" s="32" t="str">
        <f t="shared" si="139"/>
        <v/>
      </c>
      <c r="F343" s="32" t="str">
        <f t="shared" si="140"/>
        <v/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5</v>
      </c>
      <c r="D345" s="7">
        <v>10</v>
      </c>
      <c r="E345" s="32">
        <f t="shared" si="139"/>
        <v>5.08130081300813E-3</v>
      </c>
      <c r="F345" s="32">
        <f t="shared" si="140"/>
        <v>7.575757575757576E-3</v>
      </c>
      <c r="G345" s="33">
        <f t="shared" si="141"/>
        <v>1</v>
      </c>
      <c r="H345" s="25">
        <f t="shared" si="142"/>
        <v>5.08130081300813E-3</v>
      </c>
    </row>
    <row r="346" spans="1:8" s="34" customFormat="1" ht="15" x14ac:dyDescent="0.2">
      <c r="A346" s="41"/>
      <c r="B346" s="30" t="s">
        <v>601</v>
      </c>
      <c r="C346" s="31">
        <v>0</v>
      </c>
      <c r="D346" s="7">
        <v>2</v>
      </c>
      <c r="E346" s="32" t="str">
        <f t="shared" si="139"/>
        <v/>
      </c>
      <c r="F346" s="32">
        <f t="shared" si="140"/>
        <v>1.5151515151515152E-3</v>
      </c>
      <c r="G346" s="33" t="str">
        <f t="shared" si="141"/>
        <v>0</v>
      </c>
      <c r="H346" s="25" t="str">
        <f t="shared" si="142"/>
        <v/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3</v>
      </c>
      <c r="D348" s="7">
        <v>2</v>
      </c>
      <c r="E348" s="32">
        <f t="shared" si="139"/>
        <v>3.0487804878048782E-3</v>
      </c>
      <c r="F348" s="32">
        <f t="shared" si="140"/>
        <v>1.5151515151515152E-3</v>
      </c>
      <c r="G348" s="33">
        <f t="shared" si="141"/>
        <v>-0.33333333333333331</v>
      </c>
      <c r="H348" s="25">
        <f t="shared" si="142"/>
        <v>-1.0162601626016259E-3</v>
      </c>
    </row>
    <row r="349" spans="1:8" s="34" customFormat="1" ht="15" x14ac:dyDescent="0.2">
      <c r="A349" s="41"/>
      <c r="B349" s="30" t="s">
        <v>77</v>
      </c>
      <c r="C349" s="31">
        <v>2</v>
      </c>
      <c r="D349" s="7">
        <v>0</v>
      </c>
      <c r="E349" s="32">
        <f t="shared" si="139"/>
        <v>2.0325203252032522E-3</v>
      </c>
      <c r="F349" s="32" t="str">
        <f t="shared" si="140"/>
        <v/>
      </c>
      <c r="G349" s="33" t="str">
        <f t="shared" si="141"/>
        <v>0</v>
      </c>
      <c r="H349" s="25">
        <f t="shared" si="142"/>
        <v>0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4</v>
      </c>
      <c r="D353" s="7">
        <v>7</v>
      </c>
      <c r="E353" s="32">
        <f t="shared" si="139"/>
        <v>4.0650406504065045E-3</v>
      </c>
      <c r="F353" s="32">
        <f t="shared" si="140"/>
        <v>5.3030303030303034E-3</v>
      </c>
      <c r="G353" s="33">
        <f t="shared" si="141"/>
        <v>0.75</v>
      </c>
      <c r="H353" s="25">
        <f t="shared" si="142"/>
        <v>3.0487804878048782E-3</v>
      </c>
    </row>
    <row r="354" spans="1:8" s="34" customFormat="1" ht="15" x14ac:dyDescent="0.2">
      <c r="A354" s="41"/>
      <c r="B354" s="30" t="s">
        <v>259</v>
      </c>
      <c r="C354" s="31">
        <v>2</v>
      </c>
      <c r="D354" s="7">
        <v>0</v>
      </c>
      <c r="E354" s="32">
        <f t="shared" si="139"/>
        <v>2.0325203252032522E-3</v>
      </c>
      <c r="F354" s="32" t="str">
        <f t="shared" si="140"/>
        <v/>
      </c>
      <c r="G354" s="33" t="str">
        <f t="shared" si="141"/>
        <v>0</v>
      </c>
      <c r="H354" s="25">
        <f t="shared" si="142"/>
        <v>0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2</v>
      </c>
      <c r="D356" s="7">
        <v>0</v>
      </c>
      <c r="E356" s="32">
        <f t="shared" si="139"/>
        <v>2.0325203252032522E-3</v>
      </c>
      <c r="F356" s="32" t="str">
        <f t="shared" si="140"/>
        <v/>
      </c>
      <c r="G356" s="33" t="str">
        <f t="shared" si="141"/>
        <v>0</v>
      </c>
      <c r="H356" s="25">
        <f t="shared" si="142"/>
        <v>0</v>
      </c>
    </row>
    <row r="357" spans="1:8" s="34" customFormat="1" ht="15" x14ac:dyDescent="0.2">
      <c r="A357" s="41"/>
      <c r="B357" s="30" t="s">
        <v>602</v>
      </c>
      <c r="C357" s="31">
        <v>34</v>
      </c>
      <c r="D357" s="7">
        <v>17</v>
      </c>
      <c r="E357" s="32">
        <f t="shared" si="139"/>
        <v>3.4552845528455285E-2</v>
      </c>
      <c r="F357" s="32">
        <f t="shared" si="140"/>
        <v>1.2878787878787878E-2</v>
      </c>
      <c r="G357" s="33">
        <f t="shared" si="141"/>
        <v>-0.5</v>
      </c>
      <c r="H357" s="25">
        <f t="shared" si="142"/>
        <v>-1.7276422764227643E-2</v>
      </c>
    </row>
    <row r="358" spans="1:8" s="34" customFormat="1" ht="15" x14ac:dyDescent="0.2">
      <c r="A358" s="41"/>
      <c r="B358" s="30" t="s">
        <v>87</v>
      </c>
      <c r="C358" s="31">
        <v>2</v>
      </c>
      <c r="D358" s="7">
        <v>2</v>
      </c>
      <c r="E358" s="32">
        <f t="shared" si="139"/>
        <v>2.0325203252032522E-3</v>
      </c>
      <c r="F358" s="32">
        <f t="shared" si="140"/>
        <v>1.5151515151515152E-3</v>
      </c>
      <c r="G358" s="33">
        <f t="shared" si="141"/>
        <v>0</v>
      </c>
      <c r="H358" s="25">
        <f t="shared" si="142"/>
        <v>0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0</v>
      </c>
      <c r="E360" s="32" t="str">
        <f t="shared" si="139"/>
        <v/>
      </c>
      <c r="F360" s="32" t="str">
        <f t="shared" si="140"/>
        <v/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0</v>
      </c>
      <c r="E362" s="32" t="str">
        <f t="shared" si="139"/>
        <v/>
      </c>
      <c r="F362" s="32" t="str">
        <f t="shared" si="140"/>
        <v/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3</v>
      </c>
      <c r="E363" s="32" t="str">
        <f t="shared" si="139"/>
        <v/>
      </c>
      <c r="F363" s="32">
        <f t="shared" si="140"/>
        <v>2.2727272727272726E-3</v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14</v>
      </c>
      <c r="D364" s="7">
        <v>3</v>
      </c>
      <c r="E364" s="32">
        <f t="shared" si="139"/>
        <v>1.4227642276422764E-2</v>
      </c>
      <c r="F364" s="32">
        <f t="shared" si="140"/>
        <v>2.2727272727272726E-3</v>
      </c>
      <c r="G364" s="33">
        <f t="shared" si="141"/>
        <v>-0.7857142857142857</v>
      </c>
      <c r="H364" s="25">
        <f t="shared" si="142"/>
        <v>-1.1178861788617886E-2</v>
      </c>
    </row>
    <row r="365" spans="1:8" s="34" customFormat="1" ht="15" x14ac:dyDescent="0.2">
      <c r="A365" s="41"/>
      <c r="B365" s="30" t="s">
        <v>500</v>
      </c>
      <c r="C365" s="31">
        <v>20</v>
      </c>
      <c r="D365" s="7">
        <v>19</v>
      </c>
      <c r="E365" s="32">
        <f t="shared" ref="E365:E387" si="145">+IF(C365=0,"",C365/C$333)</f>
        <v>2.032520325203252E-2</v>
      </c>
      <c r="F365" s="32">
        <f t="shared" ref="F365:F387" si="146">+IF(D365=0,"",D365/D$333)</f>
        <v>1.4393939393939395E-2</v>
      </c>
      <c r="G365" s="33">
        <f t="shared" si="141"/>
        <v>-0.05</v>
      </c>
      <c r="H365" s="25">
        <f t="shared" si="142"/>
        <v>-1.0162601626016261E-3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0</v>
      </c>
      <c r="E366" s="32" t="str">
        <f t="shared" si="145"/>
        <v/>
      </c>
      <c r="F366" s="32" t="str">
        <f t="shared" si="146"/>
        <v/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0</v>
      </c>
      <c r="E367" s="32" t="str">
        <f t="shared" si="145"/>
        <v/>
      </c>
      <c r="F367" s="32" t="str">
        <f t="shared" si="146"/>
        <v/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2</v>
      </c>
      <c r="D369" s="7">
        <v>11</v>
      </c>
      <c r="E369" s="32">
        <f t="shared" si="145"/>
        <v>2.0325203252032522E-3</v>
      </c>
      <c r="F369" s="32">
        <f t="shared" si="146"/>
        <v>8.3333333333333332E-3</v>
      </c>
      <c r="G369" s="33">
        <f t="shared" si="141"/>
        <v>4.5</v>
      </c>
      <c r="H369" s="25">
        <f t="shared" si="142"/>
        <v>9.1463414634146353E-3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0</v>
      </c>
      <c r="E371" s="32" t="str">
        <f t="shared" si="145"/>
        <v/>
      </c>
      <c r="F371" s="32" t="str">
        <f t="shared" si="146"/>
        <v/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157</v>
      </c>
      <c r="D372" s="7">
        <v>38</v>
      </c>
      <c r="E372" s="32">
        <f t="shared" si="145"/>
        <v>0.15955284552845528</v>
      </c>
      <c r="F372" s="32">
        <f t="shared" si="146"/>
        <v>2.8787878787878789E-2</v>
      </c>
      <c r="G372" s="33">
        <f t="shared" si="141"/>
        <v>-0.7579617834394905</v>
      </c>
      <c r="H372" s="25">
        <f t="shared" si="142"/>
        <v>-0.1209349593495935</v>
      </c>
    </row>
    <row r="373" spans="1:8" s="34" customFormat="1" ht="15" x14ac:dyDescent="0.2">
      <c r="A373" s="41"/>
      <c r="B373" s="30" t="s">
        <v>95</v>
      </c>
      <c r="C373" s="31">
        <v>11</v>
      </c>
      <c r="D373" s="7">
        <v>0</v>
      </c>
      <c r="E373" s="32">
        <f t="shared" si="145"/>
        <v>1.1178861788617886E-2</v>
      </c>
      <c r="F373" s="32" t="str">
        <f t="shared" si="146"/>
        <v/>
      </c>
      <c r="G373" s="33" t="str">
        <f t="shared" si="141"/>
        <v>0</v>
      </c>
      <c r="H373" s="25">
        <f t="shared" si="142"/>
        <v>0</v>
      </c>
    </row>
    <row r="374" spans="1:8" s="34" customFormat="1" ht="15" x14ac:dyDescent="0.2">
      <c r="A374" s="41"/>
      <c r="B374" s="30" t="s">
        <v>88</v>
      </c>
      <c r="C374" s="31">
        <v>12</v>
      </c>
      <c r="D374" s="7">
        <v>34</v>
      </c>
      <c r="E374" s="32">
        <f t="shared" si="145"/>
        <v>1.2195121951219513E-2</v>
      </c>
      <c r="F374" s="32">
        <f t="shared" si="146"/>
        <v>2.5757575757575757E-2</v>
      </c>
      <c r="G374" s="33">
        <f t="shared" si="141"/>
        <v>1.8333333333333333</v>
      </c>
      <c r="H374" s="25">
        <f t="shared" si="142"/>
        <v>2.2357723577235773E-2</v>
      </c>
    </row>
    <row r="375" spans="1:8" s="34" customFormat="1" ht="15" x14ac:dyDescent="0.2">
      <c r="A375" s="41"/>
      <c r="B375" s="30" t="s">
        <v>94</v>
      </c>
      <c r="C375" s="31">
        <v>16</v>
      </c>
      <c r="D375" s="7">
        <v>25</v>
      </c>
      <c r="E375" s="32">
        <f t="shared" si="145"/>
        <v>1.6260162601626018E-2</v>
      </c>
      <c r="F375" s="32">
        <f t="shared" si="146"/>
        <v>1.893939393939394E-2</v>
      </c>
      <c r="G375" s="33">
        <f t="shared" si="141"/>
        <v>0.5625</v>
      </c>
      <c r="H375" s="25">
        <f t="shared" si="142"/>
        <v>9.1463414634146353E-3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0</v>
      </c>
      <c r="E377" s="32" t="str">
        <f t="shared" si="145"/>
        <v/>
      </c>
      <c r="F377" s="32" t="str">
        <f t="shared" si="146"/>
        <v/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0</v>
      </c>
      <c r="D379" s="7">
        <v>0</v>
      </c>
      <c r="E379" s="32" t="str">
        <f t="shared" si="145"/>
        <v/>
      </c>
      <c r="F379" s="32" t="str">
        <f t="shared" si="146"/>
        <v/>
      </c>
      <c r="G379" s="33" t="str">
        <f t="shared" si="141"/>
        <v>0</v>
      </c>
      <c r="H379" s="25" t="str">
        <f t="shared" si="142"/>
        <v/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0</v>
      </c>
      <c r="E381" s="32" t="str">
        <f t="shared" si="145"/>
        <v/>
      </c>
      <c r="F381" s="32" t="str">
        <f t="shared" si="146"/>
        <v/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0</v>
      </c>
      <c r="D383" s="7">
        <v>0</v>
      </c>
      <c r="E383" s="32" t="str">
        <f t="shared" si="145"/>
        <v/>
      </c>
      <c r="F383" s="32" t="str">
        <f t="shared" si="146"/>
        <v/>
      </c>
      <c r="G383" s="33" t="str">
        <f t="shared" si="141"/>
        <v>0</v>
      </c>
      <c r="H383" s="25" t="str">
        <f t="shared" si="142"/>
        <v/>
      </c>
    </row>
    <row r="384" spans="1:8" s="34" customFormat="1" ht="15" x14ac:dyDescent="0.2">
      <c r="A384" s="41"/>
      <c r="B384" s="30" t="s">
        <v>96</v>
      </c>
      <c r="C384" s="31">
        <v>5</v>
      </c>
      <c r="D384" s="7">
        <v>11</v>
      </c>
      <c r="E384" s="32">
        <f t="shared" si="145"/>
        <v>5.08130081300813E-3</v>
      </c>
      <c r="F384" s="32">
        <f t="shared" si="146"/>
        <v>8.3333333333333332E-3</v>
      </c>
      <c r="G384" s="33">
        <f t="shared" si="141"/>
        <v>1.2</v>
      </c>
      <c r="H384" s="25">
        <f t="shared" si="142"/>
        <v>6.0975609756097554E-3</v>
      </c>
    </row>
    <row r="385" spans="1:8" s="34" customFormat="1" ht="15" x14ac:dyDescent="0.2">
      <c r="A385" s="41"/>
      <c r="B385" s="30" t="s">
        <v>266</v>
      </c>
      <c r="C385" s="31">
        <v>6</v>
      </c>
      <c r="D385" s="7">
        <v>4</v>
      </c>
      <c r="E385" s="32">
        <f t="shared" si="145"/>
        <v>6.0975609756097563E-3</v>
      </c>
      <c r="F385" s="32">
        <f t="shared" si="146"/>
        <v>3.0303030303030303E-3</v>
      </c>
      <c r="G385" s="33">
        <f t="shared" si="141"/>
        <v>-0.33333333333333331</v>
      </c>
      <c r="H385" s="25">
        <f t="shared" si="142"/>
        <v>-2.0325203252032518E-3</v>
      </c>
    </row>
    <row r="386" spans="1:8" s="34" customFormat="1" ht="15" x14ac:dyDescent="0.2">
      <c r="A386" s="41"/>
      <c r="B386" s="30" t="s">
        <v>605</v>
      </c>
      <c r="C386" s="31">
        <v>0</v>
      </c>
      <c r="D386" s="7">
        <v>1</v>
      </c>
      <c r="E386" s="32" t="str">
        <f t="shared" si="145"/>
        <v/>
      </c>
      <c r="F386" s="32">
        <f t="shared" si="146"/>
        <v>7.5757575757575758E-4</v>
      </c>
      <c r="G386" s="33" t="str">
        <f t="shared" si="141"/>
        <v>0</v>
      </c>
      <c r="H386" s="25" t="str">
        <f t="shared" si="142"/>
        <v/>
      </c>
    </row>
    <row r="387" spans="1:8" s="34" customFormat="1" ht="15" x14ac:dyDescent="0.2">
      <c r="A387" s="41"/>
      <c r="B387" s="30" t="s">
        <v>90</v>
      </c>
      <c r="C387" s="31">
        <v>11</v>
      </c>
      <c r="D387" s="7">
        <v>11</v>
      </c>
      <c r="E387" s="32">
        <f t="shared" si="145"/>
        <v>1.1178861788617886E-2</v>
      </c>
      <c r="F387" s="32">
        <f t="shared" si="146"/>
        <v>8.3333333333333332E-3</v>
      </c>
      <c r="G387" s="33">
        <f t="shared" si="141"/>
        <v>0</v>
      </c>
      <c r="H387" s="25">
        <f t="shared" si="142"/>
        <v>0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10</v>
      </c>
      <c r="E390" s="32" t="str">
        <f t="shared" si="153"/>
        <v/>
      </c>
      <c r="F390" s="32">
        <f t="shared" si="154"/>
        <v>7.575757575757576E-3</v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55</v>
      </c>
      <c r="D395" s="7">
        <v>117</v>
      </c>
      <c r="E395" s="32">
        <f t="shared" si="153"/>
        <v>5.589430894308943E-2</v>
      </c>
      <c r="F395" s="32">
        <f t="shared" si="154"/>
        <v>8.8636363636363638E-2</v>
      </c>
      <c r="G395" s="33">
        <f t="shared" si="141"/>
        <v>1.1272727272727272</v>
      </c>
      <c r="H395" s="25">
        <f t="shared" si="142"/>
        <v>6.3008130081300809E-2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0</v>
      </c>
      <c r="D398" s="7">
        <v>0</v>
      </c>
      <c r="E398" s="32" t="str">
        <f t="shared" si="153"/>
        <v/>
      </c>
      <c r="F398" s="32" t="str">
        <f t="shared" si="154"/>
        <v/>
      </c>
      <c r="G398" s="33" t="str">
        <f t="shared" si="141"/>
        <v>0</v>
      </c>
      <c r="H398" s="25" t="str">
        <f t="shared" si="142"/>
        <v/>
      </c>
    </row>
    <row r="399" spans="1:8" s="34" customFormat="1" ht="15" x14ac:dyDescent="0.2">
      <c r="A399" s="41"/>
      <c r="B399" s="30" t="s">
        <v>507</v>
      </c>
      <c r="C399" s="31">
        <v>0</v>
      </c>
      <c r="D399" s="7">
        <v>0</v>
      </c>
      <c r="E399" s="32" t="str">
        <f t="shared" si="153"/>
        <v/>
      </c>
      <c r="F399" s="32" t="str">
        <f t="shared" si="154"/>
        <v/>
      </c>
      <c r="G399" s="33" t="str">
        <f t="shared" si="141"/>
        <v>0</v>
      </c>
      <c r="H399" s="25" t="str">
        <f t="shared" si="142"/>
        <v/>
      </c>
    </row>
    <row r="400" spans="1:8" s="34" customFormat="1" ht="15" x14ac:dyDescent="0.2">
      <c r="A400" s="41"/>
      <c r="B400" s="30" t="s">
        <v>91</v>
      </c>
      <c r="C400" s="31">
        <v>2</v>
      </c>
      <c r="D400" s="7">
        <v>0</v>
      </c>
      <c r="E400" s="32">
        <f t="shared" si="153"/>
        <v>2.0325203252032522E-3</v>
      </c>
      <c r="F400" s="32" t="str">
        <f t="shared" si="154"/>
        <v/>
      </c>
      <c r="G400" s="33" t="str">
        <f t="shared" si="141"/>
        <v>0</v>
      </c>
      <c r="H400" s="25">
        <f t="shared" si="142"/>
        <v>0</v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0</v>
      </c>
      <c r="E403" s="32" t="str">
        <f t="shared" ref="E403:E405" si="159">+IF(C403=0,"",C403/C$333)</f>
        <v/>
      </c>
      <c r="F403" s="32" t="str">
        <f t="shared" ref="F403:F405" si="160">+IF(D403=0,"",D403/D$333)</f>
        <v/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4</v>
      </c>
      <c r="E404" s="32" t="str">
        <f t="shared" si="159"/>
        <v/>
      </c>
      <c r="F404" s="32">
        <f t="shared" si="160"/>
        <v>3.0303030303030303E-3</v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1</v>
      </c>
      <c r="D406" s="7">
        <v>1</v>
      </c>
      <c r="E406" s="32">
        <f t="shared" si="155"/>
        <v>1.0162601626016261E-3</v>
      </c>
      <c r="F406" s="32">
        <f t="shared" si="156"/>
        <v>7.5757575757575758E-4</v>
      </c>
      <c r="G406" s="33">
        <f t="shared" si="157"/>
        <v>0</v>
      </c>
      <c r="H406" s="25">
        <f t="shared" si="158"/>
        <v>0</v>
      </c>
    </row>
    <row r="407" spans="1:8" s="34" customFormat="1" ht="15" x14ac:dyDescent="0.2">
      <c r="A407" s="41"/>
      <c r="B407" s="30" t="s">
        <v>274</v>
      </c>
      <c r="C407" s="31">
        <v>46</v>
      </c>
      <c r="D407" s="7">
        <v>33</v>
      </c>
      <c r="E407" s="32">
        <f t="shared" si="155"/>
        <v>4.6747967479674794E-2</v>
      </c>
      <c r="F407" s="32">
        <f t="shared" si="156"/>
        <v>2.5000000000000001E-2</v>
      </c>
      <c r="G407" s="33">
        <f t="shared" si="157"/>
        <v>-0.28260869565217389</v>
      </c>
      <c r="H407" s="25">
        <f t="shared" si="158"/>
        <v>-1.3211382113821137E-2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21</v>
      </c>
      <c r="D409" s="7">
        <v>10</v>
      </c>
      <c r="E409" s="32">
        <f t="shared" si="155"/>
        <v>2.1341463414634148E-2</v>
      </c>
      <c r="F409" s="32">
        <f t="shared" si="156"/>
        <v>7.575757575757576E-3</v>
      </c>
      <c r="G409" s="33">
        <f t="shared" si="157"/>
        <v>-0.52380952380952384</v>
      </c>
      <c r="H409" s="25">
        <f t="shared" si="158"/>
        <v>-1.1178861788617888E-2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1</v>
      </c>
      <c r="E410" s="32" t="str">
        <f t="shared" si="155"/>
        <v/>
      </c>
      <c r="F410" s="32">
        <f t="shared" si="156"/>
        <v>7.5757575757575758E-4</v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2</v>
      </c>
      <c r="D413" s="7">
        <v>0</v>
      </c>
      <c r="E413" s="32">
        <f t="shared" si="155"/>
        <v>2.0325203252032522E-3</v>
      </c>
      <c r="F413" s="32" t="str">
        <f t="shared" si="156"/>
        <v/>
      </c>
      <c r="G413" s="33" t="str">
        <f t="shared" si="157"/>
        <v>0</v>
      </c>
      <c r="H413" s="25">
        <f t="shared" si="158"/>
        <v>0</v>
      </c>
    </row>
    <row r="414" spans="1:8" s="34" customFormat="1" ht="15" x14ac:dyDescent="0.2">
      <c r="A414" s="41"/>
      <c r="B414" s="30" t="s">
        <v>278</v>
      </c>
      <c r="C414" s="31">
        <v>0</v>
      </c>
      <c r="D414" s="7">
        <v>0</v>
      </c>
      <c r="E414" s="32" t="str">
        <f t="shared" si="155"/>
        <v/>
      </c>
      <c r="F414" s="32" t="str">
        <f t="shared" si="156"/>
        <v/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41"/>
      <c r="B415" s="30" t="s">
        <v>100</v>
      </c>
      <c r="C415" s="31">
        <v>0</v>
      </c>
      <c r="D415" s="7">
        <v>77</v>
      </c>
      <c r="E415" s="32" t="str">
        <f t="shared" si="155"/>
        <v/>
      </c>
      <c r="F415" s="32">
        <f t="shared" si="156"/>
        <v>5.8333333333333334E-2</v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1</v>
      </c>
      <c r="D417" s="7">
        <v>30</v>
      </c>
      <c r="E417" s="32">
        <f t="shared" si="155"/>
        <v>1.0162601626016261E-3</v>
      </c>
      <c r="F417" s="32">
        <f t="shared" si="156"/>
        <v>2.2727272727272728E-2</v>
      </c>
      <c r="G417" s="33">
        <f t="shared" si="157"/>
        <v>29</v>
      </c>
      <c r="H417" s="25">
        <f t="shared" si="158"/>
        <v>2.9471544715447159E-2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4</v>
      </c>
      <c r="D425" s="7">
        <v>10</v>
      </c>
      <c r="E425" s="32">
        <f t="shared" si="155"/>
        <v>4.0650406504065045E-3</v>
      </c>
      <c r="F425" s="32">
        <f t="shared" si="156"/>
        <v>7.575757575757576E-3</v>
      </c>
      <c r="G425" s="33">
        <f t="shared" si="157"/>
        <v>1.5</v>
      </c>
      <c r="H425" s="25">
        <f t="shared" si="158"/>
        <v>6.0975609756097563E-3</v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3</v>
      </c>
      <c r="D427" s="7">
        <v>0</v>
      </c>
      <c r="E427" s="32">
        <f t="shared" si="155"/>
        <v>3.0487804878048782E-3</v>
      </c>
      <c r="F427" s="32" t="str">
        <f t="shared" si="156"/>
        <v/>
      </c>
      <c r="G427" s="33" t="str">
        <f t="shared" si="157"/>
        <v>0</v>
      </c>
      <c r="H427" s="25">
        <f t="shared" si="158"/>
        <v>0</v>
      </c>
    </row>
    <row r="428" spans="1:8" s="34" customFormat="1" ht="15" x14ac:dyDescent="0.2">
      <c r="A428" s="41"/>
      <c r="B428" s="30" t="s">
        <v>114</v>
      </c>
      <c r="C428" s="31">
        <v>41</v>
      </c>
      <c r="D428" s="7">
        <v>10</v>
      </c>
      <c r="E428" s="32">
        <f t="shared" si="155"/>
        <v>4.1666666666666664E-2</v>
      </c>
      <c r="F428" s="32">
        <f t="shared" si="156"/>
        <v>7.575757575757576E-3</v>
      </c>
      <c r="G428" s="33">
        <f t="shared" si="157"/>
        <v>-0.75609756097560976</v>
      </c>
      <c r="H428" s="25">
        <f t="shared" si="158"/>
        <v>-3.1504065040650404E-2</v>
      </c>
    </row>
    <row r="429" spans="1:8" s="34" customFormat="1" ht="15" x14ac:dyDescent="0.2">
      <c r="A429" s="41"/>
      <c r="B429" s="30" t="s">
        <v>280</v>
      </c>
      <c r="C429" s="31">
        <v>11</v>
      </c>
      <c r="D429" s="7">
        <v>1</v>
      </c>
      <c r="E429" s="32">
        <f t="shared" si="155"/>
        <v>1.1178861788617886E-2</v>
      </c>
      <c r="F429" s="32">
        <f t="shared" si="156"/>
        <v>7.5757575757575758E-4</v>
      </c>
      <c r="G429" s="33">
        <f t="shared" si="157"/>
        <v>-0.90909090909090906</v>
      </c>
      <c r="H429" s="25">
        <f t="shared" si="158"/>
        <v>-1.016260162601626E-2</v>
      </c>
    </row>
    <row r="430" spans="1:8" s="34" customFormat="1" ht="15" x14ac:dyDescent="0.2">
      <c r="A430" s="41"/>
      <c r="B430" s="30" t="s">
        <v>511</v>
      </c>
      <c r="C430" s="31">
        <v>0</v>
      </c>
      <c r="D430" s="7">
        <v>0</v>
      </c>
      <c r="E430" s="32" t="str">
        <f t="shared" si="155"/>
        <v/>
      </c>
      <c r="F430" s="32" t="str">
        <f t="shared" si="156"/>
        <v/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0</v>
      </c>
      <c r="E431" s="32" t="str">
        <f t="shared" si="155"/>
        <v/>
      </c>
      <c r="F431" s="32" t="str">
        <f t="shared" si="156"/>
        <v/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1</v>
      </c>
      <c r="D433" s="7">
        <v>0</v>
      </c>
      <c r="E433" s="32">
        <f t="shared" si="155"/>
        <v>1.0162601626016261E-3</v>
      </c>
      <c r="F433" s="32" t="str">
        <f t="shared" si="156"/>
        <v/>
      </c>
      <c r="G433" s="33" t="str">
        <f t="shared" si="157"/>
        <v>0</v>
      </c>
      <c r="H433" s="25">
        <f t="shared" si="158"/>
        <v>0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1</v>
      </c>
      <c r="E435" s="32" t="str">
        <f t="shared" si="155"/>
        <v/>
      </c>
      <c r="F435" s="32">
        <f t="shared" si="156"/>
        <v>7.5757575757575758E-4</v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2</v>
      </c>
      <c r="D436" s="7">
        <v>1</v>
      </c>
      <c r="E436" s="32">
        <f t="shared" si="155"/>
        <v>2.0325203252032522E-3</v>
      </c>
      <c r="F436" s="32">
        <f t="shared" si="156"/>
        <v>7.5757575757575758E-4</v>
      </c>
      <c r="G436" s="33">
        <f t="shared" si="157"/>
        <v>-0.5</v>
      </c>
      <c r="H436" s="25">
        <f t="shared" si="158"/>
        <v>-1.0162601626016261E-3</v>
      </c>
    </row>
    <row r="437" spans="1:8" s="34" customFormat="1" ht="15" x14ac:dyDescent="0.2">
      <c r="A437" s="41"/>
      <c r="B437" s="30" t="s">
        <v>109</v>
      </c>
      <c r="C437" s="31">
        <v>28</v>
      </c>
      <c r="D437" s="7">
        <v>35</v>
      </c>
      <c r="E437" s="32">
        <f t="shared" si="155"/>
        <v>2.8455284552845527E-2</v>
      </c>
      <c r="F437" s="32">
        <f t="shared" si="156"/>
        <v>2.6515151515151516E-2</v>
      </c>
      <c r="G437" s="33">
        <f t="shared" si="157"/>
        <v>0.25</v>
      </c>
      <c r="H437" s="25">
        <f t="shared" si="158"/>
        <v>7.1138211382113818E-3</v>
      </c>
    </row>
    <row r="438" spans="1:8" s="34" customFormat="1" ht="15" x14ac:dyDescent="0.2">
      <c r="A438" s="41"/>
      <c r="B438" s="30" t="s">
        <v>282</v>
      </c>
      <c r="C438" s="31">
        <v>5</v>
      </c>
      <c r="D438" s="7">
        <v>8</v>
      </c>
      <c r="E438" s="32">
        <f t="shared" si="155"/>
        <v>5.08130081300813E-3</v>
      </c>
      <c r="F438" s="32">
        <f t="shared" si="156"/>
        <v>6.0606060606060606E-3</v>
      </c>
      <c r="G438" s="33">
        <f t="shared" si="157"/>
        <v>0.6</v>
      </c>
      <c r="H438" s="25">
        <f t="shared" si="158"/>
        <v>3.0487804878048777E-3</v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5</v>
      </c>
      <c r="D440" s="7">
        <v>4</v>
      </c>
      <c r="E440" s="32">
        <f t="shared" si="155"/>
        <v>5.08130081300813E-3</v>
      </c>
      <c r="F440" s="32">
        <f t="shared" si="156"/>
        <v>3.0303030303030303E-3</v>
      </c>
      <c r="G440" s="33">
        <f t="shared" si="157"/>
        <v>-0.2</v>
      </c>
      <c r="H440" s="25">
        <f t="shared" si="158"/>
        <v>-1.0162601626016261E-3</v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39</v>
      </c>
      <c r="D443" s="7">
        <v>267</v>
      </c>
      <c r="E443" s="32">
        <f t="shared" si="155"/>
        <v>3.9634146341463415E-2</v>
      </c>
      <c r="F443" s="32">
        <f t="shared" si="156"/>
        <v>0.20227272727272727</v>
      </c>
      <c r="G443" s="33">
        <f t="shared" si="157"/>
        <v>5.8461538461538458</v>
      </c>
      <c r="H443" s="25">
        <f t="shared" si="158"/>
        <v>0.23170731707317072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1</v>
      </c>
      <c r="D448" s="7">
        <v>0</v>
      </c>
      <c r="E448" s="32">
        <f t="shared" si="155"/>
        <v>1.0162601626016261E-3</v>
      </c>
      <c r="F448" s="32" t="str">
        <f t="shared" si="156"/>
        <v/>
      </c>
      <c r="G448" s="33" t="str">
        <f t="shared" si="157"/>
        <v>0</v>
      </c>
      <c r="H448" s="25">
        <f t="shared" si="158"/>
        <v>0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4</v>
      </c>
      <c r="D451" s="7">
        <v>20</v>
      </c>
      <c r="E451" s="32">
        <f t="shared" si="155"/>
        <v>4.0650406504065045E-3</v>
      </c>
      <c r="F451" s="32">
        <f t="shared" si="156"/>
        <v>1.5151515151515152E-2</v>
      </c>
      <c r="G451" s="33">
        <f t="shared" si="157"/>
        <v>4</v>
      </c>
      <c r="H451" s="25">
        <f t="shared" si="158"/>
        <v>1.6260162601626018E-2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1</v>
      </c>
      <c r="D453" s="7">
        <v>1</v>
      </c>
      <c r="E453" s="32">
        <f t="shared" si="155"/>
        <v>1.0162601626016261E-3</v>
      </c>
      <c r="F453" s="32">
        <f t="shared" si="156"/>
        <v>7.5757575757575758E-4</v>
      </c>
      <c r="G453" s="33">
        <f t="shared" si="157"/>
        <v>0</v>
      </c>
      <c r="H453" s="25">
        <f t="shared" si="158"/>
        <v>0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3</v>
      </c>
      <c r="D455" s="7">
        <v>0</v>
      </c>
      <c r="E455" s="32">
        <f t="shared" si="155"/>
        <v>3.0487804878048782E-3</v>
      </c>
      <c r="F455" s="32" t="str">
        <f t="shared" si="156"/>
        <v/>
      </c>
      <c r="G455" s="33" t="str">
        <f t="shared" si="157"/>
        <v>0</v>
      </c>
      <c r="H455" s="25">
        <f t="shared" si="158"/>
        <v>0</v>
      </c>
    </row>
    <row r="456" spans="1:8" s="34" customFormat="1" ht="15" x14ac:dyDescent="0.2">
      <c r="A456" s="41"/>
      <c r="B456" s="30" t="s">
        <v>287</v>
      </c>
      <c r="C456" s="31">
        <v>11</v>
      </c>
      <c r="D456" s="7">
        <v>1</v>
      </c>
      <c r="E456" s="32">
        <f t="shared" si="155"/>
        <v>1.1178861788617886E-2</v>
      </c>
      <c r="F456" s="32">
        <f t="shared" si="156"/>
        <v>7.5757575757575758E-4</v>
      </c>
      <c r="G456" s="33">
        <f t="shared" si="157"/>
        <v>-0.90909090909090906</v>
      </c>
      <c r="H456" s="25">
        <f t="shared" si="158"/>
        <v>-1.016260162601626E-2</v>
      </c>
    </row>
    <row r="457" spans="1:8" s="34" customFormat="1" ht="15" x14ac:dyDescent="0.2">
      <c r="A457" s="41"/>
      <c r="B457" s="30" t="s">
        <v>288</v>
      </c>
      <c r="C457" s="31">
        <v>0</v>
      </c>
      <c r="D457" s="7">
        <v>1</v>
      </c>
      <c r="E457" s="32" t="str">
        <f t="shared" si="155"/>
        <v/>
      </c>
      <c r="F457" s="32">
        <f t="shared" si="156"/>
        <v>7.5757575757575758E-4</v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41"/>
      <c r="B458" s="30" t="s">
        <v>289</v>
      </c>
      <c r="C458" s="31">
        <v>4</v>
      </c>
      <c r="D458" s="7">
        <v>2</v>
      </c>
      <c r="E458" s="32">
        <f t="shared" si="155"/>
        <v>4.0650406504065045E-3</v>
      </c>
      <c r="F458" s="32">
        <f t="shared" si="156"/>
        <v>1.5151515151515152E-3</v>
      </c>
      <c r="G458" s="33">
        <f t="shared" si="157"/>
        <v>-0.5</v>
      </c>
      <c r="H458" s="25">
        <f t="shared" si="158"/>
        <v>-2.0325203252032522E-3</v>
      </c>
    </row>
    <row r="459" spans="1:8" s="34" customFormat="1" ht="15" x14ac:dyDescent="0.2">
      <c r="A459" s="41"/>
      <c r="B459" s="30" t="s">
        <v>104</v>
      </c>
      <c r="C459" s="31">
        <v>1</v>
      </c>
      <c r="D459" s="7">
        <v>0</v>
      </c>
      <c r="E459" s="32">
        <f t="shared" si="155"/>
        <v>1.0162601626016261E-3</v>
      </c>
      <c r="F459" s="32" t="str">
        <f t="shared" si="156"/>
        <v/>
      </c>
      <c r="G459" s="33" t="str">
        <f t="shared" si="157"/>
        <v>0</v>
      </c>
      <c r="H459" s="25">
        <f t="shared" si="158"/>
        <v>0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1</v>
      </c>
      <c r="D461" s="7">
        <v>0</v>
      </c>
      <c r="E461" s="32">
        <f t="shared" si="155"/>
        <v>1.0162601626016261E-3</v>
      </c>
      <c r="F461" s="32" t="str">
        <f t="shared" si="156"/>
        <v/>
      </c>
      <c r="G461" s="33" t="str">
        <f t="shared" si="157"/>
        <v>0</v>
      </c>
      <c r="H461" s="25">
        <f t="shared" si="158"/>
        <v>0</v>
      </c>
    </row>
    <row r="462" spans="1:8" s="34" customFormat="1" ht="15" x14ac:dyDescent="0.2">
      <c r="A462" s="41"/>
      <c r="B462" s="30" t="s">
        <v>517</v>
      </c>
      <c r="C462" s="31">
        <v>2</v>
      </c>
      <c r="D462" s="7">
        <v>2</v>
      </c>
      <c r="E462" s="32">
        <f t="shared" si="155"/>
        <v>2.0325203252032522E-3</v>
      </c>
      <c r="F462" s="32">
        <f t="shared" si="156"/>
        <v>1.5151515151515152E-3</v>
      </c>
      <c r="G462" s="33">
        <f t="shared" si="157"/>
        <v>0</v>
      </c>
      <c r="H462" s="25">
        <f t="shared" si="158"/>
        <v>0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2</v>
      </c>
      <c r="E464" s="32" t="str">
        <f t="shared" si="155"/>
        <v/>
      </c>
      <c r="F464" s="32">
        <f t="shared" si="156"/>
        <v>1.5151515151515152E-3</v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1</v>
      </c>
      <c r="D469" s="7">
        <v>0</v>
      </c>
      <c r="E469" s="32">
        <f t="shared" si="155"/>
        <v>1.0162601626016261E-3</v>
      </c>
      <c r="F469" s="32" t="str">
        <f t="shared" si="156"/>
        <v/>
      </c>
      <c r="G469" s="33" t="str">
        <f t="shared" si="157"/>
        <v>0</v>
      </c>
      <c r="H469" s="25">
        <f t="shared" si="158"/>
        <v>0</v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2</v>
      </c>
      <c r="D472" s="7">
        <v>0</v>
      </c>
      <c r="E472" s="32">
        <f t="shared" si="155"/>
        <v>2.0325203252032522E-3</v>
      </c>
      <c r="F472" s="32" t="str">
        <f t="shared" si="156"/>
        <v/>
      </c>
      <c r="G472" s="33" t="str">
        <f t="shared" si="157"/>
        <v>0</v>
      </c>
      <c r="H472" s="25">
        <f t="shared" si="158"/>
        <v>0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0</v>
      </c>
      <c r="D482" s="7">
        <v>0</v>
      </c>
      <c r="E482" s="32" t="str">
        <f t="shared" si="175"/>
        <v/>
      </c>
      <c r="F482" s="32" t="str">
        <f t="shared" si="176"/>
        <v/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1</v>
      </c>
      <c r="E483" s="32" t="str">
        <f t="shared" si="175"/>
        <v/>
      </c>
      <c r="F483" s="32">
        <f t="shared" si="176"/>
        <v>7.5757575757575758E-4</v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37</v>
      </c>
      <c r="D487" s="7">
        <v>13</v>
      </c>
      <c r="E487" s="32">
        <f t="shared" si="175"/>
        <v>3.7601626016260166E-2</v>
      </c>
      <c r="F487" s="32">
        <f t="shared" si="176"/>
        <v>9.8484848484848477E-3</v>
      </c>
      <c r="G487" s="33">
        <f t="shared" si="177"/>
        <v>-0.64864864864864868</v>
      </c>
      <c r="H487" s="25">
        <f t="shared" si="178"/>
        <v>-2.4390243902439029E-2</v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0</v>
      </c>
      <c r="E488" s="32" t="str">
        <f t="shared" si="175"/>
        <v/>
      </c>
      <c r="F488" s="32" t="str">
        <f t="shared" si="176"/>
        <v/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2</v>
      </c>
      <c r="E489" s="32" t="str">
        <f t="shared" si="175"/>
        <v/>
      </c>
      <c r="F489" s="32">
        <f t="shared" si="176"/>
        <v>1.5151515151515152E-3</v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2</v>
      </c>
      <c r="E503" s="32" t="str">
        <f t="shared" si="175"/>
        <v/>
      </c>
      <c r="F503" s="32">
        <f t="shared" si="176"/>
        <v>1.5151515151515152E-3</v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6</v>
      </c>
      <c r="D504" s="7">
        <v>43</v>
      </c>
      <c r="E504" s="32">
        <f t="shared" si="175"/>
        <v>6.0975609756097563E-3</v>
      </c>
      <c r="F504" s="32">
        <f t="shared" si="176"/>
        <v>3.2575757575757577E-2</v>
      </c>
      <c r="G504" s="33">
        <f t="shared" si="177"/>
        <v>6.166666666666667</v>
      </c>
      <c r="H504" s="25">
        <f t="shared" si="178"/>
        <v>3.7601626016260166E-2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35</v>
      </c>
      <c r="D506" s="7">
        <v>0</v>
      </c>
      <c r="E506" s="32">
        <f t="shared" ref="E506" si="179">+IF(C506=0,"",C506/C$333)</f>
        <v>3.556910569105691E-2</v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>
        <f t="shared" ref="H506" si="182">+IF(OR(AND(E506=""),(G506="")),"",E506*G506)</f>
        <v>0</v>
      </c>
    </row>
    <row r="507" spans="1:8" s="34" customFormat="1" ht="15" x14ac:dyDescent="0.2">
      <c r="A507" s="41"/>
      <c r="B507" s="30" t="s">
        <v>137</v>
      </c>
      <c r="C507" s="31">
        <v>0</v>
      </c>
      <c r="D507" s="7">
        <v>0</v>
      </c>
      <c r="E507" s="32" t="str">
        <f t="shared" ref="E507:E532" si="183">+IF(C507=0,"",C507/C$333)</f>
        <v/>
      </c>
      <c r="F507" s="32" t="str">
        <f t="shared" ref="F507:F532" si="184">+IF(D507=0,"",D507/D$333)</f>
        <v/>
      </c>
      <c r="G507" s="33" t="str">
        <f t="shared" si="177"/>
        <v>0</v>
      </c>
      <c r="H507" s="25" t="str">
        <f t="shared" si="178"/>
        <v/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68</v>
      </c>
      <c r="D510" s="7">
        <v>105</v>
      </c>
      <c r="E510" s="32">
        <f t="shared" si="183"/>
        <v>6.910569105691057E-2</v>
      </c>
      <c r="F510" s="32">
        <f t="shared" si="184"/>
        <v>7.9545454545454544E-2</v>
      </c>
      <c r="G510" s="33">
        <f t="shared" si="177"/>
        <v>0.54411764705882348</v>
      </c>
      <c r="H510" s="25">
        <f t="shared" si="178"/>
        <v>3.7601626016260159E-2</v>
      </c>
    </row>
    <row r="511" spans="1:8" s="34" customFormat="1" ht="15" x14ac:dyDescent="0.2">
      <c r="A511" s="41"/>
      <c r="B511" s="30" t="s">
        <v>349</v>
      </c>
      <c r="C511" s="31">
        <v>3</v>
      </c>
      <c r="D511" s="7">
        <v>36</v>
      </c>
      <c r="E511" s="32">
        <f t="shared" si="183"/>
        <v>3.0487804878048782E-3</v>
      </c>
      <c r="F511" s="32">
        <f t="shared" si="184"/>
        <v>2.7272727272727271E-2</v>
      </c>
      <c r="G511" s="33">
        <f t="shared" si="177"/>
        <v>11</v>
      </c>
      <c r="H511" s="25">
        <f t="shared" si="178"/>
        <v>3.3536585365853661E-2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18</v>
      </c>
      <c r="D519" s="7">
        <v>0</v>
      </c>
      <c r="E519" s="32">
        <f t="shared" si="183"/>
        <v>1.8292682926829267E-2</v>
      </c>
      <c r="F519" s="32" t="str">
        <f t="shared" si="184"/>
        <v/>
      </c>
      <c r="G519" s="33" t="str">
        <f t="shared" si="177"/>
        <v>0</v>
      </c>
      <c r="H519" s="25">
        <f t="shared" si="178"/>
        <v>0</v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11</v>
      </c>
      <c r="E520" s="32" t="str">
        <f t="shared" si="183"/>
        <v/>
      </c>
      <c r="F520" s="32">
        <f t="shared" si="184"/>
        <v>8.3333333333333332E-3</v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0</v>
      </c>
      <c r="D522" s="7">
        <v>3</v>
      </c>
      <c r="E522" s="32" t="str">
        <f t="shared" si="183"/>
        <v/>
      </c>
      <c r="F522" s="32">
        <f t="shared" si="184"/>
        <v>2.2727272727272726E-3</v>
      </c>
      <c r="G522" s="33" t="str">
        <f t="shared" si="177"/>
        <v>0</v>
      </c>
      <c r="H522" s="25" t="str">
        <f t="shared" si="178"/>
        <v/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3</v>
      </c>
      <c r="D524" s="7">
        <v>0</v>
      </c>
      <c r="E524" s="32">
        <f t="shared" si="183"/>
        <v>3.0487804878048782E-3</v>
      </c>
      <c r="F524" s="32" t="str">
        <f t="shared" si="184"/>
        <v/>
      </c>
      <c r="G524" s="33" t="str">
        <f t="shared" si="177"/>
        <v>0</v>
      </c>
      <c r="H524" s="25">
        <f t="shared" si="178"/>
        <v>0</v>
      </c>
    </row>
    <row r="525" spans="1:8" s="34" customFormat="1" ht="15" x14ac:dyDescent="0.2">
      <c r="A525" s="41"/>
      <c r="B525" s="30" t="s">
        <v>320</v>
      </c>
      <c r="C525" s="31">
        <v>32</v>
      </c>
      <c r="D525" s="7">
        <v>58</v>
      </c>
      <c r="E525" s="32">
        <f t="shared" si="183"/>
        <v>3.2520325203252036E-2</v>
      </c>
      <c r="F525" s="32">
        <f t="shared" si="184"/>
        <v>4.3939393939393938E-2</v>
      </c>
      <c r="G525" s="33">
        <f t="shared" si="177"/>
        <v>0.8125</v>
      </c>
      <c r="H525" s="25">
        <f t="shared" si="178"/>
        <v>2.6422764227642278E-2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0</v>
      </c>
      <c r="E527" s="32" t="str">
        <f t="shared" si="183"/>
        <v/>
      </c>
      <c r="F527" s="32" t="str">
        <f t="shared" si="184"/>
        <v/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2</v>
      </c>
      <c r="D530" s="7">
        <v>10</v>
      </c>
      <c r="E530" s="32">
        <f t="shared" si="183"/>
        <v>2.0325203252032522E-3</v>
      </c>
      <c r="F530" s="32">
        <f t="shared" si="184"/>
        <v>7.575757575757576E-3</v>
      </c>
      <c r="G530" s="33">
        <f t="shared" si="177"/>
        <v>4</v>
      </c>
      <c r="H530" s="25">
        <f t="shared" si="178"/>
        <v>8.130081300813009E-3</v>
      </c>
    </row>
    <row r="531" spans="1:8" s="34" customFormat="1" ht="30" x14ac:dyDescent="0.2">
      <c r="A531" s="41"/>
      <c r="B531" s="30" t="s">
        <v>144</v>
      </c>
      <c r="C531" s="31">
        <v>36</v>
      </c>
      <c r="D531" s="7">
        <v>4</v>
      </c>
      <c r="E531" s="32">
        <f t="shared" si="183"/>
        <v>3.6585365853658534E-2</v>
      </c>
      <c r="F531" s="32">
        <f t="shared" si="184"/>
        <v>3.0303030303030303E-3</v>
      </c>
      <c r="G531" s="33">
        <f t="shared" si="177"/>
        <v>-0.88888888888888884</v>
      </c>
      <c r="H531" s="25">
        <f t="shared" si="178"/>
        <v>-3.2520325203252029E-2</v>
      </c>
    </row>
    <row r="532" spans="1:8" s="34" customFormat="1" ht="15" x14ac:dyDescent="0.2">
      <c r="A532" s="41"/>
      <c r="B532" s="30" t="s">
        <v>324</v>
      </c>
      <c r="C532" s="31">
        <v>58</v>
      </c>
      <c r="D532" s="7">
        <v>116</v>
      </c>
      <c r="E532" s="32">
        <f t="shared" si="183"/>
        <v>5.894308943089431E-2</v>
      </c>
      <c r="F532" s="32">
        <f t="shared" si="184"/>
        <v>8.7878787878787876E-2</v>
      </c>
      <c r="G532" s="33">
        <f t="shared" si="177"/>
        <v>1</v>
      </c>
      <c r="H532" s="25">
        <f t="shared" si="178"/>
        <v>5.894308943089431E-2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15</v>
      </c>
      <c r="E533" s="32" t="str">
        <f t="shared" ref="E533" si="185">+IF(C533=0,"",C533/C$333)</f>
        <v/>
      </c>
      <c r="F533" s="32">
        <f t="shared" ref="F533" si="186">+IF(D533=0,"",D533/D$333)</f>
        <v>1.1363636363636364E-2</v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8</v>
      </c>
      <c r="D534" s="7">
        <v>6</v>
      </c>
      <c r="E534" s="32">
        <f>+IF(C534=0,"",C534/C$333)</f>
        <v>8.130081300813009E-3</v>
      </c>
      <c r="F534" s="32">
        <f>+IF(D534=0,"",D534/D$333)</f>
        <v>4.5454545454545452E-3</v>
      </c>
      <c r="G534" s="33">
        <f t="shared" si="177"/>
        <v>-0.25</v>
      </c>
      <c r="H534" s="25">
        <f t="shared" si="178"/>
        <v>-2.0325203252032522E-3</v>
      </c>
    </row>
    <row r="535" spans="1:8" s="34" customFormat="1" ht="15" x14ac:dyDescent="0.2">
      <c r="A535" s="41"/>
      <c r="B535" s="30" t="s">
        <v>325</v>
      </c>
      <c r="C535" s="31">
        <v>2</v>
      </c>
      <c r="D535" s="7">
        <v>2</v>
      </c>
      <c r="E535" s="32">
        <f>+IF(C535=0,"",C535/C$333)</f>
        <v>2.0325203252032522E-3</v>
      </c>
      <c r="F535" s="32">
        <f>+IF(D535=0,"",D535/D$333)</f>
        <v>1.5151515151515152E-3</v>
      </c>
      <c r="G535" s="33">
        <f t="shared" si="177"/>
        <v>0</v>
      </c>
      <c r="H535" s="25">
        <f t="shared" si="178"/>
        <v>0</v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12</v>
      </c>
      <c r="D539" s="7">
        <v>2</v>
      </c>
      <c r="E539" s="32">
        <f t="shared" si="189"/>
        <v>1.2195121951219513E-2</v>
      </c>
      <c r="F539" s="32">
        <f t="shared" si="190"/>
        <v>1.5151515151515152E-3</v>
      </c>
      <c r="G539" s="33">
        <f t="shared" si="191"/>
        <v>-0.83333333333333337</v>
      </c>
      <c r="H539" s="25">
        <f t="shared" si="192"/>
        <v>-1.0162601626016262E-2</v>
      </c>
    </row>
    <row r="540" spans="1:8" s="34" customFormat="1" ht="15" x14ac:dyDescent="0.2">
      <c r="A540" s="41"/>
      <c r="B540" s="30" t="s">
        <v>528</v>
      </c>
      <c r="C540" s="31">
        <v>7</v>
      </c>
      <c r="D540" s="7">
        <v>4</v>
      </c>
      <c r="E540" s="32">
        <f t="shared" si="189"/>
        <v>7.1138211382113818E-3</v>
      </c>
      <c r="F540" s="32">
        <f t="shared" si="190"/>
        <v>3.0303030303030303E-3</v>
      </c>
      <c r="G540" s="33">
        <f t="shared" si="191"/>
        <v>-0.42857142857142855</v>
      </c>
      <c r="H540" s="25">
        <f t="shared" si="192"/>
        <v>-3.0487804878048777E-3</v>
      </c>
    </row>
    <row r="541" spans="1:8" s="34" customFormat="1" ht="15" x14ac:dyDescent="0.2">
      <c r="A541" s="41"/>
      <c r="B541" s="30" t="s">
        <v>327</v>
      </c>
      <c r="C541" s="31">
        <v>3</v>
      </c>
      <c r="D541" s="7">
        <v>12</v>
      </c>
      <c r="E541" s="32">
        <f t="shared" si="189"/>
        <v>3.0487804878048782E-3</v>
      </c>
      <c r="F541" s="32">
        <f t="shared" si="190"/>
        <v>9.0909090909090905E-3</v>
      </c>
      <c r="G541" s="33">
        <f t="shared" si="191"/>
        <v>3</v>
      </c>
      <c r="H541" s="25">
        <f t="shared" si="192"/>
        <v>9.1463414634146353E-3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4</v>
      </c>
      <c r="E545" s="32" t="str">
        <f t="shared" si="189"/>
        <v/>
      </c>
      <c r="F545" s="32">
        <f t="shared" si="190"/>
        <v>3.0303030303030303E-3</v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1319</v>
      </c>
      <c r="D553" s="71">
        <f>SUM(D554:D579)</f>
        <v>1632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0.23730098559514784</v>
      </c>
      <c r="H553" s="73">
        <f>+IF(OR(AND(E553=""),(G553="")),"",E553*G553)</f>
        <v>0.23730098559514784</v>
      </c>
    </row>
    <row r="554" spans="1:8" s="34" customFormat="1" ht="15" x14ac:dyDescent="0.2">
      <c r="A554" s="41"/>
      <c r="B554" s="30" t="s">
        <v>332</v>
      </c>
      <c r="C554" s="31">
        <v>0</v>
      </c>
      <c r="D554" s="7">
        <v>1</v>
      </c>
      <c r="E554" s="32" t="str">
        <f t="shared" si="193"/>
        <v/>
      </c>
      <c r="F554" s="32">
        <f t="shared" si="194"/>
        <v>6.1274509803921568E-4</v>
      </c>
      <c r="G554" s="33" t="str">
        <f>+IF(OR(AND(D554=0),(C554=0)),"0",((D554-C554)/C554))</f>
        <v>0</v>
      </c>
      <c r="H554" s="25" t="str">
        <f>+IF(OR(AND(E554=""),(G554="")),"",E554*G554)</f>
        <v/>
      </c>
    </row>
    <row r="555" spans="1:8" s="34" customFormat="1" ht="15" x14ac:dyDescent="0.2">
      <c r="A555" s="41"/>
      <c r="B555" s="30" t="s">
        <v>147</v>
      </c>
      <c r="C555" s="31">
        <v>0</v>
      </c>
      <c r="D555" s="7">
        <v>0</v>
      </c>
      <c r="E555" s="32" t="str">
        <f t="shared" si="193"/>
        <v/>
      </c>
      <c r="F555" s="32" t="str">
        <f t="shared" si="194"/>
        <v/>
      </c>
      <c r="G555" s="33" t="str">
        <f t="shared" ref="G555:G579" si="195">+IF(OR(AND(D555=0),(C555=0)),"0",((D555-C555)/C555))</f>
        <v>0</v>
      </c>
      <c r="H555" s="25" t="str">
        <f t="shared" ref="H555:H579" si="196">+IF(OR(AND(E555=""),(G555="")),"",E555*G555)</f>
        <v/>
      </c>
    </row>
    <row r="556" spans="1:8" s="34" customFormat="1" ht="15" x14ac:dyDescent="0.2">
      <c r="A556" s="41"/>
      <c r="B556" s="30" t="s">
        <v>608</v>
      </c>
      <c r="C556" s="31">
        <v>1</v>
      </c>
      <c r="D556" s="7">
        <v>96</v>
      </c>
      <c r="E556" s="32">
        <f t="shared" si="193"/>
        <v>7.5815011372251705E-4</v>
      </c>
      <c r="F556" s="32">
        <f t="shared" si="194"/>
        <v>5.8823529411764705E-2</v>
      </c>
      <c r="G556" s="33">
        <f t="shared" si="195"/>
        <v>95</v>
      </c>
      <c r="H556" s="25">
        <f t="shared" si="196"/>
        <v>7.202426080363912E-2</v>
      </c>
    </row>
    <row r="557" spans="1:8" s="34" customFormat="1" ht="15" x14ac:dyDescent="0.2">
      <c r="A557" s="41"/>
      <c r="B557" s="30" t="s">
        <v>333</v>
      </c>
      <c r="C557" s="31">
        <v>19</v>
      </c>
      <c r="D557" s="7">
        <v>67</v>
      </c>
      <c r="E557" s="32">
        <f t="shared" si="193"/>
        <v>1.4404852160727824E-2</v>
      </c>
      <c r="F557" s="32">
        <f t="shared" si="194"/>
        <v>4.1053921568627451E-2</v>
      </c>
      <c r="G557" s="33">
        <f t="shared" si="195"/>
        <v>2.5263157894736841</v>
      </c>
      <c r="H557" s="25">
        <f t="shared" si="196"/>
        <v>3.6391205458680818E-2</v>
      </c>
    </row>
    <row r="558" spans="1:8" s="34" customFormat="1" ht="15" x14ac:dyDescent="0.2">
      <c r="A558" s="41"/>
      <c r="B558" s="30" t="s">
        <v>148</v>
      </c>
      <c r="C558" s="31">
        <v>0</v>
      </c>
      <c r="D558" s="7">
        <v>0</v>
      </c>
      <c r="E558" s="32" t="str">
        <f t="shared" si="193"/>
        <v/>
      </c>
      <c r="F558" s="32" t="str">
        <f t="shared" si="194"/>
        <v/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0</v>
      </c>
      <c r="D560" s="7">
        <v>0</v>
      </c>
      <c r="E560" s="32" t="str">
        <f t="shared" si="193"/>
        <v/>
      </c>
      <c r="F560" s="32" t="str">
        <f t="shared" si="194"/>
        <v/>
      </c>
      <c r="G560" s="33" t="str">
        <f t="shared" si="195"/>
        <v>0</v>
      </c>
      <c r="H560" s="25" t="str">
        <f t="shared" si="196"/>
        <v/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0</v>
      </c>
      <c r="D562" s="7">
        <v>0</v>
      </c>
      <c r="E562" s="32" t="str">
        <f t="shared" si="193"/>
        <v/>
      </c>
      <c r="F562" s="32" t="str">
        <f t="shared" si="194"/>
        <v/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0</v>
      </c>
      <c r="D564" s="7">
        <v>2</v>
      </c>
      <c r="E564" s="32" t="str">
        <f t="shared" ref="E564" si="197">+IF(C564=0,"",C564/C$553)</f>
        <v/>
      </c>
      <c r="F564" s="32">
        <f t="shared" ref="F564" si="198">+IF(D564=0,"",D564/D$553)</f>
        <v>1.2254901960784314E-3</v>
      </c>
      <c r="G564" s="33" t="str">
        <f t="shared" ref="G564" si="199">+IF(OR(AND(D564=0),(C564=0)),"0",((D564-C564)/C564))</f>
        <v>0</v>
      </c>
      <c r="H564" s="25" t="str">
        <f t="shared" ref="H564" si="200">+IF(OR(AND(E564=""),(G564="")),"",E564*G564)</f>
        <v/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490</v>
      </c>
      <c r="D567" s="7">
        <v>526</v>
      </c>
      <c r="E567" s="32">
        <f t="shared" si="205"/>
        <v>0.37149355572403336</v>
      </c>
      <c r="F567" s="32">
        <f t="shared" si="206"/>
        <v>0.32230392156862747</v>
      </c>
      <c r="G567" s="33">
        <f t="shared" si="195"/>
        <v>7.3469387755102047E-2</v>
      </c>
      <c r="H567" s="25">
        <f t="shared" si="196"/>
        <v>2.7293404094010616E-2</v>
      </c>
    </row>
    <row r="568" spans="1:8" s="34" customFormat="1" ht="15" x14ac:dyDescent="0.2">
      <c r="A568" s="41"/>
      <c r="B568" s="30" t="s">
        <v>150</v>
      </c>
      <c r="C568" s="31">
        <v>0</v>
      </c>
      <c r="D568" s="7">
        <v>0</v>
      </c>
      <c r="E568" s="32" t="str">
        <f t="shared" si="205"/>
        <v/>
      </c>
      <c r="F568" s="32" t="str">
        <f t="shared" si="206"/>
        <v/>
      </c>
      <c r="G568" s="33" t="str">
        <f t="shared" si="195"/>
        <v>0</v>
      </c>
      <c r="H568" s="25" t="str">
        <f t="shared" si="196"/>
        <v/>
      </c>
    </row>
    <row r="569" spans="1:8" s="34" customFormat="1" ht="15" x14ac:dyDescent="0.2">
      <c r="A569" s="41"/>
      <c r="B569" s="30" t="s">
        <v>151</v>
      </c>
      <c r="C569" s="31">
        <v>0</v>
      </c>
      <c r="D569" s="7">
        <v>7</v>
      </c>
      <c r="E569" s="32" t="str">
        <f t="shared" si="205"/>
        <v/>
      </c>
      <c r="F569" s="32">
        <f t="shared" si="206"/>
        <v>4.2892156862745102E-3</v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41"/>
      <c r="B570" s="30" t="s">
        <v>338</v>
      </c>
      <c r="C570" s="31">
        <v>565</v>
      </c>
      <c r="D570" s="7">
        <v>624</v>
      </c>
      <c r="E570" s="32">
        <f t="shared" si="205"/>
        <v>0.42835481425322214</v>
      </c>
      <c r="F570" s="32">
        <f t="shared" si="206"/>
        <v>0.38235294117647056</v>
      </c>
      <c r="G570" s="33">
        <f t="shared" si="195"/>
        <v>0.10442477876106195</v>
      </c>
      <c r="H570" s="25">
        <f t="shared" si="196"/>
        <v>4.4730856709628508E-2</v>
      </c>
    </row>
    <row r="571" spans="1:8" s="34" customFormat="1" ht="15" x14ac:dyDescent="0.2">
      <c r="A571" s="41"/>
      <c r="B571" s="30" t="s">
        <v>152</v>
      </c>
      <c r="C571" s="31">
        <v>10</v>
      </c>
      <c r="D571" s="7">
        <v>10</v>
      </c>
      <c r="E571" s="32">
        <f t="shared" si="205"/>
        <v>7.5815011372251705E-3</v>
      </c>
      <c r="F571" s="32">
        <f t="shared" si="206"/>
        <v>6.1274509803921568E-3</v>
      </c>
      <c r="G571" s="33">
        <f t="shared" si="195"/>
        <v>0</v>
      </c>
      <c r="H571" s="25">
        <f t="shared" si="196"/>
        <v>0</v>
      </c>
    </row>
    <row r="572" spans="1:8" s="34" customFormat="1" ht="15" x14ac:dyDescent="0.2">
      <c r="A572" s="41"/>
      <c r="B572" s="30" t="s">
        <v>339</v>
      </c>
      <c r="C572" s="31">
        <v>0</v>
      </c>
      <c r="D572" s="7">
        <v>0</v>
      </c>
      <c r="E572" s="32" t="str">
        <f t="shared" si="205"/>
        <v/>
      </c>
      <c r="F572" s="32" t="str">
        <f t="shared" si="206"/>
        <v/>
      </c>
      <c r="G572" s="33" t="str">
        <f t="shared" si="195"/>
        <v>0</v>
      </c>
      <c r="H572" s="25" t="str">
        <f t="shared" si="196"/>
        <v/>
      </c>
    </row>
    <row r="573" spans="1:8" s="34" customFormat="1" ht="15" x14ac:dyDescent="0.2">
      <c r="A573" s="41"/>
      <c r="B573" s="30" t="s">
        <v>153</v>
      </c>
      <c r="C573" s="31">
        <v>0</v>
      </c>
      <c r="D573" s="7">
        <v>5</v>
      </c>
      <c r="E573" s="32" t="str">
        <f t="shared" si="205"/>
        <v/>
      </c>
      <c r="F573" s="32">
        <f t="shared" si="206"/>
        <v>3.0637254901960784E-3</v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26</v>
      </c>
      <c r="D575" s="7">
        <v>56</v>
      </c>
      <c r="E575" s="32">
        <f t="shared" si="205"/>
        <v>1.9711902956785442E-2</v>
      </c>
      <c r="F575" s="32">
        <f t="shared" si="206"/>
        <v>3.4313725490196081E-2</v>
      </c>
      <c r="G575" s="33">
        <f t="shared" si="195"/>
        <v>1.1538461538461537</v>
      </c>
      <c r="H575" s="25">
        <f t="shared" si="196"/>
        <v>2.2744503411675509E-2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1</v>
      </c>
      <c r="E576" s="32" t="str">
        <f t="shared" si="205"/>
        <v/>
      </c>
      <c r="F576" s="32">
        <f t="shared" si="206"/>
        <v>6.1274509803921568E-4</v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208</v>
      </c>
      <c r="D578" s="7">
        <v>230</v>
      </c>
      <c r="E578" s="32">
        <f t="shared" si="205"/>
        <v>0.15769522365428354</v>
      </c>
      <c r="F578" s="32">
        <f t="shared" si="206"/>
        <v>0.14093137254901961</v>
      </c>
      <c r="G578" s="33">
        <f t="shared" si="195"/>
        <v>0.10576923076923077</v>
      </c>
      <c r="H578" s="25">
        <f t="shared" si="196"/>
        <v>1.6679302501895373E-2</v>
      </c>
    </row>
    <row r="579" spans="1:8" s="34" customFormat="1" ht="30" x14ac:dyDescent="0.2">
      <c r="A579" s="41"/>
      <c r="B579" s="30" t="s">
        <v>532</v>
      </c>
      <c r="C579" s="31">
        <v>0</v>
      </c>
      <c r="D579" s="7">
        <v>7</v>
      </c>
      <c r="E579" s="32" t="str">
        <f t="shared" si="205"/>
        <v/>
      </c>
      <c r="F579" s="32">
        <f t="shared" si="206"/>
        <v>4.2892156862745102E-3</v>
      </c>
      <c r="G579" s="33" t="str">
        <f t="shared" si="195"/>
        <v>0</v>
      </c>
      <c r="H579" s="25" t="str">
        <f t="shared" si="196"/>
        <v/>
      </c>
    </row>
    <row r="580" spans="1:8" x14ac:dyDescent="0.2">
      <c r="B580" s="12" t="s">
        <v>394</v>
      </c>
      <c r="C580" s="9"/>
      <c r="D580" s="9"/>
    </row>
    <row r="581" spans="1:8" x14ac:dyDescent="0.2">
      <c r="C581" s="9"/>
      <c r="D581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427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357</v>
      </c>
      <c r="C8" s="71">
        <f>+C18+C73+C165+C333+C553</f>
        <v>10203</v>
      </c>
      <c r="D8" s="71">
        <f>+D18+D73+D165+D333+D553</f>
        <v>9633</v>
      </c>
      <c r="E8" s="72">
        <f>+C8/C$8</f>
        <v>1</v>
      </c>
      <c r="F8" s="72">
        <f>+D8/D$8</f>
        <v>1</v>
      </c>
      <c r="G8" s="72">
        <f>+(D8-C8)/C8</f>
        <v>-5.5865921787709494E-2</v>
      </c>
      <c r="H8" s="73">
        <f>+E8*G8</f>
        <v>-5.5865921787709494E-2</v>
      </c>
    </row>
    <row r="9" spans="2:8" x14ac:dyDescent="0.2">
      <c r="B9" s="28" t="str">
        <f>+B18</f>
        <v>Total Vacantes en ocupaciones de nivel Directivo</v>
      </c>
      <c r="C9" s="24">
        <f>+C18</f>
        <v>131</v>
      </c>
      <c r="D9" s="24">
        <f>+D18</f>
        <v>113</v>
      </c>
      <c r="E9" s="25">
        <f t="shared" ref="E9:E13" si="0">C9/$C$8</f>
        <v>1.2839360972263059E-2</v>
      </c>
      <c r="F9" s="25">
        <f>D9/$D$8</f>
        <v>1.1730509706218209E-2</v>
      </c>
      <c r="G9" s="11">
        <f>+IF(OR(AND(D9=0),(C9=0)),"0",((D9-C9)/C9))</f>
        <v>-0.13740458015267176</v>
      </c>
      <c r="H9" s="13">
        <f>+IF(OR(AND(E9=""),(G9="")),"",E9*G9)</f>
        <v>-1.7641870038224052E-3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2699</v>
      </c>
      <c r="D10" s="24">
        <f>+D73</f>
        <v>1572</v>
      </c>
      <c r="E10" s="25">
        <f t="shared" si="0"/>
        <v>0.26453004018425952</v>
      </c>
      <c r="F10" s="25">
        <f>D10/$D$8</f>
        <v>0.1631890376829648</v>
      </c>
      <c r="G10" s="11">
        <f>+IF(OR(AND(D10=0),(C10=0)),"0",((D10-C10)/C10))</f>
        <v>-0.41756206002223045</v>
      </c>
      <c r="H10" s="13">
        <f>+IF(OR(AND(E10=""),(G10="")),"",E10*G10)</f>
        <v>-0.11045770851710281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1226</v>
      </c>
      <c r="D11" s="24">
        <f>+D165</f>
        <v>1247</v>
      </c>
      <c r="E11" s="25">
        <f t="shared" si="0"/>
        <v>0.12016073703812605</v>
      </c>
      <c r="F11" s="25">
        <f>D11/$D$8</f>
        <v>0.12945084605003634</v>
      </c>
      <c r="G11" s="11">
        <f>+IF(OR(AND(D11=0),(C11=0)),"0",((D11-C11)/C11))</f>
        <v>1.7128874388254486E-2</v>
      </c>
      <c r="H11" s="13">
        <f>+IF(OR(AND(E11=""),(G11="")),"",E11*G11)</f>
        <v>2.0582181711261394E-3</v>
      </c>
    </row>
    <row r="12" spans="2:8" x14ac:dyDescent="0.2">
      <c r="B12" s="28" t="str">
        <f>+B333</f>
        <v>Total Vacantes  en ocupaciones de nivel Calificados</v>
      </c>
      <c r="C12" s="24">
        <f>+C333</f>
        <v>4457</v>
      </c>
      <c r="D12" s="24">
        <f>+D333</f>
        <v>4734</v>
      </c>
      <c r="E12" s="25">
        <f t="shared" si="0"/>
        <v>0.43683230422424779</v>
      </c>
      <c r="F12" s="25">
        <f>D12/$D$8</f>
        <v>0.49143568981625663</v>
      </c>
      <c r="G12" s="11">
        <f>+IF(OR(AND(D12=0),(C12=0)),"0",((D12-C12)/C12))</f>
        <v>6.2149427866277765E-2</v>
      </c>
      <c r="H12" s="13">
        <f>+IF(OR(AND(E12=""),(G12="")),"",E12*G12)</f>
        <v>2.7148877781044793E-2</v>
      </c>
    </row>
    <row r="13" spans="2:8" x14ac:dyDescent="0.2">
      <c r="B13" s="28" t="str">
        <f>+B553</f>
        <v>Total Vacantes en ocupaciones de nivel Elemental</v>
      </c>
      <c r="C13" s="24">
        <f>+C553</f>
        <v>1690</v>
      </c>
      <c r="D13" s="24">
        <f>+D553</f>
        <v>1967</v>
      </c>
      <c r="E13" s="25">
        <f t="shared" si="0"/>
        <v>0.1656375575811036</v>
      </c>
      <c r="F13" s="25">
        <f>D13/$D$8</f>
        <v>0.20419391674452403</v>
      </c>
      <c r="G13" s="11">
        <f>+IF(OR(AND(D13=0),(C13=0)),"0",((D13-C13)/C13))</f>
        <v>0.16390532544378697</v>
      </c>
      <c r="H13" s="13">
        <f>+IF(OR(AND(E13=""),(G13="")),"",E13*G13)</f>
        <v>2.714887778104479E-2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131</v>
      </c>
      <c r="D18" s="71">
        <f>SUM(D19:D67)</f>
        <v>113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-0.13740458015267176</v>
      </c>
      <c r="H18" s="73">
        <f>+IF(OR(AND(E18=""),(G18="")),"",E18*G18)</f>
        <v>-0.13740458015267176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2</v>
      </c>
      <c r="D22" s="7">
        <v>1</v>
      </c>
      <c r="E22" s="10">
        <f t="shared" si="1"/>
        <v>1.5267175572519083E-2</v>
      </c>
      <c r="F22" s="10">
        <f t="shared" si="2"/>
        <v>8.8495575221238937E-3</v>
      </c>
      <c r="G22" s="11">
        <f t="shared" si="3"/>
        <v>-0.5</v>
      </c>
      <c r="H22" s="13">
        <f t="shared" si="4"/>
        <v>-7.6335877862595417E-3</v>
      </c>
    </row>
    <row r="23" spans="1:8" ht="30" x14ac:dyDescent="0.2">
      <c r="B23" s="5" t="s">
        <v>156</v>
      </c>
      <c r="C23" s="7">
        <v>1</v>
      </c>
      <c r="D23" s="7">
        <v>1</v>
      </c>
      <c r="E23" s="10">
        <f t="shared" si="1"/>
        <v>7.6335877862595417E-3</v>
      </c>
      <c r="F23" s="10">
        <f t="shared" si="2"/>
        <v>8.8495575221238937E-3</v>
      </c>
      <c r="G23" s="11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0</v>
      </c>
      <c r="D24" s="7">
        <v>3</v>
      </c>
      <c r="E24" s="10" t="str">
        <f t="shared" si="1"/>
        <v/>
      </c>
      <c r="F24" s="10">
        <f t="shared" si="2"/>
        <v>2.6548672566371681E-2</v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8</v>
      </c>
      <c r="D26" s="7">
        <v>5</v>
      </c>
      <c r="E26" s="10">
        <f t="shared" si="1"/>
        <v>6.1068702290076333E-2</v>
      </c>
      <c r="F26" s="10">
        <f t="shared" si="2"/>
        <v>4.4247787610619468E-2</v>
      </c>
      <c r="G26" s="11">
        <f t="shared" si="3"/>
        <v>-0.375</v>
      </c>
      <c r="H26" s="13">
        <f t="shared" si="4"/>
        <v>-2.2900763358778626E-2</v>
      </c>
    </row>
    <row r="27" spans="1:8" ht="15" x14ac:dyDescent="0.2">
      <c r="B27" s="5" t="s">
        <v>582</v>
      </c>
      <c r="C27" s="7">
        <v>16</v>
      </c>
      <c r="D27" s="7">
        <v>4</v>
      </c>
      <c r="E27" s="10">
        <f t="shared" si="1"/>
        <v>0.12213740458015267</v>
      </c>
      <c r="F27" s="10">
        <f t="shared" si="2"/>
        <v>3.5398230088495575E-2</v>
      </c>
      <c r="G27" s="11">
        <f t="shared" si="3"/>
        <v>-0.75</v>
      </c>
      <c r="H27" s="13">
        <f t="shared" si="4"/>
        <v>-9.1603053435114504E-2</v>
      </c>
    </row>
    <row r="28" spans="1:8" ht="15" x14ac:dyDescent="0.2">
      <c r="B28" s="5" t="s">
        <v>3</v>
      </c>
      <c r="C28" s="7">
        <v>1</v>
      </c>
      <c r="D28" s="7">
        <v>1</v>
      </c>
      <c r="E28" s="10">
        <f t="shared" si="1"/>
        <v>7.6335877862595417E-3</v>
      </c>
      <c r="F28" s="10">
        <f t="shared" si="2"/>
        <v>8.8495575221238937E-3</v>
      </c>
      <c r="G28" s="11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15</v>
      </c>
      <c r="D29" s="7">
        <v>16</v>
      </c>
      <c r="E29" s="10">
        <f t="shared" si="1"/>
        <v>0.11450381679389313</v>
      </c>
      <c r="F29" s="10">
        <f t="shared" si="2"/>
        <v>0.1415929203539823</v>
      </c>
      <c r="G29" s="11">
        <f t="shared" si="3"/>
        <v>6.6666666666666666E-2</v>
      </c>
      <c r="H29" s="13">
        <f t="shared" si="4"/>
        <v>7.6335877862595417E-3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3</v>
      </c>
      <c r="E31" s="10" t="str">
        <f t="shared" si="1"/>
        <v/>
      </c>
      <c r="F31" s="10">
        <f t="shared" si="2"/>
        <v>2.6548672566371681E-2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8.8495575221238937E-3</v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7</v>
      </c>
      <c r="D35" s="7">
        <v>7</v>
      </c>
      <c r="E35" s="10">
        <f t="shared" si="1"/>
        <v>5.3435114503816793E-2</v>
      </c>
      <c r="F35" s="10">
        <f t="shared" si="2"/>
        <v>6.1946902654867256E-2</v>
      </c>
      <c r="G35" s="11">
        <f t="shared" si="3"/>
        <v>0</v>
      </c>
      <c r="H35" s="13">
        <f t="shared" si="4"/>
        <v>0</v>
      </c>
    </row>
    <row r="36" spans="2:8" ht="30" x14ac:dyDescent="0.2">
      <c r="B36" s="5" t="s">
        <v>162</v>
      </c>
      <c r="C36" s="7">
        <v>0</v>
      </c>
      <c r="D36" s="7">
        <v>2</v>
      </c>
      <c r="E36" s="10" t="str">
        <f t="shared" si="1"/>
        <v/>
      </c>
      <c r="F36" s="10">
        <f t="shared" si="2"/>
        <v>1.7699115044247787E-2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1</v>
      </c>
      <c r="D37" s="7">
        <v>4</v>
      </c>
      <c r="E37" s="10">
        <f t="shared" si="1"/>
        <v>7.6335877862595417E-3</v>
      </c>
      <c r="F37" s="10">
        <f t="shared" si="2"/>
        <v>3.5398230088495575E-2</v>
      </c>
      <c r="G37" s="11">
        <f t="shared" si="3"/>
        <v>3</v>
      </c>
      <c r="H37" s="13">
        <f t="shared" si="4"/>
        <v>2.2900763358778626E-2</v>
      </c>
    </row>
    <row r="38" spans="2:8" ht="15" x14ac:dyDescent="0.2">
      <c r="B38" s="5" t="s">
        <v>7</v>
      </c>
      <c r="C38" s="7">
        <v>1</v>
      </c>
      <c r="D38" s="7">
        <v>3</v>
      </c>
      <c r="E38" s="10">
        <f t="shared" si="1"/>
        <v>7.6335877862595417E-3</v>
      </c>
      <c r="F38" s="10">
        <f t="shared" si="2"/>
        <v>2.6548672566371681E-2</v>
      </c>
      <c r="G38" s="11">
        <f t="shared" si="3"/>
        <v>2</v>
      </c>
      <c r="H38" s="13">
        <f t="shared" si="4"/>
        <v>1.5267175572519083E-2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1</v>
      </c>
      <c r="D41" s="7">
        <v>0</v>
      </c>
      <c r="E41" s="10">
        <f t="shared" si="1"/>
        <v>7.6335877862595417E-3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167</v>
      </c>
      <c r="C42" s="7">
        <v>1</v>
      </c>
      <c r="D42" s="7">
        <v>0</v>
      </c>
      <c r="E42" s="10">
        <f t="shared" si="1"/>
        <v>7.6335877862595417E-3</v>
      </c>
      <c r="F42" s="10" t="str">
        <f t="shared" si="2"/>
        <v/>
      </c>
      <c r="G42" s="11" t="str">
        <f t="shared" si="3"/>
        <v>0</v>
      </c>
      <c r="H42" s="13">
        <f t="shared" si="4"/>
        <v>0</v>
      </c>
    </row>
    <row r="43" spans="2:8" ht="30" x14ac:dyDescent="0.2">
      <c r="B43" s="5" t="s">
        <v>168</v>
      </c>
      <c r="C43" s="7">
        <v>2</v>
      </c>
      <c r="D43" s="7">
        <v>0</v>
      </c>
      <c r="E43" s="10">
        <f t="shared" si="1"/>
        <v>1.5267175572519083E-2</v>
      </c>
      <c r="F43" s="10" t="str">
        <f t="shared" si="2"/>
        <v/>
      </c>
      <c r="G43" s="11" t="str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2</v>
      </c>
      <c r="D44" s="7">
        <v>8</v>
      </c>
      <c r="E44" s="10">
        <f t="shared" si="1"/>
        <v>1.5267175572519083E-2</v>
      </c>
      <c r="F44" s="10">
        <f t="shared" si="2"/>
        <v>7.0796460176991149E-2</v>
      </c>
      <c r="G44" s="11">
        <f t="shared" si="3"/>
        <v>3</v>
      </c>
      <c r="H44" s="13">
        <f t="shared" si="4"/>
        <v>4.5801526717557252E-2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1</v>
      </c>
      <c r="D46" s="7">
        <v>1</v>
      </c>
      <c r="E46" s="10">
        <f t="shared" si="1"/>
        <v>7.6335877862595417E-3</v>
      </c>
      <c r="F46" s="10">
        <f t="shared" si="2"/>
        <v>8.8495575221238937E-3</v>
      </c>
      <c r="G46" s="11">
        <f t="shared" si="3"/>
        <v>0</v>
      </c>
      <c r="H46" s="13">
        <f t="shared" si="4"/>
        <v>0</v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1</v>
      </c>
      <c r="D48" s="7">
        <v>1</v>
      </c>
      <c r="E48" s="10">
        <f t="shared" si="1"/>
        <v>7.6335877862595417E-3</v>
      </c>
      <c r="F48" s="10">
        <f t="shared" si="2"/>
        <v>8.8495575221238937E-3</v>
      </c>
      <c r="G48" s="11">
        <f t="shared" si="3"/>
        <v>0</v>
      </c>
      <c r="H48" s="13">
        <f t="shared" si="4"/>
        <v>0</v>
      </c>
    </row>
    <row r="49" spans="1:8" ht="15" x14ac:dyDescent="0.2">
      <c r="B49" s="5" t="s">
        <v>9</v>
      </c>
      <c r="C49" s="7">
        <v>24</v>
      </c>
      <c r="D49" s="7">
        <v>20</v>
      </c>
      <c r="E49" s="10">
        <f t="shared" si="1"/>
        <v>0.18320610687022901</v>
      </c>
      <c r="F49" s="10">
        <f t="shared" si="2"/>
        <v>0.17699115044247787</v>
      </c>
      <c r="G49" s="11">
        <f t="shared" si="3"/>
        <v>-0.16666666666666666</v>
      </c>
      <c r="H49" s="13">
        <f t="shared" si="4"/>
        <v>-3.0534351145038167E-2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4</v>
      </c>
      <c r="D51" s="7">
        <v>0</v>
      </c>
      <c r="E51" s="10">
        <f t="shared" si="1"/>
        <v>3.0534351145038167E-2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0</v>
      </c>
      <c r="D52" s="7">
        <v>1</v>
      </c>
      <c r="E52" s="10" t="str">
        <f t="shared" si="1"/>
        <v/>
      </c>
      <c r="F52" s="10">
        <f t="shared" si="2"/>
        <v>8.8495575221238937E-3</v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9</v>
      </c>
      <c r="D53" s="7">
        <v>8</v>
      </c>
      <c r="E53" s="10">
        <f t="shared" si="1"/>
        <v>6.8702290076335881E-2</v>
      </c>
      <c r="F53" s="10">
        <f t="shared" si="2"/>
        <v>7.0796460176991149E-2</v>
      </c>
      <c r="G53" s="11">
        <f t="shared" si="3"/>
        <v>-0.1111111111111111</v>
      </c>
      <c r="H53" s="13">
        <f t="shared" si="4"/>
        <v>-7.6335877862595417E-3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1</v>
      </c>
      <c r="E57" s="10" t="str">
        <f t="shared" si="1"/>
        <v/>
      </c>
      <c r="F57" s="10">
        <f t="shared" si="2"/>
        <v>8.8495575221238937E-3</v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3</v>
      </c>
      <c r="D59" s="7">
        <v>4</v>
      </c>
      <c r="E59" s="10">
        <f t="shared" si="1"/>
        <v>2.2900763358778626E-2</v>
      </c>
      <c r="F59" s="10">
        <f t="shared" si="2"/>
        <v>3.5398230088495575E-2</v>
      </c>
      <c r="G59" s="11">
        <f t="shared" si="3"/>
        <v>0.33333333333333331</v>
      </c>
      <c r="H59" s="13">
        <f t="shared" si="4"/>
        <v>7.6335877862595417E-3</v>
      </c>
    </row>
    <row r="60" spans="1:8" ht="15" x14ac:dyDescent="0.2">
      <c r="B60" s="5" t="s">
        <v>173</v>
      </c>
      <c r="C60" s="7">
        <v>2</v>
      </c>
      <c r="D60" s="7">
        <v>3</v>
      </c>
      <c r="E60" s="10">
        <f t="shared" si="1"/>
        <v>1.5267175572519083E-2</v>
      </c>
      <c r="F60" s="10">
        <f t="shared" si="2"/>
        <v>2.6548672566371681E-2</v>
      </c>
      <c r="G60" s="11">
        <f t="shared" si="3"/>
        <v>0.5</v>
      </c>
      <c r="H60" s="13">
        <f t="shared" si="4"/>
        <v>7.6335877862595417E-3</v>
      </c>
    </row>
    <row r="61" spans="1:8" ht="15" x14ac:dyDescent="0.2">
      <c r="B61" s="5" t="s">
        <v>174</v>
      </c>
      <c r="C61" s="7">
        <v>22</v>
      </c>
      <c r="D61" s="7">
        <v>3</v>
      </c>
      <c r="E61" s="10">
        <f t="shared" si="1"/>
        <v>0.16793893129770993</v>
      </c>
      <c r="F61" s="10">
        <f t="shared" si="2"/>
        <v>2.6548672566371681E-2</v>
      </c>
      <c r="G61" s="11">
        <f t="shared" si="3"/>
        <v>-0.86363636363636365</v>
      </c>
      <c r="H61" s="13">
        <f t="shared" si="4"/>
        <v>-0.14503816793893129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5</v>
      </c>
      <c r="E62" s="42" t="str">
        <f t="shared" ref="E62:E63" si="9">+IF(C62=0,"",C62/C$18)</f>
        <v/>
      </c>
      <c r="F62" s="42">
        <f t="shared" ref="F62:F63" si="10">+IF(D62=0,"",D62/D$18)</f>
        <v>4.4247787610619468E-2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1</v>
      </c>
      <c r="E63" s="42" t="str">
        <f t="shared" si="9"/>
        <v/>
      </c>
      <c r="F63" s="42">
        <f t="shared" si="10"/>
        <v>8.8495575221238937E-3</v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1</v>
      </c>
      <c r="E64" s="10" t="str">
        <f t="shared" si="1"/>
        <v/>
      </c>
      <c r="F64" s="10">
        <f t="shared" si="2"/>
        <v>8.8495575221238937E-3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3</v>
      </c>
      <c r="D65" s="7">
        <v>3</v>
      </c>
      <c r="E65" s="10">
        <f t="shared" si="1"/>
        <v>2.2900763358778626E-2</v>
      </c>
      <c r="F65" s="10">
        <f t="shared" si="2"/>
        <v>2.6548672566371681E-2</v>
      </c>
      <c r="G65" s="11">
        <f t="shared" si="3"/>
        <v>0</v>
      </c>
      <c r="H65" s="13">
        <f t="shared" si="4"/>
        <v>0</v>
      </c>
    </row>
    <row r="66" spans="1:8" ht="15" x14ac:dyDescent="0.2">
      <c r="B66" s="5" t="s">
        <v>176</v>
      </c>
      <c r="C66" s="7">
        <v>4</v>
      </c>
      <c r="D66" s="7">
        <v>2</v>
      </c>
      <c r="E66" s="10">
        <f t="shared" si="1"/>
        <v>3.0534351145038167E-2</v>
      </c>
      <c r="F66" s="10">
        <f t="shared" si="2"/>
        <v>1.7699115044247787E-2</v>
      </c>
      <c r="G66" s="11">
        <f t="shared" si="3"/>
        <v>-0.5</v>
      </c>
      <c r="H66" s="13">
        <f t="shared" si="4"/>
        <v>-1.5267175572519083E-2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2699</v>
      </c>
      <c r="D73" s="71">
        <f>SUM(D74:D159)</f>
        <v>1572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-0.41756206002223045</v>
      </c>
      <c r="H73" s="73">
        <f>+IF(OR(AND(E73=""),(G73="")),"",E73*G73)</f>
        <v>-0.41756206002223045</v>
      </c>
    </row>
    <row r="74" spans="1:8" s="34" customFormat="1" ht="15" x14ac:dyDescent="0.2">
      <c r="A74" s="41"/>
      <c r="B74" s="30" t="s">
        <v>436</v>
      </c>
      <c r="C74" s="31">
        <v>29</v>
      </c>
      <c r="D74" s="7">
        <v>19</v>
      </c>
      <c r="E74" s="32">
        <f>+IF(C74=0,"",C74/C$73)</f>
        <v>1.0744720266765468E-2</v>
      </c>
      <c r="F74" s="32">
        <f>+IF(D74=0,"",D74/D$73)</f>
        <v>1.2086513994910942E-2</v>
      </c>
      <c r="G74" s="33">
        <f>+IF(OR(AND(D74=0),(C74=0)),"0",((D74-C74)/C74))</f>
        <v>-0.34482758620689657</v>
      </c>
      <c r="H74" s="25">
        <f>+IF(OR(AND(E74=""),(G74="")),"",E74*G74)</f>
        <v>-3.7050759540570581E-3</v>
      </c>
    </row>
    <row r="75" spans="1:8" s="34" customFormat="1" ht="30" x14ac:dyDescent="0.2">
      <c r="A75" s="41"/>
      <c r="B75" s="30" t="s">
        <v>586</v>
      </c>
      <c r="C75" s="31">
        <v>5</v>
      </c>
      <c r="D75" s="7">
        <v>28</v>
      </c>
      <c r="E75" s="32">
        <f t="shared" ref="E75:E146" si="13">+IF(C75=0,"",C75/C$73)</f>
        <v>1.8525379770285291E-3</v>
      </c>
      <c r="F75" s="32">
        <f t="shared" ref="F75:F146" si="14">+IF(D75=0,"",D75/D$73)</f>
        <v>1.7811704834605598E-2</v>
      </c>
      <c r="G75" s="33">
        <f t="shared" ref="G75:G146" si="15">+IF(OR(AND(D75=0),(C75=0)),"0",((D75-C75)/C75))</f>
        <v>4.5999999999999996</v>
      </c>
      <c r="H75" s="25">
        <f t="shared" ref="H75:H146" si="16">+IF(OR(AND(E75=""),(G75="")),"",E75*G75)</f>
        <v>8.521674694331233E-3</v>
      </c>
    </row>
    <row r="76" spans="1:8" s="34" customFormat="1" ht="15" x14ac:dyDescent="0.2">
      <c r="A76" s="41"/>
      <c r="B76" s="30" t="s">
        <v>534</v>
      </c>
      <c r="C76" s="31">
        <v>7</v>
      </c>
      <c r="D76" s="7">
        <v>7</v>
      </c>
      <c r="E76" s="32">
        <f t="shared" ref="E76" si="17">+IF(C76=0,"",C76/C$73)</f>
        <v>2.5935531678399409E-3</v>
      </c>
      <c r="F76" s="32">
        <f t="shared" ref="F76" si="18">+IF(D76=0,"",D76/D$73)</f>
        <v>4.4529262086513994E-3</v>
      </c>
      <c r="G76" s="33">
        <f t="shared" ref="G76" si="19">+IF(OR(AND(D76=0),(C76=0)),"0",((D76-C76)/C76))</f>
        <v>0</v>
      </c>
      <c r="H76" s="25">
        <f t="shared" ref="H76" si="20">+IF(OR(AND(E76=""),(G76="")),"",E76*G76)</f>
        <v>0</v>
      </c>
    </row>
    <row r="77" spans="1:8" s="34" customFormat="1" ht="15" x14ac:dyDescent="0.2">
      <c r="A77" s="41"/>
      <c r="B77" s="30" t="s">
        <v>587</v>
      </c>
      <c r="C77" s="31">
        <v>73</v>
      </c>
      <c r="D77" s="7">
        <v>53</v>
      </c>
      <c r="E77" s="32">
        <f t="shared" si="13"/>
        <v>2.7047054464616523E-2</v>
      </c>
      <c r="F77" s="32">
        <f t="shared" si="14"/>
        <v>3.3715012722646313E-2</v>
      </c>
      <c r="G77" s="33">
        <f t="shared" si="15"/>
        <v>-0.27397260273972601</v>
      </c>
      <c r="H77" s="25">
        <f t="shared" si="16"/>
        <v>-7.4101519081141154E-3</v>
      </c>
    </row>
    <row r="78" spans="1:8" s="34" customFormat="1" ht="15" x14ac:dyDescent="0.2">
      <c r="A78" s="41"/>
      <c r="B78" s="30" t="s">
        <v>178</v>
      </c>
      <c r="C78" s="31">
        <v>25</v>
      </c>
      <c r="D78" s="7">
        <v>28</v>
      </c>
      <c r="E78" s="32">
        <f t="shared" si="13"/>
        <v>9.262689885142646E-3</v>
      </c>
      <c r="F78" s="32">
        <f t="shared" si="14"/>
        <v>1.7811704834605598E-2</v>
      </c>
      <c r="G78" s="33">
        <f t="shared" si="15"/>
        <v>0.12</v>
      </c>
      <c r="H78" s="25">
        <f t="shared" si="16"/>
        <v>1.1115227862171174E-3</v>
      </c>
    </row>
    <row r="79" spans="1:8" s="34" customFormat="1" ht="15" x14ac:dyDescent="0.2">
      <c r="A79" s="41"/>
      <c r="B79" s="30" t="s">
        <v>16</v>
      </c>
      <c r="C79" s="31">
        <v>2</v>
      </c>
      <c r="D79" s="7">
        <v>2</v>
      </c>
      <c r="E79" s="32">
        <f t="shared" si="13"/>
        <v>7.4101519081141163E-4</v>
      </c>
      <c r="F79" s="32">
        <f t="shared" si="14"/>
        <v>1.2722646310432571E-3</v>
      </c>
      <c r="G79" s="33">
        <f t="shared" si="15"/>
        <v>0</v>
      </c>
      <c r="H79" s="25">
        <f t="shared" si="16"/>
        <v>0</v>
      </c>
    </row>
    <row r="80" spans="1:8" s="34" customFormat="1" ht="15" x14ac:dyDescent="0.2">
      <c r="A80" s="41"/>
      <c r="B80" s="30" t="s">
        <v>35</v>
      </c>
      <c r="C80" s="31">
        <v>6</v>
      </c>
      <c r="D80" s="7">
        <v>4</v>
      </c>
      <c r="E80" s="32">
        <f t="shared" ref="E80" si="21">+IF(C80=0,"",C80/C$73)</f>
        <v>2.2230455724342349E-3</v>
      </c>
      <c r="F80" s="32">
        <f t="shared" ref="F80" si="22">+IF(D80=0,"",D80/D$73)</f>
        <v>2.5445292620865142E-3</v>
      </c>
      <c r="G80" s="33">
        <f t="shared" ref="G80" si="23">+IF(OR(AND(D80=0),(C80=0)),"0",((D80-C80)/C80))</f>
        <v>-0.33333333333333331</v>
      </c>
      <c r="H80" s="25">
        <f t="shared" ref="H80" si="24">+IF(OR(AND(E80=""),(G80="")),"",E80*G80)</f>
        <v>-7.4101519081141163E-4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7</v>
      </c>
      <c r="D82" s="7">
        <v>2</v>
      </c>
      <c r="E82" s="32">
        <f t="shared" si="13"/>
        <v>2.5935531678399409E-3</v>
      </c>
      <c r="F82" s="32">
        <f t="shared" si="14"/>
        <v>1.2722646310432571E-3</v>
      </c>
      <c r="G82" s="33">
        <f t="shared" si="15"/>
        <v>-0.7142857142857143</v>
      </c>
      <c r="H82" s="25">
        <f t="shared" si="16"/>
        <v>-1.8525379770285293E-3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10</v>
      </c>
      <c r="D85" s="7">
        <v>9</v>
      </c>
      <c r="E85" s="32">
        <f t="shared" si="13"/>
        <v>3.7050759540570581E-3</v>
      </c>
      <c r="F85" s="32">
        <f t="shared" si="14"/>
        <v>5.7251908396946565E-3</v>
      </c>
      <c r="G85" s="33">
        <f t="shared" si="15"/>
        <v>-0.1</v>
      </c>
      <c r="H85" s="25">
        <f t="shared" si="16"/>
        <v>-3.7050759540570581E-4</v>
      </c>
    </row>
    <row r="86" spans="1:8" s="34" customFormat="1" ht="15" x14ac:dyDescent="0.2">
      <c r="A86" s="41"/>
      <c r="B86" s="30" t="s">
        <v>17</v>
      </c>
      <c r="C86" s="31">
        <v>12</v>
      </c>
      <c r="D86" s="7">
        <v>7</v>
      </c>
      <c r="E86" s="32">
        <f t="shared" si="13"/>
        <v>4.4460911448684698E-3</v>
      </c>
      <c r="F86" s="32">
        <f t="shared" si="14"/>
        <v>4.4529262086513994E-3</v>
      </c>
      <c r="G86" s="33">
        <f t="shared" si="15"/>
        <v>-0.41666666666666669</v>
      </c>
      <c r="H86" s="25">
        <f t="shared" si="16"/>
        <v>-1.8525379770285291E-3</v>
      </c>
    </row>
    <row r="87" spans="1:8" s="34" customFormat="1" ht="15" x14ac:dyDescent="0.2">
      <c r="A87" s="41"/>
      <c r="B87" s="30" t="s">
        <v>183</v>
      </c>
      <c r="C87" s="31">
        <v>20</v>
      </c>
      <c r="D87" s="7">
        <v>15</v>
      </c>
      <c r="E87" s="32">
        <f t="shared" si="13"/>
        <v>7.4101519081141163E-3</v>
      </c>
      <c r="F87" s="32">
        <f t="shared" si="14"/>
        <v>9.5419847328244278E-3</v>
      </c>
      <c r="G87" s="33">
        <f t="shared" si="15"/>
        <v>-0.25</v>
      </c>
      <c r="H87" s="25">
        <f t="shared" si="16"/>
        <v>-1.8525379770285291E-3</v>
      </c>
    </row>
    <row r="88" spans="1:8" s="34" customFormat="1" ht="15" x14ac:dyDescent="0.2">
      <c r="A88" s="41"/>
      <c r="B88" s="30" t="s">
        <v>588</v>
      </c>
      <c r="C88" s="31">
        <v>8</v>
      </c>
      <c r="D88" s="7">
        <v>6</v>
      </c>
      <c r="E88" s="32">
        <f t="shared" ref="E88" si="25">+IF(C88=0,"",C88/C$73)</f>
        <v>2.9640607632456465E-3</v>
      </c>
      <c r="F88" s="32">
        <f t="shared" ref="F88" si="26">+IF(D88=0,"",D88/D$73)</f>
        <v>3.8167938931297708E-3</v>
      </c>
      <c r="G88" s="33">
        <f t="shared" ref="G88" si="27">+IF(OR(AND(D88=0),(C88=0)),"0",((D88-C88)/C88))</f>
        <v>-0.25</v>
      </c>
      <c r="H88" s="25">
        <f t="shared" ref="H88" si="28">+IF(OR(AND(E88=""),(G88="")),"",E88*G88)</f>
        <v>-7.4101519081141163E-4</v>
      </c>
    </row>
    <row r="89" spans="1:8" s="34" customFormat="1" ht="15" x14ac:dyDescent="0.2">
      <c r="A89" s="41"/>
      <c r="B89" s="30" t="s">
        <v>184</v>
      </c>
      <c r="C89" s="31">
        <v>56</v>
      </c>
      <c r="D89" s="7">
        <v>61</v>
      </c>
      <c r="E89" s="32">
        <f t="shared" si="13"/>
        <v>2.0748425342719527E-2</v>
      </c>
      <c r="F89" s="32">
        <f t="shared" si="14"/>
        <v>3.8804071246819338E-2</v>
      </c>
      <c r="G89" s="33">
        <f t="shared" si="15"/>
        <v>8.9285714285714288E-2</v>
      </c>
      <c r="H89" s="25">
        <f t="shared" si="16"/>
        <v>1.8525379770285293E-3</v>
      </c>
    </row>
    <row r="90" spans="1:8" s="34" customFormat="1" ht="15" x14ac:dyDescent="0.2">
      <c r="A90" s="41"/>
      <c r="B90" s="30" t="s">
        <v>185</v>
      </c>
      <c r="C90" s="31">
        <v>2</v>
      </c>
      <c r="D90" s="7">
        <v>9</v>
      </c>
      <c r="E90" s="32">
        <f t="shared" si="13"/>
        <v>7.4101519081141163E-4</v>
      </c>
      <c r="F90" s="32">
        <f t="shared" si="14"/>
        <v>5.7251908396946565E-3</v>
      </c>
      <c r="G90" s="33">
        <f t="shared" si="15"/>
        <v>3.5</v>
      </c>
      <c r="H90" s="25">
        <f t="shared" si="16"/>
        <v>2.5935531678399409E-3</v>
      </c>
    </row>
    <row r="91" spans="1:8" s="34" customFormat="1" ht="15" x14ac:dyDescent="0.2">
      <c r="A91" s="41"/>
      <c r="B91" s="30" t="s">
        <v>21</v>
      </c>
      <c r="C91" s="31">
        <v>7</v>
      </c>
      <c r="D91" s="7">
        <v>5</v>
      </c>
      <c r="E91" s="32">
        <f t="shared" si="13"/>
        <v>2.5935531678399409E-3</v>
      </c>
      <c r="F91" s="32">
        <f t="shared" si="14"/>
        <v>3.1806615776081423E-3</v>
      </c>
      <c r="G91" s="33">
        <f t="shared" si="15"/>
        <v>-0.2857142857142857</v>
      </c>
      <c r="H91" s="25">
        <f t="shared" si="16"/>
        <v>-7.4101519081141163E-4</v>
      </c>
    </row>
    <row r="92" spans="1:8" s="34" customFormat="1" ht="15" x14ac:dyDescent="0.2">
      <c r="A92" s="41"/>
      <c r="B92" s="30" t="s">
        <v>438</v>
      </c>
      <c r="C92" s="31">
        <v>3</v>
      </c>
      <c r="D92" s="7">
        <v>3</v>
      </c>
      <c r="E92" s="32">
        <f t="shared" si="13"/>
        <v>1.1115227862171174E-3</v>
      </c>
      <c r="F92" s="32">
        <f t="shared" si="14"/>
        <v>1.9083969465648854E-3</v>
      </c>
      <c r="G92" s="33">
        <f t="shared" si="15"/>
        <v>0</v>
      </c>
      <c r="H92" s="25">
        <f t="shared" si="16"/>
        <v>0</v>
      </c>
    </row>
    <row r="93" spans="1:8" s="34" customFormat="1" ht="15" x14ac:dyDescent="0.2">
      <c r="A93" s="41"/>
      <c r="B93" s="30" t="s">
        <v>186</v>
      </c>
      <c r="C93" s="31">
        <v>1</v>
      </c>
      <c r="D93" s="7">
        <v>1</v>
      </c>
      <c r="E93" s="32">
        <f t="shared" si="13"/>
        <v>3.7050759540570581E-4</v>
      </c>
      <c r="F93" s="32">
        <f t="shared" si="14"/>
        <v>6.3613231552162855E-4</v>
      </c>
      <c r="G93" s="33">
        <f t="shared" si="15"/>
        <v>0</v>
      </c>
      <c r="H93" s="25">
        <f t="shared" si="16"/>
        <v>0</v>
      </c>
    </row>
    <row r="94" spans="1:8" s="34" customFormat="1" ht="15" x14ac:dyDescent="0.2">
      <c r="A94" s="41"/>
      <c r="B94" s="30" t="s">
        <v>538</v>
      </c>
      <c r="C94" s="31">
        <v>5</v>
      </c>
      <c r="D94" s="7">
        <v>2</v>
      </c>
      <c r="E94" s="32">
        <f t="shared" ref="E94:E95" si="29">+IF(C94=0,"",C94/C$73)</f>
        <v>1.8525379770285291E-3</v>
      </c>
      <c r="F94" s="32">
        <f t="shared" ref="F94:F95" si="30">+IF(D94=0,"",D94/D$73)</f>
        <v>1.2722646310432571E-3</v>
      </c>
      <c r="G94" s="33">
        <f t="shared" ref="G94:G95" si="31">+IF(OR(AND(D94=0),(C94=0)),"0",((D94-C94)/C94))</f>
        <v>-0.6</v>
      </c>
      <c r="H94" s="25">
        <f t="shared" ref="H94:H95" si="32">+IF(OR(AND(E94=""),(G94="")),"",E94*G94)</f>
        <v>-1.1115227862171174E-3</v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13</v>
      </c>
      <c r="D96" s="7">
        <v>15</v>
      </c>
      <c r="E96" s="32">
        <f t="shared" si="13"/>
        <v>4.8165987402741754E-3</v>
      </c>
      <c r="F96" s="32">
        <f t="shared" si="14"/>
        <v>9.5419847328244278E-3</v>
      </c>
      <c r="G96" s="33">
        <f t="shared" si="15"/>
        <v>0.15384615384615385</v>
      </c>
      <c r="H96" s="25">
        <f t="shared" si="16"/>
        <v>7.4101519081141163E-4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3</v>
      </c>
      <c r="D98" s="7">
        <v>0</v>
      </c>
      <c r="E98" s="32">
        <f t="shared" si="13"/>
        <v>1.1115227862171174E-3</v>
      </c>
      <c r="F98" s="32" t="str">
        <f t="shared" si="14"/>
        <v/>
      </c>
      <c r="G98" s="33" t="str">
        <f t="shared" si="15"/>
        <v>0</v>
      </c>
      <c r="H98" s="25">
        <f t="shared" si="16"/>
        <v>0</v>
      </c>
    </row>
    <row r="99" spans="1:8" s="34" customFormat="1" ht="15" x14ac:dyDescent="0.2">
      <c r="A99" s="41"/>
      <c r="B99" s="30" t="s">
        <v>188</v>
      </c>
      <c r="C99" s="31">
        <v>1</v>
      </c>
      <c r="D99" s="7">
        <v>9</v>
      </c>
      <c r="E99" s="32">
        <f t="shared" si="13"/>
        <v>3.7050759540570581E-4</v>
      </c>
      <c r="F99" s="32">
        <f t="shared" si="14"/>
        <v>5.7251908396946565E-3</v>
      </c>
      <c r="G99" s="33">
        <f t="shared" si="15"/>
        <v>8</v>
      </c>
      <c r="H99" s="25">
        <f t="shared" si="16"/>
        <v>2.9640607632456465E-3</v>
      </c>
    </row>
    <row r="100" spans="1:8" s="34" customFormat="1" ht="15" x14ac:dyDescent="0.2">
      <c r="A100" s="41"/>
      <c r="B100" s="30" t="s">
        <v>189</v>
      </c>
      <c r="C100" s="31">
        <v>15</v>
      </c>
      <c r="D100" s="7">
        <v>12</v>
      </c>
      <c r="E100" s="32">
        <f t="shared" si="13"/>
        <v>5.5576139310855874E-3</v>
      </c>
      <c r="F100" s="32">
        <f t="shared" si="14"/>
        <v>7.6335877862595417E-3</v>
      </c>
      <c r="G100" s="33">
        <f t="shared" si="15"/>
        <v>-0.2</v>
      </c>
      <c r="H100" s="25">
        <f t="shared" si="16"/>
        <v>-1.1115227862171174E-3</v>
      </c>
    </row>
    <row r="101" spans="1:8" s="34" customFormat="1" ht="15" x14ac:dyDescent="0.2">
      <c r="A101" s="41"/>
      <c r="B101" s="30" t="s">
        <v>439</v>
      </c>
      <c r="C101" s="31">
        <v>16</v>
      </c>
      <c r="D101" s="7">
        <v>9</v>
      </c>
      <c r="E101" s="32">
        <f t="shared" si="13"/>
        <v>5.928121526491293E-3</v>
      </c>
      <c r="F101" s="32">
        <f t="shared" si="14"/>
        <v>5.7251908396946565E-3</v>
      </c>
      <c r="G101" s="33">
        <f t="shared" si="15"/>
        <v>-0.4375</v>
      </c>
      <c r="H101" s="25">
        <f t="shared" si="16"/>
        <v>-2.5935531678399409E-3</v>
      </c>
    </row>
    <row r="102" spans="1:8" s="34" customFormat="1" ht="15" x14ac:dyDescent="0.2">
      <c r="A102" s="41"/>
      <c r="B102" s="30" t="s">
        <v>18</v>
      </c>
      <c r="C102" s="31">
        <v>13</v>
      </c>
      <c r="D102" s="7">
        <v>5</v>
      </c>
      <c r="E102" s="32">
        <f t="shared" si="13"/>
        <v>4.8165987402741754E-3</v>
      </c>
      <c r="F102" s="32">
        <f t="shared" si="14"/>
        <v>3.1806615776081423E-3</v>
      </c>
      <c r="G102" s="33">
        <f t="shared" si="15"/>
        <v>-0.61538461538461542</v>
      </c>
      <c r="H102" s="25">
        <f t="shared" si="16"/>
        <v>-2.9640607632456465E-3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2</v>
      </c>
      <c r="D104" s="7">
        <v>0</v>
      </c>
      <c r="E104" s="32">
        <f t="shared" si="13"/>
        <v>7.4101519081141163E-4</v>
      </c>
      <c r="F104" s="32" t="str">
        <f t="shared" si="14"/>
        <v/>
      </c>
      <c r="G104" s="33" t="str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1</v>
      </c>
      <c r="D105" s="7">
        <v>1</v>
      </c>
      <c r="E105" s="32">
        <f t="shared" ref="E105" si="33">+IF(C105=0,"",C105/C$73)</f>
        <v>3.7050759540570581E-4</v>
      </c>
      <c r="F105" s="32">
        <f t="shared" ref="F105" si="34">+IF(D105=0,"",D105/D$73)</f>
        <v>6.3613231552162855E-4</v>
      </c>
      <c r="G105" s="33">
        <f t="shared" ref="G105" si="35">+IF(OR(AND(D105=0),(C105=0)),"0",((D105-C105)/C105))</f>
        <v>0</v>
      </c>
      <c r="H105" s="25">
        <f t="shared" ref="H105" si="36">+IF(OR(AND(E105=""),(G105="")),"",E105*G105)</f>
        <v>0</v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1</v>
      </c>
      <c r="E106" s="32" t="str">
        <f t="shared" si="13"/>
        <v/>
      </c>
      <c r="F106" s="32">
        <f t="shared" si="14"/>
        <v>6.3613231552162855E-4</v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10</v>
      </c>
      <c r="D107" s="7">
        <v>4</v>
      </c>
      <c r="E107" s="32">
        <f t="shared" si="13"/>
        <v>3.7050759540570581E-3</v>
      </c>
      <c r="F107" s="32">
        <f t="shared" si="14"/>
        <v>2.5445292620865142E-3</v>
      </c>
      <c r="G107" s="33">
        <f t="shared" si="15"/>
        <v>-0.6</v>
      </c>
      <c r="H107" s="25">
        <f t="shared" si="16"/>
        <v>-2.2230455724342349E-3</v>
      </c>
    </row>
    <row r="108" spans="1:8" s="34" customFormat="1" ht="15" x14ac:dyDescent="0.2">
      <c r="A108" s="41"/>
      <c r="B108" s="30" t="s">
        <v>193</v>
      </c>
      <c r="C108" s="31">
        <v>2</v>
      </c>
      <c r="D108" s="7">
        <v>2</v>
      </c>
      <c r="E108" s="32">
        <f t="shared" si="13"/>
        <v>7.4101519081141163E-4</v>
      </c>
      <c r="F108" s="32">
        <f t="shared" si="14"/>
        <v>1.2722646310432571E-3</v>
      </c>
      <c r="G108" s="33">
        <f t="shared" si="15"/>
        <v>0</v>
      </c>
      <c r="H108" s="25">
        <f t="shared" si="16"/>
        <v>0</v>
      </c>
    </row>
    <row r="109" spans="1:8" s="34" customFormat="1" ht="15" x14ac:dyDescent="0.2">
      <c r="A109" s="41"/>
      <c r="B109" s="30" t="s">
        <v>194</v>
      </c>
      <c r="C109" s="31">
        <v>9</v>
      </c>
      <c r="D109" s="7">
        <v>22</v>
      </c>
      <c r="E109" s="32">
        <f t="shared" si="13"/>
        <v>3.3345683586513525E-3</v>
      </c>
      <c r="F109" s="32">
        <f t="shared" si="14"/>
        <v>1.3994910941475827E-2</v>
      </c>
      <c r="G109" s="33">
        <f t="shared" si="15"/>
        <v>1.4444444444444444</v>
      </c>
      <c r="H109" s="25">
        <f t="shared" si="16"/>
        <v>4.8165987402741762E-3</v>
      </c>
    </row>
    <row r="110" spans="1:8" s="34" customFormat="1" ht="15" x14ac:dyDescent="0.2">
      <c r="A110" s="41"/>
      <c r="B110" s="30" t="s">
        <v>195</v>
      </c>
      <c r="C110" s="31">
        <v>0</v>
      </c>
      <c r="D110" s="7">
        <v>3</v>
      </c>
      <c r="E110" s="32" t="str">
        <f t="shared" si="13"/>
        <v/>
      </c>
      <c r="F110" s="32">
        <f t="shared" si="14"/>
        <v>1.9083969465648854E-3</v>
      </c>
      <c r="G110" s="33" t="str">
        <f t="shared" si="15"/>
        <v>0</v>
      </c>
      <c r="H110" s="25" t="str">
        <f t="shared" si="16"/>
        <v/>
      </c>
    </row>
    <row r="111" spans="1:8" s="34" customFormat="1" ht="15" x14ac:dyDescent="0.2">
      <c r="A111" s="41"/>
      <c r="B111" s="30" t="s">
        <v>196</v>
      </c>
      <c r="C111" s="31">
        <v>30</v>
      </c>
      <c r="D111" s="7">
        <v>58</v>
      </c>
      <c r="E111" s="32">
        <f t="shared" si="13"/>
        <v>1.1115227862171175E-2</v>
      </c>
      <c r="F111" s="32">
        <f t="shared" si="14"/>
        <v>3.689567430025445E-2</v>
      </c>
      <c r="G111" s="33">
        <f t="shared" si="15"/>
        <v>0.93333333333333335</v>
      </c>
      <c r="H111" s="25">
        <f t="shared" si="16"/>
        <v>1.0374212671359764E-2</v>
      </c>
    </row>
    <row r="112" spans="1:8" s="34" customFormat="1" ht="15" x14ac:dyDescent="0.2">
      <c r="A112" s="41"/>
      <c r="B112" s="30" t="s">
        <v>197</v>
      </c>
      <c r="C112" s="31">
        <v>3</v>
      </c>
      <c r="D112" s="7">
        <v>8</v>
      </c>
      <c r="E112" s="32">
        <f t="shared" si="13"/>
        <v>1.1115227862171174E-3</v>
      </c>
      <c r="F112" s="32">
        <f t="shared" si="14"/>
        <v>5.0890585241730284E-3</v>
      </c>
      <c r="G112" s="33">
        <f t="shared" si="15"/>
        <v>1.6666666666666667</v>
      </c>
      <c r="H112" s="25">
        <f t="shared" si="16"/>
        <v>1.8525379770285291E-3</v>
      </c>
    </row>
    <row r="113" spans="1:8" s="34" customFormat="1" ht="15" x14ac:dyDescent="0.2">
      <c r="A113" s="41"/>
      <c r="B113" s="30" t="s">
        <v>27</v>
      </c>
      <c r="C113" s="31">
        <v>5</v>
      </c>
      <c r="D113" s="7">
        <v>4</v>
      </c>
      <c r="E113" s="32">
        <f t="shared" si="13"/>
        <v>1.8525379770285291E-3</v>
      </c>
      <c r="F113" s="32">
        <f t="shared" si="14"/>
        <v>2.5445292620865142E-3</v>
      </c>
      <c r="G113" s="33">
        <f t="shared" si="15"/>
        <v>-0.2</v>
      </c>
      <c r="H113" s="25">
        <f t="shared" si="16"/>
        <v>-3.7050759540570581E-4</v>
      </c>
    </row>
    <row r="114" spans="1:8" s="34" customFormat="1" ht="15" x14ac:dyDescent="0.2">
      <c r="A114" s="41"/>
      <c r="B114" s="30" t="s">
        <v>198</v>
      </c>
      <c r="C114" s="31">
        <v>1</v>
      </c>
      <c r="D114" s="7">
        <v>0</v>
      </c>
      <c r="E114" s="32">
        <f t="shared" si="13"/>
        <v>3.7050759540570581E-4</v>
      </c>
      <c r="F114" s="32" t="str">
        <f t="shared" si="14"/>
        <v/>
      </c>
      <c r="G114" s="33" t="str">
        <f t="shared" si="15"/>
        <v>0</v>
      </c>
      <c r="H114" s="25">
        <f t="shared" si="16"/>
        <v>0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7</v>
      </c>
      <c r="D116" s="7">
        <v>12</v>
      </c>
      <c r="E116" s="32">
        <f t="shared" si="13"/>
        <v>2.5935531678399409E-3</v>
      </c>
      <c r="F116" s="32">
        <f t="shared" si="14"/>
        <v>7.6335877862595417E-3</v>
      </c>
      <c r="G116" s="33">
        <f t="shared" si="15"/>
        <v>0.7142857142857143</v>
      </c>
      <c r="H116" s="25">
        <f t="shared" si="16"/>
        <v>1.8525379770285293E-3</v>
      </c>
    </row>
    <row r="117" spans="1:8" s="34" customFormat="1" ht="15" x14ac:dyDescent="0.2">
      <c r="A117" s="41"/>
      <c r="B117" s="30" t="s">
        <v>24</v>
      </c>
      <c r="C117" s="31">
        <v>9</v>
      </c>
      <c r="D117" s="7">
        <v>11</v>
      </c>
      <c r="E117" s="32">
        <f t="shared" si="13"/>
        <v>3.3345683586513525E-3</v>
      </c>
      <c r="F117" s="32">
        <f t="shared" si="14"/>
        <v>6.9974554707379136E-3</v>
      </c>
      <c r="G117" s="33">
        <f t="shared" si="15"/>
        <v>0.22222222222222221</v>
      </c>
      <c r="H117" s="25">
        <f t="shared" si="16"/>
        <v>7.4101519081141163E-4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2</v>
      </c>
      <c r="E118" s="32" t="str">
        <f t="shared" si="13"/>
        <v/>
      </c>
      <c r="F118" s="32">
        <f t="shared" si="14"/>
        <v>1.2722646310432571E-3</v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33</v>
      </c>
      <c r="D119" s="7">
        <v>13</v>
      </c>
      <c r="E119" s="32">
        <f t="shared" si="13"/>
        <v>1.2226750648388292E-2</v>
      </c>
      <c r="F119" s="32">
        <f t="shared" si="14"/>
        <v>8.2697201017811698E-3</v>
      </c>
      <c r="G119" s="33">
        <f t="shared" si="15"/>
        <v>-0.60606060606060608</v>
      </c>
      <c r="H119" s="25">
        <f t="shared" si="16"/>
        <v>-7.4101519081141171E-3</v>
      </c>
    </row>
    <row r="120" spans="1:8" s="34" customFormat="1" ht="15" x14ac:dyDescent="0.2">
      <c r="A120" s="41"/>
      <c r="B120" s="30" t="s">
        <v>23</v>
      </c>
      <c r="C120" s="31">
        <v>3</v>
      </c>
      <c r="D120" s="7">
        <v>26</v>
      </c>
      <c r="E120" s="32">
        <f t="shared" si="13"/>
        <v>1.1115227862171174E-3</v>
      </c>
      <c r="F120" s="32">
        <f t="shared" si="14"/>
        <v>1.653944020356234E-2</v>
      </c>
      <c r="G120" s="33">
        <f t="shared" si="15"/>
        <v>7.666666666666667</v>
      </c>
      <c r="H120" s="25">
        <f t="shared" si="16"/>
        <v>8.5216746943312348E-3</v>
      </c>
    </row>
    <row r="121" spans="1:8" s="34" customFormat="1" ht="15" x14ac:dyDescent="0.2">
      <c r="A121" s="41"/>
      <c r="B121" s="30" t="s">
        <v>26</v>
      </c>
      <c r="C121" s="31">
        <v>62</v>
      </c>
      <c r="D121" s="7">
        <v>12</v>
      </c>
      <c r="E121" s="32">
        <f t="shared" si="13"/>
        <v>2.2971470915153759E-2</v>
      </c>
      <c r="F121" s="32">
        <f t="shared" si="14"/>
        <v>7.6335877862595417E-3</v>
      </c>
      <c r="G121" s="33">
        <f t="shared" si="15"/>
        <v>-0.80645161290322576</v>
      </c>
      <c r="H121" s="25">
        <f t="shared" si="16"/>
        <v>-1.8525379770285288E-2</v>
      </c>
    </row>
    <row r="122" spans="1:8" s="34" customFormat="1" ht="15" x14ac:dyDescent="0.2">
      <c r="A122" s="41"/>
      <c r="B122" s="30" t="s">
        <v>201</v>
      </c>
      <c r="C122" s="31">
        <v>22</v>
      </c>
      <c r="D122" s="7">
        <v>14</v>
      </c>
      <c r="E122" s="32">
        <f t="shared" si="13"/>
        <v>8.1511670989255283E-3</v>
      </c>
      <c r="F122" s="32">
        <f t="shared" si="14"/>
        <v>8.9058524173027988E-3</v>
      </c>
      <c r="G122" s="33">
        <f t="shared" si="15"/>
        <v>-0.36363636363636365</v>
      </c>
      <c r="H122" s="25">
        <f t="shared" si="16"/>
        <v>-2.9640607632456469E-3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14</v>
      </c>
      <c r="D124" s="7">
        <v>19</v>
      </c>
      <c r="E124" s="32">
        <f t="shared" si="13"/>
        <v>5.1871063356798818E-3</v>
      </c>
      <c r="F124" s="32">
        <f t="shared" si="14"/>
        <v>1.2086513994910942E-2</v>
      </c>
      <c r="G124" s="33">
        <f t="shared" si="15"/>
        <v>0.35714285714285715</v>
      </c>
      <c r="H124" s="25">
        <f t="shared" si="16"/>
        <v>1.8525379770285293E-3</v>
      </c>
    </row>
    <row r="125" spans="1:8" s="34" customFormat="1" ht="15" x14ac:dyDescent="0.2">
      <c r="A125" s="41"/>
      <c r="B125" s="30" t="s">
        <v>202</v>
      </c>
      <c r="C125" s="31">
        <v>8</v>
      </c>
      <c r="D125" s="7">
        <v>24</v>
      </c>
      <c r="E125" s="32">
        <f t="shared" si="13"/>
        <v>2.9640607632456465E-3</v>
      </c>
      <c r="F125" s="32">
        <f t="shared" si="14"/>
        <v>1.5267175572519083E-2</v>
      </c>
      <c r="G125" s="33">
        <f t="shared" si="15"/>
        <v>2</v>
      </c>
      <c r="H125" s="25">
        <f t="shared" si="16"/>
        <v>5.928121526491293E-3</v>
      </c>
    </row>
    <row r="126" spans="1:8" s="34" customFormat="1" ht="15" x14ac:dyDescent="0.2">
      <c r="A126" s="41"/>
      <c r="B126" s="30" t="s">
        <v>441</v>
      </c>
      <c r="C126" s="31">
        <v>2</v>
      </c>
      <c r="D126" s="7">
        <v>0</v>
      </c>
      <c r="E126" s="32">
        <f t="shared" si="13"/>
        <v>7.4101519081141163E-4</v>
      </c>
      <c r="F126" s="32" t="str">
        <f t="shared" si="14"/>
        <v/>
      </c>
      <c r="G126" s="33" t="str">
        <f t="shared" si="15"/>
        <v>0</v>
      </c>
      <c r="H126" s="25">
        <f t="shared" si="16"/>
        <v>0</v>
      </c>
    </row>
    <row r="127" spans="1:8" s="34" customFormat="1" ht="15" x14ac:dyDescent="0.2">
      <c r="A127" s="41"/>
      <c r="B127" s="30" t="s">
        <v>442</v>
      </c>
      <c r="C127" s="31">
        <v>2045</v>
      </c>
      <c r="D127" s="7">
        <v>937</v>
      </c>
      <c r="E127" s="32">
        <f t="shared" si="13"/>
        <v>0.75768803260466844</v>
      </c>
      <c r="F127" s="32">
        <f t="shared" si="14"/>
        <v>0.59605597964376589</v>
      </c>
      <c r="G127" s="33">
        <f t="shared" si="15"/>
        <v>-0.54180929095354524</v>
      </c>
      <c r="H127" s="25">
        <f t="shared" si="16"/>
        <v>-0.41052241570952208</v>
      </c>
    </row>
    <row r="128" spans="1:8" s="34" customFormat="1" ht="15" x14ac:dyDescent="0.2">
      <c r="A128" s="41"/>
      <c r="B128" s="30" t="s">
        <v>203</v>
      </c>
      <c r="C128" s="31">
        <v>13</v>
      </c>
      <c r="D128" s="7">
        <v>31</v>
      </c>
      <c r="E128" s="32">
        <f t="shared" si="13"/>
        <v>4.8165987402741754E-3</v>
      </c>
      <c r="F128" s="32">
        <f t="shared" si="14"/>
        <v>1.9720101781170483E-2</v>
      </c>
      <c r="G128" s="33">
        <f t="shared" si="15"/>
        <v>1.3846153846153846</v>
      </c>
      <c r="H128" s="25">
        <f t="shared" si="16"/>
        <v>6.6691367173027042E-3</v>
      </c>
    </row>
    <row r="129" spans="1:8" s="34" customFormat="1" ht="15" x14ac:dyDescent="0.2">
      <c r="A129" s="41"/>
      <c r="B129" s="30" t="s">
        <v>204</v>
      </c>
      <c r="C129" s="31">
        <v>3</v>
      </c>
      <c r="D129" s="7">
        <v>0</v>
      </c>
      <c r="E129" s="32">
        <f t="shared" si="13"/>
        <v>1.1115227862171174E-3</v>
      </c>
      <c r="F129" s="32" t="str">
        <f t="shared" si="14"/>
        <v/>
      </c>
      <c r="G129" s="33" t="str">
        <f t="shared" si="15"/>
        <v>0</v>
      </c>
      <c r="H129" s="25">
        <f t="shared" si="16"/>
        <v>0</v>
      </c>
    </row>
    <row r="130" spans="1:8" s="34" customFormat="1" ht="15" x14ac:dyDescent="0.2">
      <c r="A130" s="41"/>
      <c r="B130" s="30" t="s">
        <v>28</v>
      </c>
      <c r="C130" s="31">
        <v>0</v>
      </c>
      <c r="D130" s="7">
        <v>4</v>
      </c>
      <c r="E130" s="32" t="str">
        <f t="shared" si="13"/>
        <v/>
      </c>
      <c r="F130" s="32">
        <f t="shared" si="14"/>
        <v>2.5445292620865142E-3</v>
      </c>
      <c r="G130" s="33" t="str">
        <f t="shared" si="15"/>
        <v>0</v>
      </c>
      <c r="H130" s="25" t="str">
        <f t="shared" si="16"/>
        <v/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0</v>
      </c>
      <c r="E132" s="32" t="str">
        <f t="shared" ref="E132" si="37">+IF(C132=0,"",C132/C$73)</f>
        <v/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13</v>
      </c>
      <c r="D133" s="7">
        <v>10</v>
      </c>
      <c r="E133" s="32">
        <f t="shared" si="13"/>
        <v>4.8165987402741754E-3</v>
      </c>
      <c r="F133" s="32">
        <f t="shared" si="14"/>
        <v>6.3613231552162846E-3</v>
      </c>
      <c r="G133" s="33">
        <f t="shared" si="15"/>
        <v>-0.23076923076923078</v>
      </c>
      <c r="H133" s="25">
        <f t="shared" si="16"/>
        <v>-1.1115227862171174E-3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4</v>
      </c>
      <c r="D135" s="7">
        <v>8</v>
      </c>
      <c r="E135" s="32">
        <f t="shared" si="13"/>
        <v>1.4820303816228233E-3</v>
      </c>
      <c r="F135" s="32">
        <f t="shared" si="14"/>
        <v>5.0890585241730284E-3</v>
      </c>
      <c r="G135" s="33">
        <f t="shared" si="15"/>
        <v>1</v>
      </c>
      <c r="H135" s="25">
        <f t="shared" si="16"/>
        <v>1.4820303816228233E-3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3</v>
      </c>
      <c r="D138" s="7">
        <v>3</v>
      </c>
      <c r="E138" s="32">
        <f t="shared" si="13"/>
        <v>1.1115227862171174E-3</v>
      </c>
      <c r="F138" s="32">
        <f t="shared" si="14"/>
        <v>1.9083969465648854E-3</v>
      </c>
      <c r="G138" s="33">
        <f t="shared" si="15"/>
        <v>0</v>
      </c>
      <c r="H138" s="25">
        <f t="shared" si="16"/>
        <v>0</v>
      </c>
    </row>
    <row r="139" spans="1:8" s="34" customFormat="1" ht="30" x14ac:dyDescent="0.2">
      <c r="A139" s="41"/>
      <c r="B139" s="30" t="s">
        <v>443</v>
      </c>
      <c r="C139" s="31">
        <v>10</v>
      </c>
      <c r="D139" s="7">
        <v>2</v>
      </c>
      <c r="E139" s="32">
        <f t="shared" si="13"/>
        <v>3.7050759540570581E-3</v>
      </c>
      <c r="F139" s="32">
        <f t="shared" si="14"/>
        <v>1.2722646310432571E-3</v>
      </c>
      <c r="G139" s="33">
        <f t="shared" si="15"/>
        <v>-0.8</v>
      </c>
      <c r="H139" s="25">
        <f t="shared" si="16"/>
        <v>-2.9640607632456465E-3</v>
      </c>
    </row>
    <row r="140" spans="1:8" s="34" customFormat="1" ht="30" x14ac:dyDescent="0.2">
      <c r="A140" s="41"/>
      <c r="B140" s="30" t="s">
        <v>209</v>
      </c>
      <c r="C140" s="31">
        <v>1</v>
      </c>
      <c r="D140" s="7">
        <v>0</v>
      </c>
      <c r="E140" s="32">
        <f t="shared" si="13"/>
        <v>3.7050759540570581E-4</v>
      </c>
      <c r="F140" s="32" t="str">
        <f t="shared" si="14"/>
        <v/>
      </c>
      <c r="G140" s="33" t="str">
        <f t="shared" si="15"/>
        <v>0</v>
      </c>
      <c r="H140" s="25">
        <f t="shared" si="16"/>
        <v>0</v>
      </c>
    </row>
    <row r="141" spans="1:8" s="34" customFormat="1" ht="30" x14ac:dyDescent="0.2">
      <c r="A141" s="41"/>
      <c r="B141" s="30" t="s">
        <v>210</v>
      </c>
      <c r="C141" s="31">
        <v>1</v>
      </c>
      <c r="D141" s="7">
        <v>0</v>
      </c>
      <c r="E141" s="32">
        <f t="shared" si="13"/>
        <v>3.7050759540570581E-4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0</v>
      </c>
      <c r="E143" s="32" t="str">
        <f t="shared" si="13"/>
        <v/>
      </c>
      <c r="F143" s="32" t="str">
        <f t="shared" si="14"/>
        <v/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3</v>
      </c>
      <c r="D148" s="7">
        <v>5</v>
      </c>
      <c r="E148" s="32">
        <f t="shared" si="49"/>
        <v>1.1115227862171174E-3</v>
      </c>
      <c r="F148" s="32">
        <f t="shared" si="50"/>
        <v>3.1806615776081423E-3</v>
      </c>
      <c r="G148" s="33">
        <f t="shared" si="51"/>
        <v>0.66666666666666663</v>
      </c>
      <c r="H148" s="25">
        <f t="shared" si="52"/>
        <v>7.4101519081141163E-4</v>
      </c>
    </row>
    <row r="149" spans="1:8" s="34" customFormat="1" ht="15" x14ac:dyDescent="0.2">
      <c r="A149" s="41"/>
      <c r="B149" s="30" t="s">
        <v>211</v>
      </c>
      <c r="C149" s="31">
        <v>20</v>
      </c>
      <c r="D149" s="7">
        <v>1</v>
      </c>
      <c r="E149" s="32">
        <f t="shared" si="49"/>
        <v>7.4101519081141163E-3</v>
      </c>
      <c r="F149" s="32">
        <f t="shared" si="50"/>
        <v>6.3613231552162855E-4</v>
      </c>
      <c r="G149" s="33">
        <f t="shared" si="51"/>
        <v>-0.95</v>
      </c>
      <c r="H149" s="25">
        <f t="shared" si="52"/>
        <v>-7.0396443127084098E-3</v>
      </c>
    </row>
    <row r="150" spans="1:8" s="34" customFormat="1" ht="30" x14ac:dyDescent="0.2">
      <c r="A150" s="41"/>
      <c r="B150" s="30" t="s">
        <v>212</v>
      </c>
      <c r="C150" s="31">
        <v>6</v>
      </c>
      <c r="D150" s="7">
        <v>4</v>
      </c>
      <c r="E150" s="32">
        <f t="shared" si="49"/>
        <v>2.2230455724342349E-3</v>
      </c>
      <c r="F150" s="32">
        <f t="shared" si="50"/>
        <v>2.5445292620865142E-3</v>
      </c>
      <c r="G150" s="33">
        <f t="shared" si="51"/>
        <v>-0.33333333333333331</v>
      </c>
      <c r="H150" s="25">
        <f t="shared" si="52"/>
        <v>-7.4101519081141163E-4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1</v>
      </c>
      <c r="E151" s="32" t="str">
        <f t="shared" si="49"/>
        <v/>
      </c>
      <c r="F151" s="32">
        <f t="shared" si="50"/>
        <v>6.3613231552162855E-4</v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4</v>
      </c>
      <c r="D152" s="7">
        <v>2</v>
      </c>
      <c r="E152" s="32">
        <f t="shared" si="49"/>
        <v>1.4820303816228233E-3</v>
      </c>
      <c r="F152" s="32">
        <f t="shared" si="50"/>
        <v>1.2722646310432571E-3</v>
      </c>
      <c r="G152" s="33">
        <f t="shared" si="51"/>
        <v>-0.5</v>
      </c>
      <c r="H152" s="25">
        <f t="shared" si="52"/>
        <v>-7.4101519081141163E-4</v>
      </c>
    </row>
    <row r="153" spans="1:8" s="34" customFormat="1" ht="15" x14ac:dyDescent="0.2">
      <c r="A153" s="41"/>
      <c r="B153" s="30" t="s">
        <v>39</v>
      </c>
      <c r="C153" s="31">
        <v>3</v>
      </c>
      <c r="D153" s="7">
        <v>0</v>
      </c>
      <c r="E153" s="32">
        <f t="shared" si="49"/>
        <v>1.1115227862171174E-3</v>
      </c>
      <c r="F153" s="32" t="str">
        <f t="shared" si="50"/>
        <v/>
      </c>
      <c r="G153" s="33" t="str">
        <f t="shared" si="51"/>
        <v>0</v>
      </c>
      <c r="H153" s="25">
        <f t="shared" si="52"/>
        <v>0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8</v>
      </c>
      <c r="D156" s="7">
        <v>16</v>
      </c>
      <c r="E156" s="32">
        <f t="shared" ref="E156:E159" si="53">+IF(C156=0,"",C156/C$73)</f>
        <v>2.9640607632456465E-3</v>
      </c>
      <c r="F156" s="32">
        <f t="shared" ref="F156:F159" si="54">+IF(D156=0,"",D156/D$73)</f>
        <v>1.0178117048346057E-2</v>
      </c>
      <c r="G156" s="33">
        <f t="shared" ref="G156:G159" si="55">+IF(OR(AND(D156=0),(C156=0)),"0",((D156-C156)/C156))</f>
        <v>1</v>
      </c>
      <c r="H156" s="25">
        <f t="shared" ref="H156:H159" si="56">+IF(OR(AND(E156=""),(G156="")),"",E156*G156)</f>
        <v>2.9640607632456465E-3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1</v>
      </c>
      <c r="E157" s="32" t="str">
        <f t="shared" si="53"/>
        <v/>
      </c>
      <c r="F157" s="32">
        <f t="shared" si="54"/>
        <v>6.3613231552162855E-4</v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1226</v>
      </c>
      <c r="D165" s="71">
        <f>SUM(D166:D327)</f>
        <v>1247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1.7128874388254486E-2</v>
      </c>
      <c r="H165" s="73">
        <f>+IF(OR(AND(E165=""),(G165="")),"",E165*G165)</f>
        <v>1.7128874388254486E-2</v>
      </c>
    </row>
    <row r="166" spans="1:8" s="34" customFormat="1" ht="15" x14ac:dyDescent="0.2">
      <c r="A166" s="41"/>
      <c r="B166" s="43" t="s">
        <v>446</v>
      </c>
      <c r="C166" s="31">
        <v>15</v>
      </c>
      <c r="D166" s="7">
        <v>12</v>
      </c>
      <c r="E166" s="32">
        <f t="shared" si="57"/>
        <v>1.2234910277324634E-2</v>
      </c>
      <c r="F166" s="32">
        <f t="shared" si="58"/>
        <v>9.6230954290296711E-3</v>
      </c>
      <c r="G166" s="33">
        <f>+IF(OR(AND(D166=0),(C166=0)),"0",((D166-C166)/C166))</f>
        <v>-0.2</v>
      </c>
      <c r="H166" s="25">
        <f>+IF(OR(AND(E166=""),(G166="")),"",E166*G166)</f>
        <v>-2.4469820554649268E-3</v>
      </c>
    </row>
    <row r="167" spans="1:8" s="34" customFormat="1" ht="15" x14ac:dyDescent="0.2">
      <c r="A167" s="41"/>
      <c r="B167" s="43" t="s">
        <v>592</v>
      </c>
      <c r="C167" s="31">
        <v>2</v>
      </c>
      <c r="D167" s="7">
        <v>23</v>
      </c>
      <c r="E167" s="32">
        <f t="shared" si="57"/>
        <v>1.6313213703099511E-3</v>
      </c>
      <c r="F167" s="32">
        <f t="shared" si="58"/>
        <v>1.8444266238973536E-2</v>
      </c>
      <c r="G167" s="33">
        <f t="shared" ref="G167:G237" si="59">+IF(OR(AND(D167=0),(C167=0)),"0",((D167-C167)/C167))</f>
        <v>10.5</v>
      </c>
      <c r="H167" s="25">
        <f t="shared" ref="H167:H237" si="60">+IF(OR(AND(E167=""),(G167="")),"",E167*G167)</f>
        <v>1.7128874388254486E-2</v>
      </c>
    </row>
    <row r="168" spans="1:8" s="34" customFormat="1" ht="30" x14ac:dyDescent="0.2">
      <c r="A168" s="41"/>
      <c r="B168" s="43" t="s">
        <v>447</v>
      </c>
      <c r="C168" s="31">
        <v>4</v>
      </c>
      <c r="D168" s="7">
        <v>3</v>
      </c>
      <c r="E168" s="32">
        <f t="shared" si="57"/>
        <v>3.2626427406199023E-3</v>
      </c>
      <c r="F168" s="32">
        <f t="shared" si="58"/>
        <v>2.4057738572574178E-3</v>
      </c>
      <c r="G168" s="33">
        <f t="shared" si="59"/>
        <v>-0.25</v>
      </c>
      <c r="H168" s="25">
        <f t="shared" si="60"/>
        <v>-8.1566068515497557E-4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30</v>
      </c>
      <c r="D170" s="7">
        <v>16</v>
      </c>
      <c r="E170" s="32">
        <f t="shared" si="57"/>
        <v>2.4469820554649267E-2</v>
      </c>
      <c r="F170" s="32">
        <f t="shared" si="58"/>
        <v>1.2830793905372895E-2</v>
      </c>
      <c r="G170" s="33">
        <f t="shared" si="59"/>
        <v>-0.46666666666666667</v>
      </c>
      <c r="H170" s="25">
        <f t="shared" si="60"/>
        <v>-1.1419249592169658E-2</v>
      </c>
    </row>
    <row r="171" spans="1:8" s="34" customFormat="1" ht="15" x14ac:dyDescent="0.2">
      <c r="A171" s="41"/>
      <c r="B171" s="43" t="s">
        <v>42</v>
      </c>
      <c r="C171" s="31">
        <v>58</v>
      </c>
      <c r="D171" s="7">
        <v>50</v>
      </c>
      <c r="E171" s="32">
        <f t="shared" si="57"/>
        <v>4.730831973898858E-2</v>
      </c>
      <c r="F171" s="32">
        <f t="shared" si="58"/>
        <v>4.0096230954290296E-2</v>
      </c>
      <c r="G171" s="33">
        <f t="shared" si="59"/>
        <v>-0.13793103448275862</v>
      </c>
      <c r="H171" s="25">
        <f t="shared" si="60"/>
        <v>-6.5252854812398037E-3</v>
      </c>
    </row>
    <row r="172" spans="1:8" s="34" customFormat="1" ht="15" x14ac:dyDescent="0.2">
      <c r="A172" s="41"/>
      <c r="B172" s="43" t="s">
        <v>594</v>
      </c>
      <c r="C172" s="31">
        <v>20</v>
      </c>
      <c r="D172" s="7">
        <v>8</v>
      </c>
      <c r="E172" s="32">
        <f t="shared" si="57"/>
        <v>1.6313213703099509E-2</v>
      </c>
      <c r="F172" s="32">
        <f t="shared" si="58"/>
        <v>6.4153969526864474E-3</v>
      </c>
      <c r="G172" s="33">
        <f t="shared" si="59"/>
        <v>-0.6</v>
      </c>
      <c r="H172" s="25">
        <f t="shared" si="60"/>
        <v>-9.7879282218597055E-3</v>
      </c>
    </row>
    <row r="173" spans="1:8" s="34" customFormat="1" ht="15" x14ac:dyDescent="0.2">
      <c r="A173" s="41"/>
      <c r="B173" s="43" t="s">
        <v>595</v>
      </c>
      <c r="C173" s="31">
        <v>9</v>
      </c>
      <c r="D173" s="7">
        <v>11</v>
      </c>
      <c r="E173" s="32">
        <f t="shared" si="57"/>
        <v>7.34094616639478E-3</v>
      </c>
      <c r="F173" s="32">
        <f t="shared" si="58"/>
        <v>8.8211708099438652E-3</v>
      </c>
      <c r="G173" s="33">
        <f t="shared" si="59"/>
        <v>0.22222222222222221</v>
      </c>
      <c r="H173" s="25">
        <f t="shared" si="60"/>
        <v>1.6313213703099509E-3</v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3</v>
      </c>
      <c r="E174" s="32" t="str">
        <f t="shared" si="57"/>
        <v/>
      </c>
      <c r="F174" s="32">
        <f t="shared" si="58"/>
        <v>2.4057738572574178E-3</v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2</v>
      </c>
      <c r="D177" s="7">
        <v>2</v>
      </c>
      <c r="E177" s="32">
        <f t="shared" si="57"/>
        <v>1.6313213703099511E-3</v>
      </c>
      <c r="F177" s="32">
        <f t="shared" si="58"/>
        <v>1.6038492381716118E-3</v>
      </c>
      <c r="G177" s="33">
        <f t="shared" si="59"/>
        <v>0</v>
      </c>
      <c r="H177" s="25">
        <f t="shared" si="60"/>
        <v>0</v>
      </c>
    </row>
    <row r="178" spans="1:8" s="34" customFormat="1" ht="15" x14ac:dyDescent="0.2">
      <c r="A178" s="41"/>
      <c r="B178" s="43" t="s">
        <v>43</v>
      </c>
      <c r="C178" s="31">
        <v>1</v>
      </c>
      <c r="D178" s="7">
        <v>4</v>
      </c>
      <c r="E178" s="32">
        <f t="shared" si="57"/>
        <v>8.1566068515497557E-4</v>
      </c>
      <c r="F178" s="32">
        <f t="shared" si="58"/>
        <v>3.2076984763432237E-3</v>
      </c>
      <c r="G178" s="33">
        <f t="shared" si="59"/>
        <v>3</v>
      </c>
      <c r="H178" s="25">
        <f t="shared" si="60"/>
        <v>2.4469820554649268E-3</v>
      </c>
    </row>
    <row r="179" spans="1:8" s="34" customFormat="1" ht="15" x14ac:dyDescent="0.2">
      <c r="A179" s="41"/>
      <c r="B179" s="43" t="s">
        <v>535</v>
      </c>
      <c r="C179" s="31">
        <v>0</v>
      </c>
      <c r="D179" s="7">
        <v>10</v>
      </c>
      <c r="E179" s="32" t="str">
        <f t="shared" ref="E179" si="61">+IF(C179=0,"",C179/C$165)</f>
        <v/>
      </c>
      <c r="F179" s="32">
        <f t="shared" ref="F179" si="62">+IF(D179=0,"",D179/D$165)</f>
        <v>8.0192461908580592E-3</v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41"/>
      <c r="B180" s="43" t="s">
        <v>449</v>
      </c>
      <c r="C180" s="31">
        <v>10</v>
      </c>
      <c r="D180" s="7">
        <v>15</v>
      </c>
      <c r="E180" s="32">
        <f t="shared" ref="E180:F183" si="65">+IF(C180=0,"",C180/C$165)</f>
        <v>8.1566068515497546E-3</v>
      </c>
      <c r="F180" s="32">
        <f t="shared" si="65"/>
        <v>1.2028869286287089E-2</v>
      </c>
      <c r="G180" s="33">
        <f t="shared" si="59"/>
        <v>0.5</v>
      </c>
      <c r="H180" s="25">
        <f t="shared" si="60"/>
        <v>4.0783034257748773E-3</v>
      </c>
    </row>
    <row r="181" spans="1:8" s="34" customFormat="1" ht="15" x14ac:dyDescent="0.2">
      <c r="A181" s="41"/>
      <c r="B181" s="43" t="s">
        <v>597</v>
      </c>
      <c r="C181" s="31">
        <v>8</v>
      </c>
      <c r="D181" s="7">
        <v>54</v>
      </c>
      <c r="E181" s="32">
        <f t="shared" si="65"/>
        <v>6.5252854812398045E-3</v>
      </c>
      <c r="F181" s="32">
        <f t="shared" si="65"/>
        <v>4.330392943063352E-2</v>
      </c>
      <c r="G181" s="33">
        <f t="shared" si="59"/>
        <v>5.75</v>
      </c>
      <c r="H181" s="25">
        <f t="shared" si="60"/>
        <v>3.7520391517128875E-2</v>
      </c>
    </row>
    <row r="182" spans="1:8" s="34" customFormat="1" ht="15" x14ac:dyDescent="0.2">
      <c r="A182" s="41"/>
      <c r="B182" s="43" t="s">
        <v>41</v>
      </c>
      <c r="C182" s="31">
        <v>1</v>
      </c>
      <c r="D182" s="7">
        <v>0</v>
      </c>
      <c r="E182" s="32">
        <f t="shared" si="65"/>
        <v>8.1566068515497557E-4</v>
      </c>
      <c r="F182" s="32" t="str">
        <f t="shared" si="65"/>
        <v/>
      </c>
      <c r="G182" s="33" t="str">
        <f t="shared" si="59"/>
        <v>0</v>
      </c>
      <c r="H182" s="25">
        <f t="shared" si="60"/>
        <v>0</v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1</v>
      </c>
      <c r="D184" s="7">
        <v>4</v>
      </c>
      <c r="E184" s="32">
        <f t="shared" ref="E184:E185" si="66">+IF(C184=0,"",C184/C$165)</f>
        <v>8.1566068515497557E-4</v>
      </c>
      <c r="F184" s="32">
        <f t="shared" ref="F184:F185" si="67">+IF(D184=0,"",D184/D$165)</f>
        <v>3.2076984763432237E-3</v>
      </c>
      <c r="G184" s="33">
        <f t="shared" ref="G184:G185" si="68">+IF(OR(AND(D184=0),(C184=0)),"0",((D184-C184)/C184))</f>
        <v>3</v>
      </c>
      <c r="H184" s="25">
        <f t="shared" ref="H184:H185" si="69">+IF(OR(AND(E184=""),(G184="")),"",E184*G184)</f>
        <v>2.4469820554649268E-3</v>
      </c>
    </row>
    <row r="185" spans="1:8" s="34" customFormat="1" ht="15" x14ac:dyDescent="0.2">
      <c r="A185" s="41"/>
      <c r="B185" s="44" t="s">
        <v>537</v>
      </c>
      <c r="C185" s="31">
        <v>1</v>
      </c>
      <c r="D185" s="7">
        <v>1</v>
      </c>
      <c r="E185" s="32">
        <f t="shared" si="66"/>
        <v>8.1566068515497557E-4</v>
      </c>
      <c r="F185" s="32">
        <f t="shared" si="67"/>
        <v>8.0192461908580592E-4</v>
      </c>
      <c r="G185" s="33">
        <f t="shared" si="68"/>
        <v>0</v>
      </c>
      <c r="H185" s="25">
        <f t="shared" si="69"/>
        <v>0</v>
      </c>
    </row>
    <row r="186" spans="1:8" s="34" customFormat="1" ht="15" x14ac:dyDescent="0.2">
      <c r="A186" s="41"/>
      <c r="B186" s="43" t="s">
        <v>215</v>
      </c>
      <c r="C186" s="31">
        <v>24</v>
      </c>
      <c r="D186" s="7">
        <v>14</v>
      </c>
      <c r="E186" s="32">
        <f t="shared" ref="E186:F191" si="70">+IF(C186=0,"",C186/C$165)</f>
        <v>1.9575856443719411E-2</v>
      </c>
      <c r="F186" s="32">
        <f t="shared" si="70"/>
        <v>1.1226944667201283E-2</v>
      </c>
      <c r="G186" s="33">
        <f t="shared" si="59"/>
        <v>-0.41666666666666669</v>
      </c>
      <c r="H186" s="25">
        <f t="shared" si="60"/>
        <v>-8.1566068515497546E-3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2</v>
      </c>
      <c r="E187" s="32" t="str">
        <f t="shared" si="70"/>
        <v/>
      </c>
      <c r="F187" s="32">
        <f t="shared" si="70"/>
        <v>1.6038492381716118E-3</v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2</v>
      </c>
      <c r="E189" s="32" t="str">
        <f t="shared" si="70"/>
        <v/>
      </c>
      <c r="F189" s="32">
        <f t="shared" si="70"/>
        <v>1.6038492381716118E-3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1</v>
      </c>
      <c r="D190" s="7">
        <v>0</v>
      </c>
      <c r="E190" s="32">
        <f t="shared" si="70"/>
        <v>8.1566068515497557E-4</v>
      </c>
      <c r="F190" s="32" t="str">
        <f t="shared" si="70"/>
        <v/>
      </c>
      <c r="G190" s="33" t="str">
        <f t="shared" si="59"/>
        <v>0</v>
      </c>
      <c r="H190" s="25">
        <f t="shared" si="60"/>
        <v>0</v>
      </c>
    </row>
    <row r="191" spans="1:8" s="34" customFormat="1" ht="15" x14ac:dyDescent="0.2">
      <c r="A191" s="41"/>
      <c r="B191" s="43" t="s">
        <v>450</v>
      </c>
      <c r="C191" s="31">
        <v>42</v>
      </c>
      <c r="D191" s="7">
        <v>21</v>
      </c>
      <c r="E191" s="32">
        <f t="shared" si="70"/>
        <v>3.4257748776508973E-2</v>
      </c>
      <c r="F191" s="32">
        <f t="shared" si="70"/>
        <v>1.6840417000801924E-2</v>
      </c>
      <c r="G191" s="33">
        <f t="shared" si="59"/>
        <v>-0.5</v>
      </c>
      <c r="H191" s="25">
        <f t="shared" si="60"/>
        <v>-1.7128874388254486E-2</v>
      </c>
    </row>
    <row r="192" spans="1:8" s="34" customFormat="1" ht="15" x14ac:dyDescent="0.2">
      <c r="A192" s="41"/>
      <c r="B192" s="43" t="s">
        <v>540</v>
      </c>
      <c r="C192" s="31">
        <v>15</v>
      </c>
      <c r="D192" s="7">
        <v>5</v>
      </c>
      <c r="E192" s="32">
        <f t="shared" ref="E192" si="73">+IF(C192=0,"",C192/C$165)</f>
        <v>1.2234910277324634E-2</v>
      </c>
      <c r="F192" s="32">
        <f t="shared" ref="F192" si="74">+IF(D192=0,"",D192/D$165)</f>
        <v>4.0096230954290296E-3</v>
      </c>
      <c r="G192" s="33">
        <f t="shared" ref="G192" si="75">+IF(OR(AND(D192=0),(C192=0)),"0",((D192-C192)/C192))</f>
        <v>-0.66666666666666663</v>
      </c>
      <c r="H192" s="25">
        <f t="shared" ref="H192" si="76">+IF(OR(AND(E192=""),(G192="")),"",E192*G192)</f>
        <v>-8.1566068515497546E-3</v>
      </c>
    </row>
    <row r="193" spans="1:8" s="34" customFormat="1" ht="15" x14ac:dyDescent="0.2">
      <c r="A193" s="41"/>
      <c r="B193" s="43" t="s">
        <v>219</v>
      </c>
      <c r="C193" s="31">
        <v>12</v>
      </c>
      <c r="D193" s="7">
        <v>13</v>
      </c>
      <c r="E193" s="32">
        <f t="shared" ref="E193:F199" si="77">+IF(C193=0,"",C193/C$165)</f>
        <v>9.7879282218597055E-3</v>
      </c>
      <c r="F193" s="32">
        <f t="shared" si="77"/>
        <v>1.0425020048115477E-2</v>
      </c>
      <c r="G193" s="33">
        <f t="shared" si="59"/>
        <v>8.3333333333333329E-2</v>
      </c>
      <c r="H193" s="25">
        <f t="shared" si="60"/>
        <v>8.1566068515497546E-4</v>
      </c>
    </row>
    <row r="194" spans="1:8" s="34" customFormat="1" ht="15" x14ac:dyDescent="0.2">
      <c r="A194" s="41"/>
      <c r="B194" s="43" t="s">
        <v>220</v>
      </c>
      <c r="C194" s="31">
        <v>44</v>
      </c>
      <c r="D194" s="7">
        <v>33</v>
      </c>
      <c r="E194" s="32">
        <f t="shared" si="77"/>
        <v>3.588907014681892E-2</v>
      </c>
      <c r="F194" s="32">
        <f t="shared" si="77"/>
        <v>2.6463512429831595E-2</v>
      </c>
      <c r="G194" s="33">
        <f t="shared" si="59"/>
        <v>-0.25</v>
      </c>
      <c r="H194" s="25">
        <f t="shared" si="60"/>
        <v>-8.9722675367047301E-3</v>
      </c>
    </row>
    <row r="195" spans="1:8" s="34" customFormat="1" ht="15" x14ac:dyDescent="0.2">
      <c r="A195" s="41"/>
      <c r="B195" s="43" t="s">
        <v>221</v>
      </c>
      <c r="C195" s="31">
        <v>52</v>
      </c>
      <c r="D195" s="7">
        <v>29</v>
      </c>
      <c r="E195" s="32">
        <f t="shared" si="77"/>
        <v>4.2414355628058731E-2</v>
      </c>
      <c r="F195" s="32">
        <f t="shared" si="77"/>
        <v>2.3255813953488372E-2</v>
      </c>
      <c r="G195" s="33">
        <f t="shared" si="59"/>
        <v>-0.44230769230769229</v>
      </c>
      <c r="H195" s="25">
        <f t="shared" si="60"/>
        <v>-1.8760195758564437E-2</v>
      </c>
    </row>
    <row r="196" spans="1:8" s="34" customFormat="1" ht="15" x14ac:dyDescent="0.2">
      <c r="A196" s="41"/>
      <c r="B196" s="43" t="s">
        <v>222</v>
      </c>
      <c r="C196" s="31">
        <v>28</v>
      </c>
      <c r="D196" s="7">
        <v>83</v>
      </c>
      <c r="E196" s="32">
        <f t="shared" si="77"/>
        <v>2.2838499184339316E-2</v>
      </c>
      <c r="F196" s="32">
        <f t="shared" si="77"/>
        <v>6.6559743384121892E-2</v>
      </c>
      <c r="G196" s="33">
        <f t="shared" si="59"/>
        <v>1.9642857142857142</v>
      </c>
      <c r="H196" s="25">
        <f t="shared" si="60"/>
        <v>4.4861337683523655E-2</v>
      </c>
    </row>
    <row r="197" spans="1:8" s="34" customFormat="1" ht="15" x14ac:dyDescent="0.2">
      <c r="A197" s="41"/>
      <c r="B197" s="43" t="s">
        <v>451</v>
      </c>
      <c r="C197" s="31">
        <v>34</v>
      </c>
      <c r="D197" s="7">
        <v>8</v>
      </c>
      <c r="E197" s="32">
        <f t="shared" si="77"/>
        <v>2.7732463295269169E-2</v>
      </c>
      <c r="F197" s="32">
        <f t="shared" si="77"/>
        <v>6.4153969526864474E-3</v>
      </c>
      <c r="G197" s="33">
        <f t="shared" si="59"/>
        <v>-0.76470588235294112</v>
      </c>
      <c r="H197" s="25">
        <f t="shared" si="60"/>
        <v>-2.1207177814029362E-2</v>
      </c>
    </row>
    <row r="198" spans="1:8" s="34" customFormat="1" ht="15" x14ac:dyDescent="0.2">
      <c r="A198" s="41"/>
      <c r="B198" s="43" t="s">
        <v>452</v>
      </c>
      <c r="C198" s="31">
        <v>1</v>
      </c>
      <c r="D198" s="7">
        <v>6</v>
      </c>
      <c r="E198" s="32">
        <f t="shared" si="77"/>
        <v>8.1566068515497557E-4</v>
      </c>
      <c r="F198" s="32">
        <f t="shared" si="77"/>
        <v>4.8115477145148355E-3</v>
      </c>
      <c r="G198" s="33">
        <f t="shared" si="59"/>
        <v>5</v>
      </c>
      <c r="H198" s="25">
        <f t="shared" si="60"/>
        <v>4.0783034257748782E-3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7</v>
      </c>
      <c r="D200" s="7">
        <v>13</v>
      </c>
      <c r="E200" s="32">
        <f t="shared" ref="E200" si="78">+IF(C200=0,"",C200/C$165)</f>
        <v>5.7096247960848291E-3</v>
      </c>
      <c r="F200" s="32">
        <f t="shared" ref="F200" si="79">+IF(D200=0,"",D200/D$165)</f>
        <v>1.0425020048115477E-2</v>
      </c>
      <c r="G200" s="33">
        <f t="shared" ref="G200" si="80">+IF(OR(AND(D200=0),(C200=0)),"0",((D200-C200)/C200))</f>
        <v>0.8571428571428571</v>
      </c>
      <c r="H200" s="25">
        <f t="shared" ref="H200" si="81">+IF(OR(AND(E200=""),(G200="")),"",E200*G200)</f>
        <v>4.8939641109298536E-3</v>
      </c>
    </row>
    <row r="201" spans="1:8" s="34" customFormat="1" ht="15" x14ac:dyDescent="0.2">
      <c r="A201" s="41"/>
      <c r="B201" s="43" t="s">
        <v>224</v>
      </c>
      <c r="C201" s="31">
        <v>7</v>
      </c>
      <c r="D201" s="7">
        <v>7</v>
      </c>
      <c r="E201" s="32">
        <f t="shared" ref="E201:F208" si="82">+IF(C201=0,"",C201/C$165)</f>
        <v>5.7096247960848291E-3</v>
      </c>
      <c r="F201" s="32">
        <f t="shared" si="82"/>
        <v>5.6134723336006415E-3</v>
      </c>
      <c r="G201" s="33">
        <f t="shared" si="59"/>
        <v>0</v>
      </c>
      <c r="H201" s="25">
        <f t="shared" si="60"/>
        <v>0</v>
      </c>
    </row>
    <row r="202" spans="1:8" s="34" customFormat="1" ht="15" x14ac:dyDescent="0.2">
      <c r="A202" s="41"/>
      <c r="B202" s="43" t="s">
        <v>225</v>
      </c>
      <c r="C202" s="31">
        <v>23</v>
      </c>
      <c r="D202" s="7">
        <v>10</v>
      </c>
      <c r="E202" s="32">
        <f t="shared" si="82"/>
        <v>1.8760195758564437E-2</v>
      </c>
      <c r="F202" s="32">
        <f t="shared" si="82"/>
        <v>8.0192461908580592E-3</v>
      </c>
      <c r="G202" s="33">
        <f t="shared" si="59"/>
        <v>-0.56521739130434778</v>
      </c>
      <c r="H202" s="25">
        <f t="shared" si="60"/>
        <v>-1.0603588907014681E-2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95</v>
      </c>
      <c r="D205" s="7">
        <v>98</v>
      </c>
      <c r="E205" s="32">
        <f t="shared" si="82"/>
        <v>7.7487765089722674E-2</v>
      </c>
      <c r="F205" s="32">
        <f t="shared" si="82"/>
        <v>7.858861267040898E-2</v>
      </c>
      <c r="G205" s="33">
        <f t="shared" si="59"/>
        <v>3.1578947368421054E-2</v>
      </c>
      <c r="H205" s="25">
        <f t="shared" si="60"/>
        <v>2.4469820554649268E-3</v>
      </c>
    </row>
    <row r="206" spans="1:8" s="34" customFormat="1" ht="15" x14ac:dyDescent="0.2">
      <c r="A206" s="41"/>
      <c r="B206" s="43" t="s">
        <v>227</v>
      </c>
      <c r="C206" s="31">
        <v>3</v>
      </c>
      <c r="D206" s="7">
        <v>11</v>
      </c>
      <c r="E206" s="32">
        <f t="shared" si="82"/>
        <v>2.4469820554649264E-3</v>
      </c>
      <c r="F206" s="32">
        <f t="shared" si="82"/>
        <v>8.8211708099438652E-3</v>
      </c>
      <c r="G206" s="33">
        <f t="shared" si="59"/>
        <v>2.6666666666666665</v>
      </c>
      <c r="H206" s="25">
        <f t="shared" si="60"/>
        <v>6.5252854812398037E-3</v>
      </c>
    </row>
    <row r="207" spans="1:8" s="34" customFormat="1" ht="30" x14ac:dyDescent="0.2">
      <c r="A207" s="41"/>
      <c r="B207" s="43" t="s">
        <v>228</v>
      </c>
      <c r="C207" s="31">
        <v>3</v>
      </c>
      <c r="D207" s="7">
        <v>1</v>
      </c>
      <c r="E207" s="32">
        <f t="shared" si="82"/>
        <v>2.4469820554649264E-3</v>
      </c>
      <c r="F207" s="32">
        <f t="shared" si="82"/>
        <v>8.0192461908580592E-4</v>
      </c>
      <c r="G207" s="33">
        <f t="shared" si="59"/>
        <v>-0.66666666666666663</v>
      </c>
      <c r="H207" s="25">
        <f t="shared" si="60"/>
        <v>-1.6313213703099509E-3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1</v>
      </c>
      <c r="E208" s="32" t="str">
        <f t="shared" si="82"/>
        <v/>
      </c>
      <c r="F208" s="32">
        <f t="shared" si="82"/>
        <v>8.0192461908580592E-4</v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1</v>
      </c>
      <c r="E209" s="32" t="str">
        <f t="shared" ref="E209" si="83">+IF(C209=0,"",C209/C$165)</f>
        <v/>
      </c>
      <c r="F209" s="32">
        <f t="shared" ref="F209" si="84">+IF(D209=0,"",D209/D$165)</f>
        <v>8.0192461908580592E-4</v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2</v>
      </c>
      <c r="E213" s="32" t="str">
        <f t="shared" si="87"/>
        <v/>
      </c>
      <c r="F213" s="32">
        <f t="shared" si="88"/>
        <v>1.6038492381716118E-3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102</v>
      </c>
      <c r="D216" s="7">
        <v>64</v>
      </c>
      <c r="E216" s="32">
        <f t="shared" si="87"/>
        <v>8.3197389885807507E-2</v>
      </c>
      <c r="F216" s="32">
        <f t="shared" si="88"/>
        <v>5.1323175621491579E-2</v>
      </c>
      <c r="G216" s="33">
        <f t="shared" si="59"/>
        <v>-0.37254901960784315</v>
      </c>
      <c r="H216" s="25">
        <f t="shared" si="60"/>
        <v>-3.0995106035889071E-2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20</v>
      </c>
      <c r="D218" s="7">
        <v>11</v>
      </c>
      <c r="E218" s="32">
        <f t="shared" si="87"/>
        <v>1.6313213703099509E-2</v>
      </c>
      <c r="F218" s="32">
        <f t="shared" si="88"/>
        <v>8.8211708099438652E-3</v>
      </c>
      <c r="G218" s="33">
        <f t="shared" si="59"/>
        <v>-0.45</v>
      </c>
      <c r="H218" s="25">
        <f t="shared" si="60"/>
        <v>-7.3409461663947791E-3</v>
      </c>
    </row>
    <row r="219" spans="1:8" s="34" customFormat="1" ht="15" x14ac:dyDescent="0.2">
      <c r="A219" s="41"/>
      <c r="B219" s="43" t="s">
        <v>235</v>
      </c>
      <c r="C219" s="31">
        <v>1</v>
      </c>
      <c r="D219" s="7">
        <v>12</v>
      </c>
      <c r="E219" s="32">
        <f t="shared" si="87"/>
        <v>8.1566068515497557E-4</v>
      </c>
      <c r="F219" s="32">
        <f t="shared" si="88"/>
        <v>9.6230954290296711E-3</v>
      </c>
      <c r="G219" s="33">
        <f t="shared" si="59"/>
        <v>11</v>
      </c>
      <c r="H219" s="25">
        <f t="shared" si="60"/>
        <v>8.9722675367047318E-3</v>
      </c>
    </row>
    <row r="220" spans="1:8" s="34" customFormat="1" ht="15" x14ac:dyDescent="0.2">
      <c r="A220" s="41"/>
      <c r="B220" s="43" t="s">
        <v>598</v>
      </c>
      <c r="C220" s="31">
        <v>2</v>
      </c>
      <c r="D220" s="7">
        <v>0</v>
      </c>
      <c r="E220" s="32">
        <f t="shared" si="87"/>
        <v>1.6313213703099511E-3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5</v>
      </c>
      <c r="E221" s="32" t="str">
        <f t="shared" si="87"/>
        <v/>
      </c>
      <c r="F221" s="32">
        <f t="shared" si="88"/>
        <v>4.0096230954290296E-3</v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1</v>
      </c>
      <c r="D224" s="7">
        <v>0</v>
      </c>
      <c r="E224" s="32">
        <f t="shared" si="87"/>
        <v>8.1566068515497557E-4</v>
      </c>
      <c r="F224" s="32" t="str">
        <f t="shared" si="88"/>
        <v/>
      </c>
      <c r="G224" s="33" t="str">
        <f t="shared" si="59"/>
        <v>0</v>
      </c>
      <c r="H224" s="25">
        <f t="shared" si="60"/>
        <v>0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1</v>
      </c>
      <c r="D226" s="7">
        <v>0</v>
      </c>
      <c r="E226" s="32">
        <f t="shared" si="87"/>
        <v>8.1566068515497557E-4</v>
      </c>
      <c r="F226" s="32" t="str">
        <f t="shared" si="88"/>
        <v/>
      </c>
      <c r="G226" s="33" t="str">
        <f t="shared" si="59"/>
        <v>0</v>
      </c>
      <c r="H226" s="25">
        <f t="shared" si="60"/>
        <v>0</v>
      </c>
    </row>
    <row r="227" spans="1:8" s="34" customFormat="1" ht="15" x14ac:dyDescent="0.2">
      <c r="A227" s="41"/>
      <c r="B227" s="43" t="s">
        <v>238</v>
      </c>
      <c r="C227" s="31">
        <v>2</v>
      </c>
      <c r="D227" s="7">
        <v>0</v>
      </c>
      <c r="E227" s="32">
        <f t="shared" si="87"/>
        <v>1.6313213703099511E-3</v>
      </c>
      <c r="F227" s="32" t="str">
        <f t="shared" si="88"/>
        <v/>
      </c>
      <c r="G227" s="33" t="str">
        <f t="shared" si="59"/>
        <v>0</v>
      </c>
      <c r="H227" s="25">
        <f t="shared" si="60"/>
        <v>0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9</v>
      </c>
      <c r="D229" s="7">
        <v>15</v>
      </c>
      <c r="E229" s="32">
        <f t="shared" si="87"/>
        <v>7.34094616639478E-3</v>
      </c>
      <c r="F229" s="32">
        <f t="shared" si="88"/>
        <v>1.2028869286287089E-2</v>
      </c>
      <c r="G229" s="33">
        <f t="shared" si="59"/>
        <v>0.66666666666666663</v>
      </c>
      <c r="H229" s="25">
        <f t="shared" si="60"/>
        <v>4.8939641109298528E-3</v>
      </c>
    </row>
    <row r="230" spans="1:8" s="34" customFormat="1" ht="15" x14ac:dyDescent="0.2">
      <c r="A230" s="41"/>
      <c r="B230" s="43" t="s">
        <v>55</v>
      </c>
      <c r="C230" s="31">
        <v>2</v>
      </c>
      <c r="D230" s="7">
        <v>0</v>
      </c>
      <c r="E230" s="32">
        <f t="shared" si="87"/>
        <v>1.6313213703099511E-3</v>
      </c>
      <c r="F230" s="32" t="str">
        <f t="shared" si="88"/>
        <v/>
      </c>
      <c r="G230" s="33" t="str">
        <f t="shared" si="59"/>
        <v>0</v>
      </c>
      <c r="H230" s="25">
        <f t="shared" si="60"/>
        <v>0</v>
      </c>
    </row>
    <row r="231" spans="1:8" s="34" customFormat="1" ht="30" x14ac:dyDescent="0.2">
      <c r="A231" s="41"/>
      <c r="B231" s="43" t="s">
        <v>457</v>
      </c>
      <c r="C231" s="31">
        <v>1</v>
      </c>
      <c r="D231" s="7">
        <v>1</v>
      </c>
      <c r="E231" s="32">
        <f t="shared" si="87"/>
        <v>8.1566068515497557E-4</v>
      </c>
      <c r="F231" s="32">
        <f t="shared" si="88"/>
        <v>8.0192461908580592E-4</v>
      </c>
      <c r="G231" s="33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1</v>
      </c>
      <c r="D232" s="7">
        <v>46</v>
      </c>
      <c r="E232" s="32">
        <f t="shared" si="87"/>
        <v>8.1566068515497557E-4</v>
      </c>
      <c r="F232" s="32">
        <f t="shared" si="88"/>
        <v>3.6888532477947072E-2</v>
      </c>
      <c r="G232" s="33">
        <f t="shared" si="59"/>
        <v>45</v>
      </c>
      <c r="H232" s="25">
        <f t="shared" si="60"/>
        <v>3.6704730831973897E-2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3</v>
      </c>
      <c r="D235" s="7">
        <v>25</v>
      </c>
      <c r="E235" s="32">
        <f t="shared" si="87"/>
        <v>2.4469820554649264E-3</v>
      </c>
      <c r="F235" s="32">
        <f t="shared" si="88"/>
        <v>2.0048115477145148E-2</v>
      </c>
      <c r="G235" s="33">
        <f t="shared" si="59"/>
        <v>7.333333333333333</v>
      </c>
      <c r="H235" s="25">
        <f t="shared" si="60"/>
        <v>1.794453507340946E-2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4</v>
      </c>
      <c r="D237" s="7">
        <v>1</v>
      </c>
      <c r="E237" s="32">
        <f t="shared" si="87"/>
        <v>3.2626427406199023E-3</v>
      </c>
      <c r="F237" s="32">
        <f t="shared" si="88"/>
        <v>8.0192461908580592E-4</v>
      </c>
      <c r="G237" s="33">
        <f t="shared" si="59"/>
        <v>-0.75</v>
      </c>
      <c r="H237" s="25">
        <f t="shared" si="60"/>
        <v>-2.4469820554649268E-3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1</v>
      </c>
      <c r="E239" s="32" t="str">
        <f t="shared" si="87"/>
        <v/>
      </c>
      <c r="F239" s="32">
        <f t="shared" si="88"/>
        <v>8.0192461908580592E-4</v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1</v>
      </c>
      <c r="D241" s="7">
        <v>1</v>
      </c>
      <c r="E241" s="32">
        <f t="shared" si="87"/>
        <v>8.1566068515497557E-4</v>
      </c>
      <c r="F241" s="32">
        <f t="shared" si="88"/>
        <v>8.0192461908580592E-4</v>
      </c>
      <c r="G241" s="33">
        <f t="shared" si="91"/>
        <v>0</v>
      </c>
      <c r="H241" s="25">
        <f t="shared" si="92"/>
        <v>0</v>
      </c>
    </row>
    <row r="242" spans="1:8" s="34" customFormat="1" ht="15" x14ac:dyDescent="0.2">
      <c r="A242" s="41"/>
      <c r="B242" s="43" t="s">
        <v>243</v>
      </c>
      <c r="C242" s="31">
        <v>1</v>
      </c>
      <c r="D242" s="7">
        <v>0</v>
      </c>
      <c r="E242" s="32">
        <f t="shared" si="87"/>
        <v>8.1566068515497557E-4</v>
      </c>
      <c r="F242" s="32" t="str">
        <f t="shared" si="88"/>
        <v/>
      </c>
      <c r="G242" s="33" t="str">
        <f t="shared" si="91"/>
        <v>0</v>
      </c>
      <c r="H242" s="25">
        <f t="shared" si="92"/>
        <v>0</v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1</v>
      </c>
      <c r="D247" s="7">
        <v>4</v>
      </c>
      <c r="E247" s="32">
        <f t="shared" si="87"/>
        <v>8.1566068515497557E-4</v>
      </c>
      <c r="F247" s="32">
        <f t="shared" si="88"/>
        <v>3.2076984763432237E-3</v>
      </c>
      <c r="G247" s="33">
        <f t="shared" si="91"/>
        <v>3</v>
      </c>
      <c r="H247" s="25">
        <f t="shared" si="92"/>
        <v>2.4469820554649268E-3</v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2</v>
      </c>
      <c r="E251" s="32" t="str">
        <f t="shared" si="87"/>
        <v/>
      </c>
      <c r="F251" s="32">
        <f t="shared" si="88"/>
        <v>1.6038492381716118E-3</v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2</v>
      </c>
      <c r="E252" s="32" t="str">
        <f t="shared" si="87"/>
        <v/>
      </c>
      <c r="F252" s="32">
        <f t="shared" si="88"/>
        <v>1.6038492381716118E-3</v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66</v>
      </c>
      <c r="D256" s="7">
        <v>52</v>
      </c>
      <c r="E256" s="32">
        <f t="shared" si="97"/>
        <v>5.3833605220228384E-2</v>
      </c>
      <c r="F256" s="32">
        <f t="shared" si="97"/>
        <v>4.1700080192461908E-2</v>
      </c>
      <c r="G256" s="33">
        <f t="shared" si="91"/>
        <v>-0.21212121212121213</v>
      </c>
      <c r="H256" s="25">
        <f t="shared" si="92"/>
        <v>-1.1419249592169658E-2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1</v>
      </c>
      <c r="D258" s="7">
        <v>2</v>
      </c>
      <c r="E258" s="32">
        <f t="shared" ref="E258:E263" si="98">+IF(C258=0,"",C258/C$165)</f>
        <v>8.1566068515497557E-4</v>
      </c>
      <c r="F258" s="32">
        <f t="shared" ref="F258:F263" si="99">+IF(D258=0,"",D258/D$165)</f>
        <v>1.6038492381716118E-3</v>
      </c>
      <c r="G258" s="33">
        <f t="shared" ref="G258:G263" si="100">+IF(OR(AND(D258=0),(C258=0)),"0",((D258-C258)/C258))</f>
        <v>1</v>
      </c>
      <c r="H258" s="25">
        <f t="shared" ref="H258:H263" si="101">+IF(OR(AND(E258=""),(G258="")),"",E258*G258)</f>
        <v>8.1566068515497557E-4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2</v>
      </c>
      <c r="E259" s="32" t="str">
        <f t="shared" si="98"/>
        <v/>
      </c>
      <c r="F259" s="32">
        <f t="shared" si="99"/>
        <v>1.6038492381716118E-3</v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1</v>
      </c>
      <c r="E260" s="32" t="str">
        <f t="shared" si="98"/>
        <v/>
      </c>
      <c r="F260" s="32">
        <f t="shared" si="99"/>
        <v>8.0192461908580592E-4</v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34</v>
      </c>
      <c r="D263" s="7">
        <v>2</v>
      </c>
      <c r="E263" s="32">
        <f t="shared" si="98"/>
        <v>2.7732463295269169E-2</v>
      </c>
      <c r="F263" s="32">
        <f t="shared" si="99"/>
        <v>1.6038492381716118E-3</v>
      </c>
      <c r="G263" s="33">
        <f t="shared" si="100"/>
        <v>-0.94117647058823528</v>
      </c>
      <c r="H263" s="25">
        <f t="shared" si="101"/>
        <v>-2.6101141924959218E-2</v>
      </c>
    </row>
    <row r="264" spans="1:8" s="34" customFormat="1" ht="15" x14ac:dyDescent="0.2">
      <c r="A264" s="41"/>
      <c r="B264" s="43" t="s">
        <v>60</v>
      </c>
      <c r="C264" s="31">
        <v>27</v>
      </c>
      <c r="D264" s="7">
        <v>7</v>
      </c>
      <c r="E264" s="32">
        <f t="shared" ref="E264:F268" si="102">+IF(C264=0,"",C264/C$165)</f>
        <v>2.2022838499184339E-2</v>
      </c>
      <c r="F264" s="32">
        <f t="shared" si="102"/>
        <v>5.6134723336006415E-3</v>
      </c>
      <c r="G264" s="33">
        <f t="shared" si="91"/>
        <v>-0.7407407407407407</v>
      </c>
      <c r="H264" s="25">
        <f t="shared" si="92"/>
        <v>-1.6313213703099509E-2</v>
      </c>
    </row>
    <row r="265" spans="1:8" s="34" customFormat="1" ht="15" x14ac:dyDescent="0.2">
      <c r="A265" s="41"/>
      <c r="B265" s="43" t="s">
        <v>65</v>
      </c>
      <c r="C265" s="31">
        <v>117</v>
      </c>
      <c r="D265" s="7">
        <v>66</v>
      </c>
      <c r="E265" s="32">
        <f t="shared" si="102"/>
        <v>9.543230016313213E-2</v>
      </c>
      <c r="F265" s="32">
        <f t="shared" si="102"/>
        <v>5.2927024859663191E-2</v>
      </c>
      <c r="G265" s="33">
        <f t="shared" si="91"/>
        <v>-0.4358974358974359</v>
      </c>
      <c r="H265" s="25">
        <f t="shared" si="92"/>
        <v>-4.1598694942903747E-2</v>
      </c>
    </row>
    <row r="266" spans="1:8" s="34" customFormat="1" ht="15" x14ac:dyDescent="0.2">
      <c r="A266" s="41"/>
      <c r="B266" s="43" t="s">
        <v>61</v>
      </c>
      <c r="C266" s="31">
        <v>7</v>
      </c>
      <c r="D266" s="7">
        <v>5</v>
      </c>
      <c r="E266" s="32">
        <f t="shared" si="102"/>
        <v>5.7096247960848291E-3</v>
      </c>
      <c r="F266" s="32">
        <f t="shared" si="102"/>
        <v>4.0096230954290296E-3</v>
      </c>
      <c r="G266" s="33">
        <f t="shared" si="91"/>
        <v>-0.2857142857142857</v>
      </c>
      <c r="H266" s="25">
        <f t="shared" si="92"/>
        <v>-1.6313213703099511E-3</v>
      </c>
    </row>
    <row r="267" spans="1:8" s="34" customFormat="1" ht="15" x14ac:dyDescent="0.2">
      <c r="A267" s="41"/>
      <c r="B267" s="43" t="s">
        <v>247</v>
      </c>
      <c r="C267" s="31">
        <v>7</v>
      </c>
      <c r="D267" s="7">
        <v>10</v>
      </c>
      <c r="E267" s="32">
        <f t="shared" si="102"/>
        <v>5.7096247960848291E-3</v>
      </c>
      <c r="F267" s="32">
        <f t="shared" si="102"/>
        <v>8.0192461908580592E-3</v>
      </c>
      <c r="G267" s="33">
        <f t="shared" si="91"/>
        <v>0.42857142857142855</v>
      </c>
      <c r="H267" s="25">
        <f t="shared" si="92"/>
        <v>2.4469820554649268E-3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1</v>
      </c>
      <c r="D269" s="7">
        <v>1</v>
      </c>
      <c r="E269" s="32">
        <f t="shared" ref="E269" si="103">+IF(C269=0,"",C269/C$165)</f>
        <v>8.1566068515497557E-4</v>
      </c>
      <c r="F269" s="32">
        <f t="shared" ref="F269" si="104">+IF(D269=0,"",D269/D$165)</f>
        <v>8.0192461908580592E-4</v>
      </c>
      <c r="G269" s="33">
        <f t="shared" ref="G269" si="105">+IF(OR(AND(D269=0),(C269=0)),"0",((D269-C269)/C269))</f>
        <v>0</v>
      </c>
      <c r="H269" s="25">
        <f t="shared" ref="H269" si="106">+IF(OR(AND(E269=""),(G269="")),"",E269*G269)</f>
        <v>0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2</v>
      </c>
      <c r="E271" s="32" t="str">
        <f t="shared" si="107"/>
        <v/>
      </c>
      <c r="F271" s="32">
        <f t="shared" si="107"/>
        <v>1.6038492381716118E-3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7</v>
      </c>
      <c r="D272" s="7">
        <v>3</v>
      </c>
      <c r="E272" s="32">
        <f t="shared" si="107"/>
        <v>5.7096247960848291E-3</v>
      </c>
      <c r="F272" s="32">
        <f t="shared" si="107"/>
        <v>2.4057738572574178E-3</v>
      </c>
      <c r="G272" s="33">
        <f t="shared" si="91"/>
        <v>-0.5714285714285714</v>
      </c>
      <c r="H272" s="25">
        <f t="shared" si="92"/>
        <v>-3.2626427406199023E-3</v>
      </c>
    </row>
    <row r="273" spans="1:8" s="34" customFormat="1" ht="15" x14ac:dyDescent="0.2">
      <c r="A273" s="41"/>
      <c r="B273" s="43" t="s">
        <v>64</v>
      </c>
      <c r="C273" s="31">
        <v>3</v>
      </c>
      <c r="D273" s="7">
        <v>0</v>
      </c>
      <c r="E273" s="32">
        <f t="shared" si="107"/>
        <v>2.4469820554649264E-3</v>
      </c>
      <c r="F273" s="32" t="str">
        <f t="shared" si="107"/>
        <v/>
      </c>
      <c r="G273" s="33" t="str">
        <f t="shared" si="91"/>
        <v>0</v>
      </c>
      <c r="H273" s="25">
        <f t="shared" si="92"/>
        <v>0</v>
      </c>
    </row>
    <row r="274" spans="1:8" s="34" customFormat="1" ht="15" x14ac:dyDescent="0.2">
      <c r="A274" s="41"/>
      <c r="B274" s="43" t="s">
        <v>248</v>
      </c>
      <c r="C274" s="31">
        <v>18</v>
      </c>
      <c r="D274" s="7">
        <v>1</v>
      </c>
      <c r="E274" s="32">
        <f t="shared" si="107"/>
        <v>1.468189233278956E-2</v>
      </c>
      <c r="F274" s="32">
        <f t="shared" si="107"/>
        <v>8.0192461908580592E-4</v>
      </c>
      <c r="G274" s="33">
        <f t="shared" si="91"/>
        <v>-0.94444444444444442</v>
      </c>
      <c r="H274" s="25">
        <f t="shared" si="92"/>
        <v>-1.3866231647634585E-2</v>
      </c>
    </row>
    <row r="275" spans="1:8" s="34" customFormat="1" ht="15" x14ac:dyDescent="0.2">
      <c r="A275" s="41"/>
      <c r="B275" s="43" t="s">
        <v>470</v>
      </c>
      <c r="C275" s="31">
        <v>83</v>
      </c>
      <c r="D275" s="7">
        <v>20</v>
      </c>
      <c r="E275" s="32">
        <f t="shared" si="107"/>
        <v>6.7699836867862975E-2</v>
      </c>
      <c r="F275" s="32">
        <f t="shared" si="107"/>
        <v>1.6038492381716118E-2</v>
      </c>
      <c r="G275" s="33">
        <f t="shared" si="91"/>
        <v>-0.75903614457831325</v>
      </c>
      <c r="H275" s="25">
        <f t="shared" si="92"/>
        <v>-5.1386623164763466E-2</v>
      </c>
    </row>
    <row r="276" spans="1:8" s="34" customFormat="1" ht="15" x14ac:dyDescent="0.2">
      <c r="A276" s="41"/>
      <c r="B276" s="43" t="s">
        <v>66</v>
      </c>
      <c r="C276" s="31">
        <v>2</v>
      </c>
      <c r="D276" s="7">
        <v>11</v>
      </c>
      <c r="E276" s="32">
        <f t="shared" si="107"/>
        <v>1.6313213703099511E-3</v>
      </c>
      <c r="F276" s="32">
        <f t="shared" si="107"/>
        <v>8.8211708099438652E-3</v>
      </c>
      <c r="G276" s="33">
        <f t="shared" si="91"/>
        <v>4.5</v>
      </c>
      <c r="H276" s="25">
        <f t="shared" si="92"/>
        <v>7.34094616639478E-3</v>
      </c>
    </row>
    <row r="277" spans="1:8" s="34" customFormat="1" ht="15" x14ac:dyDescent="0.2">
      <c r="A277" s="41"/>
      <c r="B277" s="43" t="s">
        <v>554</v>
      </c>
      <c r="C277" s="31">
        <v>1</v>
      </c>
      <c r="D277" s="7">
        <v>1</v>
      </c>
      <c r="E277" s="32">
        <f t="shared" ref="E277:E278" si="108">+IF(C277=0,"",C277/C$165)</f>
        <v>8.1566068515497557E-4</v>
      </c>
      <c r="F277" s="32">
        <f t="shared" ref="F277:F278" si="109">+IF(D277=0,"",D277/D$165)</f>
        <v>8.0192461908580592E-4</v>
      </c>
      <c r="G277" s="33">
        <f t="shared" ref="G277:G278" si="110">+IF(OR(AND(D277=0),(C277=0)),"0",((D277-C277)/C277))</f>
        <v>0</v>
      </c>
      <c r="H277" s="25">
        <f t="shared" ref="H277:H278" si="111">+IF(OR(AND(E277=""),(G277="")),"",E277*G277)</f>
        <v>0</v>
      </c>
    </row>
    <row r="278" spans="1:8" s="34" customFormat="1" ht="15" x14ac:dyDescent="0.2">
      <c r="A278" s="41"/>
      <c r="B278" s="43" t="s">
        <v>555</v>
      </c>
      <c r="C278" s="31">
        <v>1</v>
      </c>
      <c r="D278" s="7">
        <v>3</v>
      </c>
      <c r="E278" s="32">
        <f t="shared" si="108"/>
        <v>8.1566068515497557E-4</v>
      </c>
      <c r="F278" s="32">
        <f t="shared" si="109"/>
        <v>2.4057738572574178E-3</v>
      </c>
      <c r="G278" s="33">
        <f t="shared" si="110"/>
        <v>2</v>
      </c>
      <c r="H278" s="25">
        <f t="shared" si="111"/>
        <v>1.6313213703099511E-3</v>
      </c>
    </row>
    <row r="279" spans="1:8" s="34" customFormat="1" ht="15" x14ac:dyDescent="0.2">
      <c r="A279" s="41"/>
      <c r="B279" s="43" t="s">
        <v>67</v>
      </c>
      <c r="C279" s="31">
        <v>44</v>
      </c>
      <c r="D279" s="7">
        <v>46</v>
      </c>
      <c r="E279" s="32">
        <f>+IF(C279=0,"",C279/C$165)</f>
        <v>3.588907014681892E-2</v>
      </c>
      <c r="F279" s="32">
        <f>+IF(D279=0,"",D279/D$165)</f>
        <v>3.6888532477947072E-2</v>
      </c>
      <c r="G279" s="33">
        <f t="shared" si="91"/>
        <v>4.5454545454545456E-2</v>
      </c>
      <c r="H279" s="25">
        <f t="shared" si="92"/>
        <v>1.6313213703099509E-3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2</v>
      </c>
      <c r="E281" s="32" t="str">
        <f t="shared" ref="E281:E283" si="112">+IF(C281=0,"",C281/C$165)</f>
        <v/>
      </c>
      <c r="F281" s="32">
        <f t="shared" ref="F281:F283" si="113">+IF(D281=0,"",D281/D$165)</f>
        <v>1.6038492381716118E-3</v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1</v>
      </c>
      <c r="D282" s="7">
        <v>2</v>
      </c>
      <c r="E282" s="32">
        <f t="shared" si="112"/>
        <v>8.1566068515497557E-4</v>
      </c>
      <c r="F282" s="32">
        <f t="shared" si="113"/>
        <v>1.6038492381716118E-3</v>
      </c>
      <c r="G282" s="33">
        <f t="shared" si="114"/>
        <v>1</v>
      </c>
      <c r="H282" s="25">
        <f t="shared" si="115"/>
        <v>8.1566068515497557E-4</v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2</v>
      </c>
      <c r="E283" s="32" t="str">
        <f t="shared" si="112"/>
        <v/>
      </c>
      <c r="F283" s="32">
        <f t="shared" si="113"/>
        <v>1.6038492381716118E-3</v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11</v>
      </c>
      <c r="E285" s="32" t="str">
        <f t="shared" si="116"/>
        <v/>
      </c>
      <c r="F285" s="32">
        <f t="shared" si="117"/>
        <v>8.8211708099438652E-3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1</v>
      </c>
      <c r="E286" s="32" t="str">
        <f>+IF(C286=0,"",C286/C$165)</f>
        <v/>
      </c>
      <c r="F286" s="32">
        <f>+IF(D286=0,"",D286/D$165)</f>
        <v>8.0192461908580592E-4</v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11</v>
      </c>
      <c r="D287" s="7">
        <v>52</v>
      </c>
      <c r="E287" s="32">
        <f>+IF(C287=0,"",C287/C$165)</f>
        <v>8.9722675367047301E-3</v>
      </c>
      <c r="F287" s="32">
        <f>+IF(D287=0,"",D287/D$165)</f>
        <v>4.1700080192461908E-2</v>
      </c>
      <c r="G287" s="33">
        <f t="shared" si="91"/>
        <v>3.7272727272727271</v>
      </c>
      <c r="H287" s="25">
        <f t="shared" si="92"/>
        <v>3.3442088091353989E-2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1</v>
      </c>
      <c r="E288" s="32" t="str">
        <f t="shared" ref="E288" si="120">+IF(C288=0,"",C288/C$165)</f>
        <v/>
      </c>
      <c r="F288" s="32">
        <f t="shared" ref="F288" si="121">+IF(D288=0,"",D288/D$165)</f>
        <v>8.0192461908580592E-4</v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16</v>
      </c>
      <c r="D289" s="7">
        <v>43</v>
      </c>
      <c r="E289" s="32">
        <f t="shared" ref="E289:E311" si="124">+IF(C289=0,"",C289/C$165)</f>
        <v>1.3050570962479609E-2</v>
      </c>
      <c r="F289" s="32">
        <f t="shared" ref="F289:F311" si="125">+IF(D289=0,"",D289/D$165)</f>
        <v>3.4482758620689655E-2</v>
      </c>
      <c r="G289" s="33">
        <f t="shared" si="91"/>
        <v>1.6875</v>
      </c>
      <c r="H289" s="25">
        <f t="shared" si="92"/>
        <v>2.2022838499184339E-2</v>
      </c>
    </row>
    <row r="290" spans="1:8" s="34" customFormat="1" ht="15" x14ac:dyDescent="0.2">
      <c r="A290" s="41"/>
      <c r="B290" s="43" t="s">
        <v>474</v>
      </c>
      <c r="C290" s="31">
        <v>1</v>
      </c>
      <c r="D290" s="7">
        <v>0</v>
      </c>
      <c r="E290" s="32">
        <f t="shared" si="124"/>
        <v>8.1566068515497557E-4</v>
      </c>
      <c r="F290" s="32" t="str">
        <f t="shared" si="125"/>
        <v/>
      </c>
      <c r="G290" s="33" t="str">
        <f t="shared" si="91"/>
        <v>0</v>
      </c>
      <c r="H290" s="25">
        <f t="shared" si="92"/>
        <v>0</v>
      </c>
    </row>
    <row r="291" spans="1:8" s="34" customFormat="1" ht="15" x14ac:dyDescent="0.2">
      <c r="A291" s="41"/>
      <c r="B291" s="43" t="s">
        <v>475</v>
      </c>
      <c r="C291" s="31">
        <v>2</v>
      </c>
      <c r="D291" s="7">
        <v>2</v>
      </c>
      <c r="E291" s="32">
        <f t="shared" si="124"/>
        <v>1.6313213703099511E-3</v>
      </c>
      <c r="F291" s="32">
        <f t="shared" si="125"/>
        <v>1.6038492381716118E-3</v>
      </c>
      <c r="G291" s="33">
        <f t="shared" si="91"/>
        <v>0</v>
      </c>
      <c r="H291" s="25">
        <f t="shared" si="92"/>
        <v>0</v>
      </c>
    </row>
    <row r="292" spans="1:8" s="34" customFormat="1" ht="15" x14ac:dyDescent="0.2">
      <c r="A292" s="41"/>
      <c r="B292" s="43" t="s">
        <v>68</v>
      </c>
      <c r="C292" s="31">
        <v>10</v>
      </c>
      <c r="D292" s="7">
        <v>12</v>
      </c>
      <c r="E292" s="32">
        <f t="shared" si="124"/>
        <v>8.1566068515497546E-3</v>
      </c>
      <c r="F292" s="32">
        <f t="shared" si="125"/>
        <v>9.6230954290296711E-3</v>
      </c>
      <c r="G292" s="33">
        <f t="shared" si="91"/>
        <v>0.2</v>
      </c>
      <c r="H292" s="25">
        <f t="shared" si="92"/>
        <v>1.6313213703099509E-3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1</v>
      </c>
      <c r="D294" s="7">
        <v>1</v>
      </c>
      <c r="E294" s="32">
        <f t="shared" si="124"/>
        <v>8.1566068515497557E-4</v>
      </c>
      <c r="F294" s="32">
        <f t="shared" si="125"/>
        <v>8.0192461908580592E-4</v>
      </c>
      <c r="G294" s="33">
        <f t="shared" si="91"/>
        <v>0</v>
      </c>
      <c r="H294" s="25">
        <f t="shared" si="92"/>
        <v>0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1</v>
      </c>
      <c r="D296" s="7">
        <v>0</v>
      </c>
      <c r="E296" s="32">
        <f t="shared" si="124"/>
        <v>8.1566068515497557E-4</v>
      </c>
      <c r="F296" s="32" t="str">
        <f t="shared" si="125"/>
        <v/>
      </c>
      <c r="G296" s="33" t="str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7</v>
      </c>
      <c r="D297" s="7">
        <v>6</v>
      </c>
      <c r="E297" s="32">
        <f t="shared" si="124"/>
        <v>5.7096247960848291E-3</v>
      </c>
      <c r="F297" s="32">
        <f t="shared" si="125"/>
        <v>4.8115477145148355E-3</v>
      </c>
      <c r="G297" s="33">
        <f t="shared" si="91"/>
        <v>-0.14285714285714285</v>
      </c>
      <c r="H297" s="25">
        <f t="shared" si="92"/>
        <v>-8.1566068515497557E-4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1</v>
      </c>
      <c r="D300" s="7">
        <v>0</v>
      </c>
      <c r="E300" s="32">
        <f t="shared" si="124"/>
        <v>8.1566068515497557E-4</v>
      </c>
      <c r="F300" s="32" t="str">
        <f t="shared" si="125"/>
        <v/>
      </c>
      <c r="G300" s="33" t="str">
        <f t="shared" si="91"/>
        <v>0</v>
      </c>
      <c r="H300" s="25">
        <f t="shared" si="92"/>
        <v>0</v>
      </c>
    </row>
    <row r="301" spans="1:8" s="34" customFormat="1" ht="15" x14ac:dyDescent="0.2">
      <c r="A301" s="41"/>
      <c r="B301" s="43" t="s">
        <v>481</v>
      </c>
      <c r="C301" s="31">
        <v>3</v>
      </c>
      <c r="D301" s="7">
        <v>8</v>
      </c>
      <c r="E301" s="32">
        <f t="shared" si="124"/>
        <v>2.4469820554649264E-3</v>
      </c>
      <c r="F301" s="32">
        <f t="shared" si="125"/>
        <v>6.4153969526864474E-3</v>
      </c>
      <c r="G301" s="33">
        <f t="shared" si="91"/>
        <v>1.6666666666666667</v>
      </c>
      <c r="H301" s="25">
        <f t="shared" si="92"/>
        <v>4.0783034257748773E-3</v>
      </c>
    </row>
    <row r="302" spans="1:8" s="34" customFormat="1" ht="15" x14ac:dyDescent="0.2">
      <c r="A302" s="41"/>
      <c r="B302" s="43" t="s">
        <v>482</v>
      </c>
      <c r="C302" s="31">
        <v>2</v>
      </c>
      <c r="D302" s="7">
        <v>0</v>
      </c>
      <c r="E302" s="32">
        <f t="shared" si="124"/>
        <v>1.6313213703099511E-3</v>
      </c>
      <c r="F302" s="32" t="str">
        <f t="shared" si="125"/>
        <v/>
      </c>
      <c r="G302" s="33" t="str">
        <f t="shared" si="91"/>
        <v>0</v>
      </c>
      <c r="H302" s="25">
        <f t="shared" si="92"/>
        <v>0</v>
      </c>
    </row>
    <row r="303" spans="1:8" s="34" customFormat="1" ht="30" x14ac:dyDescent="0.2">
      <c r="A303" s="41"/>
      <c r="B303" s="43" t="s">
        <v>599</v>
      </c>
      <c r="C303" s="31">
        <v>17</v>
      </c>
      <c r="D303" s="7">
        <v>87</v>
      </c>
      <c r="E303" s="32">
        <f t="shared" si="124"/>
        <v>1.3866231647634585E-2</v>
      </c>
      <c r="F303" s="32">
        <f t="shared" si="125"/>
        <v>6.9767441860465115E-2</v>
      </c>
      <c r="G303" s="33">
        <f t="shared" si="91"/>
        <v>4.117647058823529</v>
      </c>
      <c r="H303" s="25">
        <f t="shared" si="92"/>
        <v>5.7096247960848286E-2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4</v>
      </c>
      <c r="D305" s="7">
        <v>4</v>
      </c>
      <c r="E305" s="32">
        <f t="shared" si="124"/>
        <v>3.2626427406199023E-3</v>
      </c>
      <c r="F305" s="32">
        <f t="shared" si="125"/>
        <v>3.2076984763432237E-3</v>
      </c>
      <c r="G305" s="33">
        <f t="shared" si="91"/>
        <v>0</v>
      </c>
      <c r="H305" s="25">
        <f t="shared" si="92"/>
        <v>0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1</v>
      </c>
      <c r="D307" s="7">
        <v>3</v>
      </c>
      <c r="E307" s="32">
        <f t="shared" si="124"/>
        <v>8.1566068515497557E-4</v>
      </c>
      <c r="F307" s="32">
        <f t="shared" si="125"/>
        <v>2.4057738572574178E-3</v>
      </c>
      <c r="G307" s="33">
        <f t="shared" si="91"/>
        <v>2</v>
      </c>
      <c r="H307" s="25">
        <f t="shared" si="92"/>
        <v>1.6313213703099511E-3</v>
      </c>
    </row>
    <row r="308" spans="1:8" s="34" customFormat="1" ht="15" x14ac:dyDescent="0.2">
      <c r="A308" s="41"/>
      <c r="B308" s="43" t="s">
        <v>485</v>
      </c>
      <c r="C308" s="31">
        <v>9</v>
      </c>
      <c r="D308" s="7">
        <v>5</v>
      </c>
      <c r="E308" s="32">
        <f t="shared" si="124"/>
        <v>7.34094616639478E-3</v>
      </c>
      <c r="F308" s="32">
        <f t="shared" si="125"/>
        <v>4.0096230954290296E-3</v>
      </c>
      <c r="G308" s="33">
        <f t="shared" si="91"/>
        <v>-0.44444444444444442</v>
      </c>
      <c r="H308" s="25">
        <f t="shared" si="92"/>
        <v>-3.2626427406199018E-3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7</v>
      </c>
      <c r="D312" s="7">
        <v>3</v>
      </c>
      <c r="E312" s="32">
        <f t="shared" ref="E312" si="126">+IF(C312=0,"",C312/C$165)</f>
        <v>5.7096247960848291E-3</v>
      </c>
      <c r="F312" s="32">
        <f t="shared" ref="F312" si="127">+IF(D312=0,"",D312/D$165)</f>
        <v>2.4057738572574178E-3</v>
      </c>
      <c r="G312" s="33">
        <f t="shared" ref="G312" si="128">+IF(OR(AND(D312=0),(C312=0)),"0",((D312-C312)/C312))</f>
        <v>-0.5714285714285714</v>
      </c>
      <c r="H312" s="25">
        <f t="shared" ref="H312" si="129">+IF(OR(AND(E312=""),(G312="")),"",E312*G312)</f>
        <v>-3.2626427406199023E-3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2</v>
      </c>
      <c r="D317" s="7">
        <v>1</v>
      </c>
      <c r="E317" s="32">
        <f t="shared" ref="E317:E324" si="131">+IF(C317=0,"",C317/C$165)</f>
        <v>1.6313213703099511E-3</v>
      </c>
      <c r="F317" s="32">
        <f t="shared" ref="F317:F324" si="132">+IF(D317=0,"",D317/D$165)</f>
        <v>8.0192461908580592E-4</v>
      </c>
      <c r="G317" s="33">
        <f t="shared" ref="G317:G324" si="133">+IF(OR(AND(D317=0),(C317=0)),"0",((D317-C317)/C317))</f>
        <v>-0.5</v>
      </c>
      <c r="H317" s="25">
        <f t="shared" ref="H317:H324" si="134">+IF(OR(AND(E317=""),(G317="")),"",E317*G317)</f>
        <v>-8.1566068515497557E-4</v>
      </c>
    </row>
    <row r="318" spans="1:8" s="34" customFormat="1" ht="15" x14ac:dyDescent="0.2">
      <c r="A318" s="41"/>
      <c r="B318" s="43" t="s">
        <v>494</v>
      </c>
      <c r="C318" s="31">
        <v>1</v>
      </c>
      <c r="D318" s="7">
        <v>0</v>
      </c>
      <c r="E318" s="32">
        <f t="shared" si="131"/>
        <v>8.1566068515497557E-4</v>
      </c>
      <c r="F318" s="32" t="str">
        <f t="shared" si="132"/>
        <v/>
      </c>
      <c r="G318" s="33" t="str">
        <f t="shared" si="133"/>
        <v>0</v>
      </c>
      <c r="H318" s="25">
        <f t="shared" si="134"/>
        <v>0</v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3</v>
      </c>
      <c r="D325" s="7">
        <v>0</v>
      </c>
      <c r="E325" s="32">
        <f t="shared" ref="E325:E327" si="135">+IF(C325=0,"",C325/C$165)</f>
        <v>2.4469820554649264E-3</v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>
        <f t="shared" ref="H325:H327" si="138">+IF(OR(AND(E325=""),(G325="")),"",E325*G325)</f>
        <v>0</v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2</v>
      </c>
      <c r="D327" s="7">
        <v>0</v>
      </c>
      <c r="E327" s="32">
        <f t="shared" si="135"/>
        <v>1.6313213703099511E-3</v>
      </c>
      <c r="F327" s="32" t="str">
        <f t="shared" si="136"/>
        <v/>
      </c>
      <c r="G327" s="33" t="str">
        <f t="shared" si="137"/>
        <v>0</v>
      </c>
      <c r="H327" s="25">
        <f t="shared" si="138"/>
        <v>0</v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4457</v>
      </c>
      <c r="D333" s="71">
        <f>SUM(D334:D547)</f>
        <v>4734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6.2149427866277765E-2</v>
      </c>
      <c r="H333" s="73">
        <f>+IF(OR(AND(E333=""),(G333="")),"",E333*G333)</f>
        <v>6.2149427866277765E-2</v>
      </c>
    </row>
    <row r="334" spans="1:8" s="34" customFormat="1" ht="15" x14ac:dyDescent="0.2">
      <c r="A334" s="41"/>
      <c r="B334" s="30" t="s">
        <v>75</v>
      </c>
      <c r="C334" s="31">
        <v>85</v>
      </c>
      <c r="D334" s="7">
        <v>39</v>
      </c>
      <c r="E334" s="32">
        <f t="shared" si="139"/>
        <v>1.9071124074489566E-2</v>
      </c>
      <c r="F334" s="32">
        <f t="shared" si="140"/>
        <v>8.2382762991128015E-3</v>
      </c>
      <c r="G334" s="33">
        <f>+IF(OR(AND(D334=0),(C334=0)),"0",((D334-C334)/C334))</f>
        <v>-0.54117647058823526</v>
      </c>
      <c r="H334" s="25">
        <f>+IF(OR(AND(E334=""),(G334="")),"",E334*G334)</f>
        <v>-1.0320843616782588E-2</v>
      </c>
    </row>
    <row r="335" spans="1:8" s="34" customFormat="1" ht="15" x14ac:dyDescent="0.2">
      <c r="A335" s="41"/>
      <c r="B335" s="30" t="s">
        <v>79</v>
      </c>
      <c r="C335" s="31">
        <v>17</v>
      </c>
      <c r="D335" s="7">
        <v>14</v>
      </c>
      <c r="E335" s="32">
        <f t="shared" si="139"/>
        <v>3.8142248148979132E-3</v>
      </c>
      <c r="F335" s="32">
        <f t="shared" si="140"/>
        <v>2.957329953527672E-3</v>
      </c>
      <c r="G335" s="33">
        <f t="shared" ref="G335:G400" si="141">+IF(OR(AND(D335=0),(C335=0)),"0",((D335-C335)/C335))</f>
        <v>-0.17647058823529413</v>
      </c>
      <c r="H335" s="25">
        <f t="shared" ref="H335:H400" si="142">+IF(OR(AND(E335=""),(G335="")),"",E335*G335)</f>
        <v>-6.7309849674669056E-4</v>
      </c>
    </row>
    <row r="336" spans="1:8" s="34" customFormat="1" ht="15" x14ac:dyDescent="0.2">
      <c r="A336" s="41"/>
      <c r="B336" s="30" t="s">
        <v>71</v>
      </c>
      <c r="C336" s="31">
        <v>5</v>
      </c>
      <c r="D336" s="7">
        <v>5</v>
      </c>
      <c r="E336" s="32">
        <f t="shared" si="139"/>
        <v>1.121830827911151E-3</v>
      </c>
      <c r="F336" s="32">
        <f t="shared" si="140"/>
        <v>1.0561892691170257E-3</v>
      </c>
      <c r="G336" s="33">
        <f t="shared" si="141"/>
        <v>0</v>
      </c>
      <c r="H336" s="25">
        <f t="shared" si="142"/>
        <v>0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6</v>
      </c>
      <c r="D338" s="7">
        <v>2</v>
      </c>
      <c r="E338" s="32">
        <f t="shared" si="139"/>
        <v>1.3461969934933811E-3</v>
      </c>
      <c r="F338" s="32">
        <f t="shared" si="140"/>
        <v>4.224757076468103E-4</v>
      </c>
      <c r="G338" s="33">
        <f t="shared" si="141"/>
        <v>-0.66666666666666663</v>
      </c>
      <c r="H338" s="25">
        <f t="shared" si="142"/>
        <v>-8.9746466232892071E-4</v>
      </c>
    </row>
    <row r="339" spans="1:8" s="34" customFormat="1" ht="15" x14ac:dyDescent="0.2">
      <c r="A339" s="41"/>
      <c r="B339" s="30" t="s">
        <v>497</v>
      </c>
      <c r="C339" s="31">
        <v>235</v>
      </c>
      <c r="D339" s="7">
        <v>231</v>
      </c>
      <c r="E339" s="32">
        <f t="shared" si="139"/>
        <v>5.27260489118241E-2</v>
      </c>
      <c r="F339" s="32">
        <f t="shared" si="140"/>
        <v>4.8795944233206594E-2</v>
      </c>
      <c r="G339" s="33">
        <f t="shared" si="141"/>
        <v>-1.7021276595744681E-2</v>
      </c>
      <c r="H339" s="25">
        <f t="shared" si="142"/>
        <v>-8.9746466232892082E-4</v>
      </c>
    </row>
    <row r="340" spans="1:8" s="34" customFormat="1" ht="15" x14ac:dyDescent="0.2">
      <c r="A340" s="41"/>
      <c r="B340" s="30" t="s">
        <v>82</v>
      </c>
      <c r="C340" s="31">
        <v>15</v>
      </c>
      <c r="D340" s="7">
        <v>26</v>
      </c>
      <c r="E340" s="32">
        <f t="shared" si="139"/>
        <v>3.3654924837334529E-3</v>
      </c>
      <c r="F340" s="32">
        <f t="shared" si="140"/>
        <v>5.4921841994085337E-3</v>
      </c>
      <c r="G340" s="33">
        <f t="shared" si="141"/>
        <v>0.73333333333333328</v>
      </c>
      <c r="H340" s="25">
        <f t="shared" si="142"/>
        <v>2.4680278214045319E-3</v>
      </c>
    </row>
    <row r="341" spans="1:8" s="34" customFormat="1" ht="15" x14ac:dyDescent="0.2">
      <c r="A341" s="41"/>
      <c r="B341" s="30" t="s">
        <v>600</v>
      </c>
      <c r="C341" s="31">
        <v>18</v>
      </c>
      <c r="D341" s="7">
        <v>3</v>
      </c>
      <c r="E341" s="32">
        <f t="shared" si="139"/>
        <v>4.038590980480144E-3</v>
      </c>
      <c r="F341" s="32">
        <f t="shared" si="140"/>
        <v>6.3371356147021542E-4</v>
      </c>
      <c r="G341" s="33">
        <f t="shared" si="141"/>
        <v>-0.83333333333333337</v>
      </c>
      <c r="H341" s="25">
        <f t="shared" si="142"/>
        <v>-3.3654924837334533E-3</v>
      </c>
    </row>
    <row r="342" spans="1:8" s="34" customFormat="1" ht="15" x14ac:dyDescent="0.2">
      <c r="A342" s="41"/>
      <c r="B342" s="30" t="s">
        <v>81</v>
      </c>
      <c r="C342" s="31">
        <v>48</v>
      </c>
      <c r="D342" s="7">
        <v>50</v>
      </c>
      <c r="E342" s="32">
        <f t="shared" si="139"/>
        <v>1.0769575947947049E-2</v>
      </c>
      <c r="F342" s="32">
        <f t="shared" si="140"/>
        <v>1.0561892691170258E-2</v>
      </c>
      <c r="G342" s="33">
        <f t="shared" si="141"/>
        <v>4.1666666666666664E-2</v>
      </c>
      <c r="H342" s="25">
        <f t="shared" si="142"/>
        <v>4.4873233116446036E-4</v>
      </c>
    </row>
    <row r="343" spans="1:8" s="34" customFormat="1" ht="15" x14ac:dyDescent="0.2">
      <c r="A343" s="41"/>
      <c r="B343" s="30" t="s">
        <v>256</v>
      </c>
      <c r="C343" s="31">
        <v>15</v>
      </c>
      <c r="D343" s="7">
        <v>5</v>
      </c>
      <c r="E343" s="32">
        <f t="shared" si="139"/>
        <v>3.3654924837334529E-3</v>
      </c>
      <c r="F343" s="32">
        <f t="shared" si="140"/>
        <v>1.0561892691170257E-3</v>
      </c>
      <c r="G343" s="33">
        <f t="shared" si="141"/>
        <v>-0.66666666666666663</v>
      </c>
      <c r="H343" s="25">
        <f t="shared" si="142"/>
        <v>-2.2436616558223019E-3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221</v>
      </c>
      <c r="D345" s="7">
        <v>119</v>
      </c>
      <c r="E345" s="32">
        <f t="shared" si="139"/>
        <v>4.9584922593672871E-2</v>
      </c>
      <c r="F345" s="32">
        <f t="shared" si="140"/>
        <v>2.5137304604985214E-2</v>
      </c>
      <c r="G345" s="33">
        <f t="shared" si="141"/>
        <v>-0.46153846153846156</v>
      </c>
      <c r="H345" s="25">
        <f t="shared" si="142"/>
        <v>-2.288534888938748E-2</v>
      </c>
    </row>
    <row r="346" spans="1:8" s="34" customFormat="1" ht="15" x14ac:dyDescent="0.2">
      <c r="A346" s="41"/>
      <c r="B346" s="30" t="s">
        <v>601</v>
      </c>
      <c r="C346" s="31">
        <v>20</v>
      </c>
      <c r="D346" s="7">
        <v>22</v>
      </c>
      <c r="E346" s="32">
        <f t="shared" si="139"/>
        <v>4.4873233116446039E-3</v>
      </c>
      <c r="F346" s="32">
        <f t="shared" si="140"/>
        <v>4.647232784114913E-3</v>
      </c>
      <c r="G346" s="33">
        <f t="shared" si="141"/>
        <v>0.1</v>
      </c>
      <c r="H346" s="25">
        <f t="shared" si="142"/>
        <v>4.4873233116446041E-4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43</v>
      </c>
      <c r="D348" s="7">
        <v>28</v>
      </c>
      <c r="E348" s="32">
        <f t="shared" si="139"/>
        <v>9.6477451200358989E-3</v>
      </c>
      <c r="F348" s="32">
        <f t="shared" si="140"/>
        <v>5.9146599070553441E-3</v>
      </c>
      <c r="G348" s="33">
        <f t="shared" si="141"/>
        <v>-0.34883720930232559</v>
      </c>
      <c r="H348" s="25">
        <f t="shared" si="142"/>
        <v>-3.3654924837334533E-3</v>
      </c>
    </row>
    <row r="349" spans="1:8" s="34" customFormat="1" ht="15" x14ac:dyDescent="0.2">
      <c r="A349" s="41"/>
      <c r="B349" s="30" t="s">
        <v>77</v>
      </c>
      <c r="C349" s="31">
        <v>31</v>
      </c>
      <c r="D349" s="7">
        <v>6</v>
      </c>
      <c r="E349" s="32">
        <f t="shared" si="139"/>
        <v>6.9553511330491362E-3</v>
      </c>
      <c r="F349" s="32">
        <f t="shared" si="140"/>
        <v>1.2674271229404308E-3</v>
      </c>
      <c r="G349" s="33">
        <f t="shared" si="141"/>
        <v>-0.80645161290322576</v>
      </c>
      <c r="H349" s="25">
        <f t="shared" si="142"/>
        <v>-5.6091541395557548E-3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7</v>
      </c>
      <c r="D351" s="7">
        <v>0</v>
      </c>
      <c r="E351" s="32">
        <f t="shared" si="139"/>
        <v>1.5705631590756115E-3</v>
      </c>
      <c r="F351" s="32" t="str">
        <f t="shared" si="140"/>
        <v/>
      </c>
      <c r="G351" s="33" t="str">
        <f t="shared" si="141"/>
        <v>0</v>
      </c>
      <c r="H351" s="25">
        <f t="shared" si="142"/>
        <v>0</v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92</v>
      </c>
      <c r="D353" s="7">
        <v>84</v>
      </c>
      <c r="E353" s="32">
        <f t="shared" si="139"/>
        <v>2.064168723356518E-2</v>
      </c>
      <c r="F353" s="32">
        <f t="shared" si="140"/>
        <v>1.7743979721166033E-2</v>
      </c>
      <c r="G353" s="33">
        <f t="shared" si="141"/>
        <v>-8.6956521739130432E-2</v>
      </c>
      <c r="H353" s="25">
        <f t="shared" si="142"/>
        <v>-1.7949293246578416E-3</v>
      </c>
    </row>
    <row r="354" spans="1:8" s="34" customFormat="1" ht="15" x14ac:dyDescent="0.2">
      <c r="A354" s="41"/>
      <c r="B354" s="30" t="s">
        <v>259</v>
      </c>
      <c r="C354" s="31">
        <v>9</v>
      </c>
      <c r="D354" s="7">
        <v>4</v>
      </c>
      <c r="E354" s="32">
        <f t="shared" si="139"/>
        <v>2.019295490240072E-3</v>
      </c>
      <c r="F354" s="32">
        <f t="shared" si="140"/>
        <v>8.449514152936206E-4</v>
      </c>
      <c r="G354" s="33">
        <f t="shared" si="141"/>
        <v>-0.55555555555555558</v>
      </c>
      <c r="H354" s="25">
        <f t="shared" si="142"/>
        <v>-1.1218308279111512E-3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1</v>
      </c>
      <c r="E355" s="32" t="str">
        <f t="shared" si="139"/>
        <v/>
      </c>
      <c r="F355" s="32">
        <f t="shared" si="140"/>
        <v>2.1123785382340515E-4</v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27</v>
      </c>
      <c r="D356" s="7">
        <v>10</v>
      </c>
      <c r="E356" s="32">
        <f t="shared" si="139"/>
        <v>6.0578864707202156E-3</v>
      </c>
      <c r="F356" s="32">
        <f t="shared" si="140"/>
        <v>2.1123785382340513E-3</v>
      </c>
      <c r="G356" s="33">
        <f t="shared" si="141"/>
        <v>-0.62962962962962965</v>
      </c>
      <c r="H356" s="25">
        <f t="shared" si="142"/>
        <v>-3.8142248148979136E-3</v>
      </c>
    </row>
    <row r="357" spans="1:8" s="34" customFormat="1" ht="15" x14ac:dyDescent="0.2">
      <c r="A357" s="41"/>
      <c r="B357" s="30" t="s">
        <v>602</v>
      </c>
      <c r="C357" s="31">
        <v>145</v>
      </c>
      <c r="D357" s="7">
        <v>166</v>
      </c>
      <c r="E357" s="32">
        <f t="shared" si="139"/>
        <v>3.2533094009423377E-2</v>
      </c>
      <c r="F357" s="32">
        <f t="shared" si="140"/>
        <v>3.5065483734685259E-2</v>
      </c>
      <c r="G357" s="33">
        <f t="shared" si="141"/>
        <v>0.14482758620689656</v>
      </c>
      <c r="H357" s="25">
        <f t="shared" si="142"/>
        <v>4.7116894772268342E-3</v>
      </c>
    </row>
    <row r="358" spans="1:8" s="34" customFormat="1" ht="15" x14ac:dyDescent="0.2">
      <c r="A358" s="41"/>
      <c r="B358" s="30" t="s">
        <v>87</v>
      </c>
      <c r="C358" s="31">
        <v>45</v>
      </c>
      <c r="D358" s="7">
        <v>17</v>
      </c>
      <c r="E358" s="32">
        <f t="shared" si="139"/>
        <v>1.009647745120036E-2</v>
      </c>
      <c r="F358" s="32">
        <f t="shared" si="140"/>
        <v>3.5910435149978876E-3</v>
      </c>
      <c r="G358" s="33">
        <f t="shared" si="141"/>
        <v>-0.62222222222222223</v>
      </c>
      <c r="H358" s="25">
        <f t="shared" si="142"/>
        <v>-6.282252636302446E-3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2</v>
      </c>
      <c r="D360" s="7">
        <v>2</v>
      </c>
      <c r="E360" s="32">
        <f t="shared" si="139"/>
        <v>4.4873233116446041E-4</v>
      </c>
      <c r="F360" s="32">
        <f t="shared" si="140"/>
        <v>4.224757076468103E-4</v>
      </c>
      <c r="G360" s="33">
        <f t="shared" si="141"/>
        <v>0</v>
      </c>
      <c r="H360" s="25">
        <f t="shared" si="142"/>
        <v>0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20</v>
      </c>
      <c r="E361" s="32" t="str">
        <f t="shared" si="139"/>
        <v/>
      </c>
      <c r="F361" s="32">
        <f t="shared" si="140"/>
        <v>4.2247570764681027E-3</v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1</v>
      </c>
      <c r="D362" s="7">
        <v>0</v>
      </c>
      <c r="E362" s="32">
        <f t="shared" si="139"/>
        <v>2.243661655822302E-4</v>
      </c>
      <c r="F362" s="32" t="str">
        <f t="shared" si="140"/>
        <v/>
      </c>
      <c r="G362" s="33" t="str">
        <f t="shared" si="141"/>
        <v>0</v>
      </c>
      <c r="H362" s="25">
        <f t="shared" si="142"/>
        <v>0</v>
      </c>
    </row>
    <row r="363" spans="1:8" s="34" customFormat="1" ht="15" x14ac:dyDescent="0.2">
      <c r="A363" s="41"/>
      <c r="B363" s="30" t="s">
        <v>346</v>
      </c>
      <c r="C363" s="31">
        <v>6</v>
      </c>
      <c r="D363" s="7">
        <v>10</v>
      </c>
      <c r="E363" s="32">
        <f t="shared" si="139"/>
        <v>1.3461969934933811E-3</v>
      </c>
      <c r="F363" s="32">
        <f t="shared" si="140"/>
        <v>2.1123785382340513E-3</v>
      </c>
      <c r="G363" s="33">
        <f t="shared" si="141"/>
        <v>0.66666666666666663</v>
      </c>
      <c r="H363" s="25">
        <f t="shared" si="142"/>
        <v>8.9746466232892071E-4</v>
      </c>
    </row>
    <row r="364" spans="1:8" s="34" customFormat="1" ht="15" x14ac:dyDescent="0.2">
      <c r="A364" s="41"/>
      <c r="B364" s="30" t="s">
        <v>499</v>
      </c>
      <c r="C364" s="31">
        <v>2</v>
      </c>
      <c r="D364" s="7">
        <v>3</v>
      </c>
      <c r="E364" s="32">
        <f t="shared" si="139"/>
        <v>4.4873233116446041E-4</v>
      </c>
      <c r="F364" s="32">
        <f t="shared" si="140"/>
        <v>6.3371356147021542E-4</v>
      </c>
      <c r="G364" s="33">
        <f t="shared" si="141"/>
        <v>0.5</v>
      </c>
      <c r="H364" s="25">
        <f t="shared" si="142"/>
        <v>2.243661655822302E-4</v>
      </c>
    </row>
    <row r="365" spans="1:8" s="34" customFormat="1" ht="15" x14ac:dyDescent="0.2">
      <c r="A365" s="41"/>
      <c r="B365" s="30" t="s">
        <v>500</v>
      </c>
      <c r="C365" s="31">
        <v>293</v>
      </c>
      <c r="D365" s="7">
        <v>256</v>
      </c>
      <c r="E365" s="32">
        <f t="shared" ref="E365:E387" si="145">+IF(C365=0,"",C365/C$333)</f>
        <v>6.5739286515593451E-2</v>
      </c>
      <c r="F365" s="32">
        <f t="shared" ref="F365:F387" si="146">+IF(D365=0,"",D365/D$333)</f>
        <v>5.4076890578791718E-2</v>
      </c>
      <c r="G365" s="33">
        <f t="shared" si="141"/>
        <v>-0.12627986348122866</v>
      </c>
      <c r="H365" s="25">
        <f t="shared" si="142"/>
        <v>-8.3015481265425167E-3</v>
      </c>
    </row>
    <row r="366" spans="1:8" s="34" customFormat="1" ht="15" x14ac:dyDescent="0.2">
      <c r="A366" s="41"/>
      <c r="B366" s="30" t="s">
        <v>501</v>
      </c>
      <c r="C366" s="31">
        <v>5</v>
      </c>
      <c r="D366" s="7">
        <v>7</v>
      </c>
      <c r="E366" s="32">
        <f t="shared" si="145"/>
        <v>1.121830827911151E-3</v>
      </c>
      <c r="F366" s="32">
        <f t="shared" si="146"/>
        <v>1.478664976763836E-3</v>
      </c>
      <c r="G366" s="33">
        <f t="shared" si="141"/>
        <v>0.4</v>
      </c>
      <c r="H366" s="25">
        <f t="shared" si="142"/>
        <v>4.4873233116446041E-4</v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1</v>
      </c>
      <c r="E367" s="32" t="str">
        <f t="shared" si="145"/>
        <v/>
      </c>
      <c r="F367" s="32">
        <f t="shared" si="146"/>
        <v>2.1123785382340515E-4</v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1</v>
      </c>
      <c r="D368" s="7">
        <v>0</v>
      </c>
      <c r="E368" s="32">
        <f t="shared" si="145"/>
        <v>2.243661655822302E-4</v>
      </c>
      <c r="F368" s="32" t="str">
        <f t="shared" si="146"/>
        <v/>
      </c>
      <c r="G368" s="33" t="str">
        <f t="shared" si="141"/>
        <v>0</v>
      </c>
      <c r="H368" s="25">
        <f t="shared" si="142"/>
        <v>0</v>
      </c>
    </row>
    <row r="369" spans="1:8" s="34" customFormat="1" ht="15" x14ac:dyDescent="0.2">
      <c r="A369" s="41"/>
      <c r="B369" s="30" t="s">
        <v>262</v>
      </c>
      <c r="C369" s="31">
        <v>19</v>
      </c>
      <c r="D369" s="7">
        <v>23</v>
      </c>
      <c r="E369" s="32">
        <f t="shared" si="145"/>
        <v>4.2629571460623735E-3</v>
      </c>
      <c r="F369" s="32">
        <f t="shared" si="146"/>
        <v>4.8584706379383186E-3</v>
      </c>
      <c r="G369" s="33">
        <f t="shared" si="141"/>
        <v>0.21052631578947367</v>
      </c>
      <c r="H369" s="25">
        <f t="shared" si="142"/>
        <v>8.9746466232892071E-4</v>
      </c>
    </row>
    <row r="370" spans="1:8" s="34" customFormat="1" ht="15" x14ac:dyDescent="0.2">
      <c r="A370" s="41"/>
      <c r="B370" s="30" t="s">
        <v>503</v>
      </c>
      <c r="C370" s="31">
        <v>1</v>
      </c>
      <c r="D370" s="7">
        <v>5</v>
      </c>
      <c r="E370" s="32">
        <f t="shared" si="145"/>
        <v>2.243661655822302E-4</v>
      </c>
      <c r="F370" s="32">
        <f t="shared" si="146"/>
        <v>1.0561892691170257E-3</v>
      </c>
      <c r="G370" s="33">
        <f t="shared" si="141"/>
        <v>4</v>
      </c>
      <c r="H370" s="25">
        <f t="shared" si="142"/>
        <v>8.9746466232892082E-4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0</v>
      </c>
      <c r="E371" s="32" t="str">
        <f t="shared" si="145"/>
        <v/>
      </c>
      <c r="F371" s="32" t="str">
        <f t="shared" si="146"/>
        <v/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620</v>
      </c>
      <c r="D372" s="7">
        <v>471</v>
      </c>
      <c r="E372" s="32">
        <f t="shared" si="145"/>
        <v>0.13910702266098274</v>
      </c>
      <c r="F372" s="32">
        <f t="shared" si="146"/>
        <v>9.9493029150823822E-2</v>
      </c>
      <c r="G372" s="33">
        <f t="shared" si="141"/>
        <v>-0.24032258064516129</v>
      </c>
      <c r="H372" s="25">
        <f t="shared" si="142"/>
        <v>-3.3430558671752306E-2</v>
      </c>
    </row>
    <row r="373" spans="1:8" s="34" customFormat="1" ht="15" x14ac:dyDescent="0.2">
      <c r="A373" s="41"/>
      <c r="B373" s="30" t="s">
        <v>95</v>
      </c>
      <c r="C373" s="31">
        <v>150</v>
      </c>
      <c r="D373" s="7">
        <v>208</v>
      </c>
      <c r="E373" s="32">
        <f t="shared" si="145"/>
        <v>3.3654924837334531E-2</v>
      </c>
      <c r="F373" s="32">
        <f t="shared" si="146"/>
        <v>4.393747359526827E-2</v>
      </c>
      <c r="G373" s="33">
        <f t="shared" si="141"/>
        <v>0.38666666666666666</v>
      </c>
      <c r="H373" s="25">
        <f t="shared" si="142"/>
        <v>1.3013237603769351E-2</v>
      </c>
    </row>
    <row r="374" spans="1:8" s="34" customFormat="1" ht="15" x14ac:dyDescent="0.2">
      <c r="A374" s="41"/>
      <c r="B374" s="30" t="s">
        <v>88</v>
      </c>
      <c r="C374" s="31">
        <v>84</v>
      </c>
      <c r="D374" s="7">
        <v>184</v>
      </c>
      <c r="E374" s="32">
        <f t="shared" si="145"/>
        <v>1.8846757908907337E-2</v>
      </c>
      <c r="F374" s="32">
        <f t="shared" si="146"/>
        <v>3.8867765103506549E-2</v>
      </c>
      <c r="G374" s="33">
        <f t="shared" si="141"/>
        <v>1.1904761904761905</v>
      </c>
      <c r="H374" s="25">
        <f t="shared" si="142"/>
        <v>2.2436616558223019E-2</v>
      </c>
    </row>
    <row r="375" spans="1:8" s="34" customFormat="1" ht="15" x14ac:dyDescent="0.2">
      <c r="A375" s="41"/>
      <c r="B375" s="30" t="s">
        <v>94</v>
      </c>
      <c r="C375" s="31">
        <v>223</v>
      </c>
      <c r="D375" s="7">
        <v>190</v>
      </c>
      <c r="E375" s="32">
        <f t="shared" si="145"/>
        <v>5.0033654924837336E-2</v>
      </c>
      <c r="F375" s="32">
        <f t="shared" si="146"/>
        <v>4.0135192226446979E-2</v>
      </c>
      <c r="G375" s="33">
        <f t="shared" si="141"/>
        <v>-0.14798206278026907</v>
      </c>
      <c r="H375" s="25">
        <f t="shared" si="142"/>
        <v>-7.4040834642135969E-3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3</v>
      </c>
      <c r="E377" s="32" t="str">
        <f t="shared" si="145"/>
        <v/>
      </c>
      <c r="F377" s="32">
        <f t="shared" si="146"/>
        <v>6.3371356147021542E-4</v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1</v>
      </c>
      <c r="E378" s="32" t="str">
        <f t="shared" si="145"/>
        <v/>
      </c>
      <c r="F378" s="32">
        <f t="shared" si="146"/>
        <v>2.1123785382340515E-4</v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15</v>
      </c>
      <c r="D379" s="7">
        <v>10</v>
      </c>
      <c r="E379" s="32">
        <f t="shared" si="145"/>
        <v>3.3654924837334529E-3</v>
      </c>
      <c r="F379" s="32">
        <f t="shared" si="146"/>
        <v>2.1123785382340513E-3</v>
      </c>
      <c r="G379" s="33">
        <f t="shared" si="141"/>
        <v>-0.33333333333333331</v>
      </c>
      <c r="H379" s="25">
        <f t="shared" si="142"/>
        <v>-1.121830827911151E-3</v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4</v>
      </c>
      <c r="E380" s="32" t="str">
        <f t="shared" si="145"/>
        <v/>
      </c>
      <c r="F380" s="32">
        <f t="shared" si="146"/>
        <v>8.449514152936206E-4</v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32</v>
      </c>
      <c r="D381" s="7">
        <v>12</v>
      </c>
      <c r="E381" s="32">
        <f t="shared" si="145"/>
        <v>7.1797172986313666E-3</v>
      </c>
      <c r="F381" s="32">
        <f t="shared" si="146"/>
        <v>2.5348542458808617E-3</v>
      </c>
      <c r="G381" s="33">
        <f t="shared" si="141"/>
        <v>-0.625</v>
      </c>
      <c r="H381" s="25">
        <f t="shared" si="142"/>
        <v>-4.4873233116446039E-3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11</v>
      </c>
      <c r="E382" s="32" t="str">
        <f t="shared" si="145"/>
        <v/>
      </c>
      <c r="F382" s="32">
        <f t="shared" si="146"/>
        <v>2.3236163920574565E-3</v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57</v>
      </c>
      <c r="D383" s="7">
        <v>37</v>
      </c>
      <c r="E383" s="32">
        <f t="shared" si="145"/>
        <v>1.2788871438187121E-2</v>
      </c>
      <c r="F383" s="32">
        <f t="shared" si="146"/>
        <v>7.8158005914659903E-3</v>
      </c>
      <c r="G383" s="33">
        <f t="shared" si="141"/>
        <v>-0.35087719298245612</v>
      </c>
      <c r="H383" s="25">
        <f t="shared" si="142"/>
        <v>-4.4873233116446039E-3</v>
      </c>
    </row>
    <row r="384" spans="1:8" s="34" customFormat="1" ht="15" x14ac:dyDescent="0.2">
      <c r="A384" s="41"/>
      <c r="B384" s="30" t="s">
        <v>96</v>
      </c>
      <c r="C384" s="31">
        <v>22</v>
      </c>
      <c r="D384" s="7">
        <v>30</v>
      </c>
      <c r="E384" s="32">
        <f t="shared" si="145"/>
        <v>4.9360556428090646E-3</v>
      </c>
      <c r="F384" s="32">
        <f t="shared" si="146"/>
        <v>6.3371356147021544E-3</v>
      </c>
      <c r="G384" s="33">
        <f t="shared" si="141"/>
        <v>0.36363636363636365</v>
      </c>
      <c r="H384" s="25">
        <f t="shared" si="142"/>
        <v>1.7949293246578416E-3</v>
      </c>
    </row>
    <row r="385" spans="1:8" s="34" customFormat="1" ht="15" x14ac:dyDescent="0.2">
      <c r="A385" s="41"/>
      <c r="B385" s="30" t="s">
        <v>266</v>
      </c>
      <c r="C385" s="31">
        <v>172</v>
      </c>
      <c r="D385" s="7">
        <v>88</v>
      </c>
      <c r="E385" s="32">
        <f t="shared" si="145"/>
        <v>3.8590980480143595E-2</v>
      </c>
      <c r="F385" s="32">
        <f t="shared" si="146"/>
        <v>1.8588931136459652E-2</v>
      </c>
      <c r="G385" s="33">
        <f t="shared" si="141"/>
        <v>-0.48837209302325579</v>
      </c>
      <c r="H385" s="25">
        <f t="shared" si="142"/>
        <v>-1.8846757908907337E-2</v>
      </c>
    </row>
    <row r="386" spans="1:8" s="34" customFormat="1" ht="15" x14ac:dyDescent="0.2">
      <c r="A386" s="41"/>
      <c r="B386" s="30" t="s">
        <v>605</v>
      </c>
      <c r="C386" s="31">
        <v>3</v>
      </c>
      <c r="D386" s="7">
        <v>3</v>
      </c>
      <c r="E386" s="32">
        <f t="shared" si="145"/>
        <v>6.7309849674669056E-4</v>
      </c>
      <c r="F386" s="32">
        <f t="shared" si="146"/>
        <v>6.3371356147021542E-4</v>
      </c>
      <c r="G386" s="33">
        <f t="shared" si="141"/>
        <v>0</v>
      </c>
      <c r="H386" s="25">
        <f t="shared" si="142"/>
        <v>0</v>
      </c>
    </row>
    <row r="387" spans="1:8" s="34" customFormat="1" ht="15" x14ac:dyDescent="0.2">
      <c r="A387" s="41"/>
      <c r="B387" s="30" t="s">
        <v>90</v>
      </c>
      <c r="C387" s="31">
        <v>47</v>
      </c>
      <c r="D387" s="7">
        <v>56</v>
      </c>
      <c r="E387" s="32">
        <f t="shared" si="145"/>
        <v>1.0545209782364819E-2</v>
      </c>
      <c r="F387" s="32">
        <f t="shared" si="146"/>
        <v>1.1829319814110688E-2</v>
      </c>
      <c r="G387" s="33">
        <f t="shared" si="141"/>
        <v>0.19148936170212766</v>
      </c>
      <c r="H387" s="25">
        <f t="shared" si="142"/>
        <v>2.0192954902400716E-3</v>
      </c>
    </row>
    <row r="388" spans="1:8" s="34" customFormat="1" ht="15" x14ac:dyDescent="0.2">
      <c r="A388" s="41"/>
      <c r="B388" s="30" t="s">
        <v>559</v>
      </c>
      <c r="C388" s="31">
        <v>9</v>
      </c>
      <c r="D388" s="7">
        <v>11</v>
      </c>
      <c r="E388" s="32">
        <f t="shared" ref="E388" si="149">+IF(C388=0,"",C388/C$333)</f>
        <v>2.019295490240072E-3</v>
      </c>
      <c r="F388" s="32">
        <f t="shared" ref="F388" si="150">+IF(D388=0,"",D388/D$333)</f>
        <v>2.3236163920574565E-3</v>
      </c>
      <c r="G388" s="33">
        <f t="shared" ref="G388" si="151">+IF(OR(AND(D388=0),(C388=0)),"0",((D388-C388)/C388))</f>
        <v>0.22222222222222221</v>
      </c>
      <c r="H388" s="25">
        <f t="shared" ref="H388" si="152">+IF(OR(AND(E388=""),(G388="")),"",E388*G388)</f>
        <v>4.4873233116446041E-4</v>
      </c>
    </row>
    <row r="389" spans="1:8" s="34" customFormat="1" ht="15" x14ac:dyDescent="0.2">
      <c r="A389" s="41"/>
      <c r="B389" s="30" t="s">
        <v>267</v>
      </c>
      <c r="C389" s="31">
        <v>1</v>
      </c>
      <c r="D389" s="7">
        <v>0</v>
      </c>
      <c r="E389" s="32">
        <f t="shared" ref="E389:E400" si="153">+IF(C389=0,"",C389/C$333)</f>
        <v>2.243661655822302E-4</v>
      </c>
      <c r="F389" s="32" t="str">
        <f t="shared" ref="F389:F400" si="154">+IF(D389=0,"",D389/D$333)</f>
        <v/>
      </c>
      <c r="G389" s="33" t="str">
        <f t="shared" si="141"/>
        <v>0</v>
      </c>
      <c r="H389" s="25">
        <f t="shared" si="142"/>
        <v>0</v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1</v>
      </c>
      <c r="E391" s="32" t="str">
        <f t="shared" si="153"/>
        <v/>
      </c>
      <c r="F391" s="32">
        <f t="shared" si="154"/>
        <v>2.1123785382340515E-4</v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2</v>
      </c>
      <c r="D392" s="7">
        <v>0</v>
      </c>
      <c r="E392" s="32">
        <f t="shared" si="153"/>
        <v>4.4873233116446041E-4</v>
      </c>
      <c r="F392" s="32" t="str">
        <f t="shared" si="154"/>
        <v/>
      </c>
      <c r="G392" s="33" t="str">
        <f t="shared" si="141"/>
        <v>0</v>
      </c>
      <c r="H392" s="25">
        <f t="shared" si="142"/>
        <v>0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172</v>
      </c>
      <c r="D395" s="7">
        <v>163</v>
      </c>
      <c r="E395" s="32">
        <f t="shared" si="153"/>
        <v>3.8590980480143595E-2</v>
      </c>
      <c r="F395" s="32">
        <f t="shared" si="154"/>
        <v>3.443177017321504E-2</v>
      </c>
      <c r="G395" s="33">
        <f t="shared" si="141"/>
        <v>-5.232558139534884E-2</v>
      </c>
      <c r="H395" s="25">
        <f t="shared" si="142"/>
        <v>-2.019295490240072E-3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5</v>
      </c>
      <c r="D398" s="7">
        <v>1</v>
      </c>
      <c r="E398" s="32">
        <f t="shared" si="153"/>
        <v>1.121830827911151E-3</v>
      </c>
      <c r="F398" s="32">
        <f t="shared" si="154"/>
        <v>2.1123785382340515E-4</v>
      </c>
      <c r="G398" s="33">
        <f t="shared" si="141"/>
        <v>-0.8</v>
      </c>
      <c r="H398" s="25">
        <f t="shared" si="142"/>
        <v>-8.9746466232892082E-4</v>
      </c>
    </row>
    <row r="399" spans="1:8" s="34" customFormat="1" ht="15" x14ac:dyDescent="0.2">
      <c r="A399" s="41"/>
      <c r="B399" s="30" t="s">
        <v>507</v>
      </c>
      <c r="C399" s="31">
        <v>16</v>
      </c>
      <c r="D399" s="7">
        <v>7</v>
      </c>
      <c r="E399" s="32">
        <f t="shared" si="153"/>
        <v>3.5898586493156833E-3</v>
      </c>
      <c r="F399" s="32">
        <f t="shared" si="154"/>
        <v>1.478664976763836E-3</v>
      </c>
      <c r="G399" s="33">
        <f t="shared" si="141"/>
        <v>-0.5625</v>
      </c>
      <c r="H399" s="25">
        <f t="shared" si="142"/>
        <v>-2.019295490240072E-3</v>
      </c>
    </row>
    <row r="400" spans="1:8" s="34" customFormat="1" ht="15" x14ac:dyDescent="0.2">
      <c r="A400" s="41"/>
      <c r="B400" s="30" t="s">
        <v>91</v>
      </c>
      <c r="C400" s="31">
        <v>6</v>
      </c>
      <c r="D400" s="7">
        <v>2</v>
      </c>
      <c r="E400" s="32">
        <f t="shared" si="153"/>
        <v>1.3461969934933811E-3</v>
      </c>
      <c r="F400" s="32">
        <f t="shared" si="154"/>
        <v>4.224757076468103E-4</v>
      </c>
      <c r="G400" s="33">
        <f t="shared" si="141"/>
        <v>-0.66666666666666663</v>
      </c>
      <c r="H400" s="25">
        <f t="shared" si="142"/>
        <v>-8.9746466232892071E-4</v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1</v>
      </c>
      <c r="E401" s="32" t="str">
        <f t="shared" ref="E401:E473" si="155">+IF(C401=0,"",C401/C$333)</f>
        <v/>
      </c>
      <c r="F401" s="32">
        <f t="shared" ref="F401:F473" si="156">+IF(D401=0,"",D401/D$333)</f>
        <v>2.1123785382340515E-4</v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3</v>
      </c>
      <c r="D403" s="7">
        <v>7</v>
      </c>
      <c r="E403" s="32">
        <f t="shared" ref="E403:E405" si="159">+IF(C403=0,"",C403/C$333)</f>
        <v>6.7309849674669056E-4</v>
      </c>
      <c r="F403" s="32">
        <f t="shared" ref="F403:F405" si="160">+IF(D403=0,"",D403/D$333)</f>
        <v>1.478664976763836E-3</v>
      </c>
      <c r="G403" s="33">
        <f t="shared" ref="G403:G405" si="161">+IF(OR(AND(D403=0),(C403=0)),"0",((D403-C403)/C403))</f>
        <v>1.3333333333333333</v>
      </c>
      <c r="H403" s="25">
        <f t="shared" ref="H403:H405" si="162">+IF(OR(AND(E403=""),(G403="")),"",E403*G403)</f>
        <v>8.9746466232892071E-4</v>
      </c>
    </row>
    <row r="404" spans="1:8" s="34" customFormat="1" ht="15" x14ac:dyDescent="0.2">
      <c r="A404" s="41"/>
      <c r="B404" s="30" t="s">
        <v>561</v>
      </c>
      <c r="C404" s="31">
        <v>2</v>
      </c>
      <c r="D404" s="7">
        <v>3</v>
      </c>
      <c r="E404" s="32">
        <f t="shared" si="159"/>
        <v>4.4873233116446041E-4</v>
      </c>
      <c r="F404" s="32">
        <f t="shared" si="160"/>
        <v>6.3371356147021542E-4</v>
      </c>
      <c r="G404" s="33">
        <f t="shared" si="161"/>
        <v>0.5</v>
      </c>
      <c r="H404" s="25">
        <f t="shared" si="162"/>
        <v>2.243661655822302E-4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1</v>
      </c>
      <c r="E406" s="32" t="str">
        <f t="shared" si="155"/>
        <v/>
      </c>
      <c r="F406" s="32">
        <f t="shared" si="156"/>
        <v>2.1123785382340515E-4</v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16</v>
      </c>
      <c r="D407" s="7">
        <v>118</v>
      </c>
      <c r="E407" s="32">
        <f t="shared" si="155"/>
        <v>3.5898586493156833E-3</v>
      </c>
      <c r="F407" s="32">
        <f t="shared" si="156"/>
        <v>2.4926066751161807E-2</v>
      </c>
      <c r="G407" s="33">
        <f t="shared" si="157"/>
        <v>6.375</v>
      </c>
      <c r="H407" s="25">
        <f t="shared" si="158"/>
        <v>2.288534888938748E-2</v>
      </c>
    </row>
    <row r="408" spans="1:8" s="34" customFormat="1" ht="15" x14ac:dyDescent="0.2">
      <c r="A408" s="41"/>
      <c r="B408" s="30" t="s">
        <v>508</v>
      </c>
      <c r="C408" s="31">
        <v>5</v>
      </c>
      <c r="D408" s="7">
        <v>0</v>
      </c>
      <c r="E408" s="32">
        <f t="shared" si="155"/>
        <v>1.121830827911151E-3</v>
      </c>
      <c r="F408" s="32" t="str">
        <f t="shared" si="156"/>
        <v/>
      </c>
      <c r="G408" s="33" t="str">
        <f t="shared" si="157"/>
        <v>0</v>
      </c>
      <c r="H408" s="25">
        <f t="shared" si="158"/>
        <v>0</v>
      </c>
    </row>
    <row r="409" spans="1:8" s="34" customFormat="1" ht="30" x14ac:dyDescent="0.2">
      <c r="A409" s="41"/>
      <c r="B409" s="30" t="s">
        <v>275</v>
      </c>
      <c r="C409" s="31">
        <v>18</v>
      </c>
      <c r="D409" s="7">
        <v>34</v>
      </c>
      <c r="E409" s="32">
        <f t="shared" si="155"/>
        <v>4.038590980480144E-3</v>
      </c>
      <c r="F409" s="32">
        <f t="shared" si="156"/>
        <v>7.1820870299957752E-3</v>
      </c>
      <c r="G409" s="33">
        <f t="shared" si="157"/>
        <v>0.88888888888888884</v>
      </c>
      <c r="H409" s="25">
        <f t="shared" si="158"/>
        <v>3.5898586493156833E-3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5</v>
      </c>
      <c r="E410" s="32" t="str">
        <f t="shared" si="155"/>
        <v/>
      </c>
      <c r="F410" s="32">
        <f t="shared" si="156"/>
        <v>1.0561892691170257E-3</v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4</v>
      </c>
      <c r="D412" s="7">
        <v>0</v>
      </c>
      <c r="E412" s="32">
        <f t="shared" si="155"/>
        <v>8.9746466232892082E-4</v>
      </c>
      <c r="F412" s="32" t="str">
        <f t="shared" si="156"/>
        <v/>
      </c>
      <c r="G412" s="33" t="str">
        <f t="shared" si="157"/>
        <v>0</v>
      </c>
      <c r="H412" s="25">
        <f t="shared" si="158"/>
        <v>0</v>
      </c>
    </row>
    <row r="413" spans="1:8" s="34" customFormat="1" ht="15" x14ac:dyDescent="0.2">
      <c r="A413" s="41"/>
      <c r="B413" s="30" t="s">
        <v>277</v>
      </c>
      <c r="C413" s="31">
        <v>5</v>
      </c>
      <c r="D413" s="7">
        <v>9</v>
      </c>
      <c r="E413" s="32">
        <f t="shared" si="155"/>
        <v>1.121830827911151E-3</v>
      </c>
      <c r="F413" s="32">
        <f t="shared" si="156"/>
        <v>1.9011406844106464E-3</v>
      </c>
      <c r="G413" s="33">
        <f t="shared" si="157"/>
        <v>0.8</v>
      </c>
      <c r="H413" s="25">
        <f t="shared" si="158"/>
        <v>8.9746466232892082E-4</v>
      </c>
    </row>
    <row r="414" spans="1:8" s="34" customFormat="1" ht="15" x14ac:dyDescent="0.2">
      <c r="A414" s="41"/>
      <c r="B414" s="30" t="s">
        <v>278</v>
      </c>
      <c r="C414" s="31">
        <v>27</v>
      </c>
      <c r="D414" s="7">
        <v>50</v>
      </c>
      <c r="E414" s="32">
        <f t="shared" si="155"/>
        <v>6.0578864707202156E-3</v>
      </c>
      <c r="F414" s="32">
        <f t="shared" si="156"/>
        <v>1.0561892691170258E-2</v>
      </c>
      <c r="G414" s="33">
        <f t="shared" si="157"/>
        <v>0.85185185185185186</v>
      </c>
      <c r="H414" s="25">
        <f t="shared" si="158"/>
        <v>5.160421808391295E-3</v>
      </c>
    </row>
    <row r="415" spans="1:8" s="34" customFormat="1" ht="15" x14ac:dyDescent="0.2">
      <c r="A415" s="41"/>
      <c r="B415" s="30" t="s">
        <v>100</v>
      </c>
      <c r="C415" s="31">
        <v>53</v>
      </c>
      <c r="D415" s="7">
        <v>13</v>
      </c>
      <c r="E415" s="32">
        <f t="shared" si="155"/>
        <v>1.1891406775858201E-2</v>
      </c>
      <c r="F415" s="32">
        <f t="shared" si="156"/>
        <v>2.7460920997042669E-3</v>
      </c>
      <c r="G415" s="33">
        <f t="shared" si="157"/>
        <v>-0.75471698113207553</v>
      </c>
      <c r="H415" s="25">
        <f t="shared" si="158"/>
        <v>-8.9746466232892095E-3</v>
      </c>
    </row>
    <row r="416" spans="1:8" s="34" customFormat="1" ht="15" x14ac:dyDescent="0.2">
      <c r="A416" s="41"/>
      <c r="B416" s="30" t="s">
        <v>101</v>
      </c>
      <c r="C416" s="31">
        <v>1</v>
      </c>
      <c r="D416" s="7">
        <v>2</v>
      </c>
      <c r="E416" s="32">
        <f t="shared" si="155"/>
        <v>2.243661655822302E-4</v>
      </c>
      <c r="F416" s="32">
        <f t="shared" si="156"/>
        <v>4.224757076468103E-4</v>
      </c>
      <c r="G416" s="33">
        <f t="shared" si="157"/>
        <v>1</v>
      </c>
      <c r="H416" s="25">
        <f t="shared" si="158"/>
        <v>2.243661655822302E-4</v>
      </c>
    </row>
    <row r="417" spans="1:8" s="34" customFormat="1" ht="15" x14ac:dyDescent="0.2">
      <c r="A417" s="41"/>
      <c r="B417" s="30" t="s">
        <v>102</v>
      </c>
      <c r="C417" s="31">
        <v>45</v>
      </c>
      <c r="D417" s="7">
        <v>34</v>
      </c>
      <c r="E417" s="32">
        <f t="shared" si="155"/>
        <v>1.009647745120036E-2</v>
      </c>
      <c r="F417" s="32">
        <f t="shared" si="156"/>
        <v>7.1820870299957752E-3</v>
      </c>
      <c r="G417" s="33">
        <f t="shared" si="157"/>
        <v>-0.24444444444444444</v>
      </c>
      <c r="H417" s="25">
        <f t="shared" si="158"/>
        <v>-2.4680278214045323E-3</v>
      </c>
    </row>
    <row r="418" spans="1:8" s="34" customFormat="1" ht="15" x14ac:dyDescent="0.2">
      <c r="A418" s="41"/>
      <c r="B418" s="30" t="s">
        <v>279</v>
      </c>
      <c r="C418" s="31">
        <v>7</v>
      </c>
      <c r="D418" s="7">
        <v>1</v>
      </c>
      <c r="E418" s="32">
        <f t="shared" si="155"/>
        <v>1.5705631590756115E-3</v>
      </c>
      <c r="F418" s="32">
        <f t="shared" si="156"/>
        <v>2.1123785382340515E-4</v>
      </c>
      <c r="G418" s="33">
        <f t="shared" si="157"/>
        <v>-0.8571428571428571</v>
      </c>
      <c r="H418" s="25">
        <f t="shared" si="158"/>
        <v>-1.3461969934933811E-3</v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1</v>
      </c>
      <c r="D420" s="7">
        <v>0</v>
      </c>
      <c r="E420" s="32">
        <f t="shared" si="167"/>
        <v>2.243661655822302E-4</v>
      </c>
      <c r="F420" s="32" t="str">
        <f t="shared" si="168"/>
        <v/>
      </c>
      <c r="G420" s="33" t="str">
        <f t="shared" si="169"/>
        <v>0</v>
      </c>
      <c r="H420" s="25">
        <f t="shared" si="170"/>
        <v>0</v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10</v>
      </c>
      <c r="E422" s="32" t="str">
        <f t="shared" ref="E422:E424" si="171">+IF(C422=0,"",C422/C$333)</f>
        <v/>
      </c>
      <c r="F422" s="32">
        <f t="shared" ref="F422:F424" si="172">+IF(D422=0,"",D422/D$333)</f>
        <v>2.1123785382340513E-3</v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2</v>
      </c>
      <c r="D425" s="7">
        <v>4</v>
      </c>
      <c r="E425" s="32">
        <f t="shared" si="155"/>
        <v>4.4873233116446041E-4</v>
      </c>
      <c r="F425" s="32">
        <f t="shared" si="156"/>
        <v>8.449514152936206E-4</v>
      </c>
      <c r="G425" s="33">
        <f t="shared" si="157"/>
        <v>1</v>
      </c>
      <c r="H425" s="25">
        <f t="shared" si="158"/>
        <v>4.4873233116446041E-4</v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2</v>
      </c>
      <c r="D427" s="7">
        <v>17</v>
      </c>
      <c r="E427" s="32">
        <f t="shared" si="155"/>
        <v>4.4873233116446041E-4</v>
      </c>
      <c r="F427" s="32">
        <f t="shared" si="156"/>
        <v>3.5910435149978876E-3</v>
      </c>
      <c r="G427" s="33">
        <f t="shared" si="157"/>
        <v>7.5</v>
      </c>
      <c r="H427" s="25">
        <f t="shared" si="158"/>
        <v>3.3654924837334529E-3</v>
      </c>
    </row>
    <row r="428" spans="1:8" s="34" customFormat="1" ht="15" x14ac:dyDescent="0.2">
      <c r="A428" s="41"/>
      <c r="B428" s="30" t="s">
        <v>114</v>
      </c>
      <c r="C428" s="31">
        <v>40</v>
      </c>
      <c r="D428" s="7">
        <v>58</v>
      </c>
      <c r="E428" s="32">
        <f t="shared" si="155"/>
        <v>8.9746466232892078E-3</v>
      </c>
      <c r="F428" s="32">
        <f t="shared" si="156"/>
        <v>1.2251795521757499E-2</v>
      </c>
      <c r="G428" s="33">
        <f t="shared" si="157"/>
        <v>0.45</v>
      </c>
      <c r="H428" s="25">
        <f t="shared" si="158"/>
        <v>4.038590980480144E-3</v>
      </c>
    </row>
    <row r="429" spans="1:8" s="34" customFormat="1" ht="15" x14ac:dyDescent="0.2">
      <c r="A429" s="41"/>
      <c r="B429" s="30" t="s">
        <v>280</v>
      </c>
      <c r="C429" s="31">
        <v>3</v>
      </c>
      <c r="D429" s="7">
        <v>115</v>
      </c>
      <c r="E429" s="32">
        <f t="shared" si="155"/>
        <v>6.7309849674669056E-4</v>
      </c>
      <c r="F429" s="32">
        <f t="shared" si="156"/>
        <v>2.4292353189691591E-2</v>
      </c>
      <c r="G429" s="33">
        <f t="shared" si="157"/>
        <v>37.333333333333336</v>
      </c>
      <c r="H429" s="25">
        <f t="shared" si="158"/>
        <v>2.5129010545209784E-2</v>
      </c>
    </row>
    <row r="430" spans="1:8" s="34" customFormat="1" ht="15" x14ac:dyDescent="0.2">
      <c r="A430" s="41"/>
      <c r="B430" s="30" t="s">
        <v>511</v>
      </c>
      <c r="C430" s="31">
        <v>14</v>
      </c>
      <c r="D430" s="7">
        <v>14</v>
      </c>
      <c r="E430" s="32">
        <f t="shared" si="155"/>
        <v>3.141126318151223E-3</v>
      </c>
      <c r="F430" s="32">
        <f t="shared" si="156"/>
        <v>2.957329953527672E-3</v>
      </c>
      <c r="G430" s="33">
        <f t="shared" si="157"/>
        <v>0</v>
      </c>
      <c r="H430" s="25">
        <f t="shared" si="158"/>
        <v>0</v>
      </c>
    </row>
    <row r="431" spans="1:8" s="34" customFormat="1" ht="30" x14ac:dyDescent="0.2">
      <c r="A431" s="41"/>
      <c r="B431" s="30" t="s">
        <v>512</v>
      </c>
      <c r="C431" s="31">
        <v>14</v>
      </c>
      <c r="D431" s="7">
        <v>4</v>
      </c>
      <c r="E431" s="32">
        <f t="shared" si="155"/>
        <v>3.141126318151223E-3</v>
      </c>
      <c r="F431" s="32">
        <f t="shared" si="156"/>
        <v>8.449514152936206E-4</v>
      </c>
      <c r="G431" s="33">
        <f t="shared" si="157"/>
        <v>-0.7142857142857143</v>
      </c>
      <c r="H431" s="25">
        <f t="shared" si="158"/>
        <v>-2.2436616558223024E-3</v>
      </c>
    </row>
    <row r="432" spans="1:8" s="34" customFormat="1" ht="15" x14ac:dyDescent="0.2">
      <c r="A432" s="41"/>
      <c r="B432" s="30" t="s">
        <v>513</v>
      </c>
      <c r="C432" s="31">
        <v>1</v>
      </c>
      <c r="D432" s="7">
        <v>0</v>
      </c>
      <c r="E432" s="32">
        <f t="shared" si="155"/>
        <v>2.243661655822302E-4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41"/>
      <c r="B433" s="30" t="s">
        <v>110</v>
      </c>
      <c r="C433" s="31">
        <v>6</v>
      </c>
      <c r="D433" s="7">
        <v>13</v>
      </c>
      <c r="E433" s="32">
        <f t="shared" si="155"/>
        <v>1.3461969934933811E-3</v>
      </c>
      <c r="F433" s="32">
        <f t="shared" si="156"/>
        <v>2.7460920997042669E-3</v>
      </c>
      <c r="G433" s="33">
        <f t="shared" si="157"/>
        <v>1.1666666666666667</v>
      </c>
      <c r="H433" s="25">
        <f t="shared" si="158"/>
        <v>1.5705631590756115E-3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13</v>
      </c>
      <c r="D435" s="7">
        <v>5</v>
      </c>
      <c r="E435" s="32">
        <f t="shared" si="155"/>
        <v>2.9167601525689926E-3</v>
      </c>
      <c r="F435" s="32">
        <f t="shared" si="156"/>
        <v>1.0561892691170257E-3</v>
      </c>
      <c r="G435" s="33">
        <f t="shared" si="157"/>
        <v>-0.61538461538461542</v>
      </c>
      <c r="H435" s="25">
        <f t="shared" si="158"/>
        <v>-1.7949293246578416E-3</v>
      </c>
    </row>
    <row r="436" spans="1:8" s="34" customFormat="1" ht="15" x14ac:dyDescent="0.2">
      <c r="A436" s="41"/>
      <c r="B436" s="30" t="s">
        <v>431</v>
      </c>
      <c r="C436" s="31">
        <v>12</v>
      </c>
      <c r="D436" s="7">
        <v>2</v>
      </c>
      <c r="E436" s="32">
        <f t="shared" si="155"/>
        <v>2.6923939869867622E-3</v>
      </c>
      <c r="F436" s="32">
        <f t="shared" si="156"/>
        <v>4.224757076468103E-4</v>
      </c>
      <c r="G436" s="33">
        <f t="shared" si="157"/>
        <v>-0.83333333333333337</v>
      </c>
      <c r="H436" s="25">
        <f t="shared" si="158"/>
        <v>-2.2436616558223019E-3</v>
      </c>
    </row>
    <row r="437" spans="1:8" s="34" customFormat="1" ht="15" x14ac:dyDescent="0.2">
      <c r="A437" s="41"/>
      <c r="B437" s="30" t="s">
        <v>109</v>
      </c>
      <c r="C437" s="31">
        <v>31</v>
      </c>
      <c r="D437" s="7">
        <v>52</v>
      </c>
      <c r="E437" s="32">
        <f t="shared" si="155"/>
        <v>6.9553511330491362E-3</v>
      </c>
      <c r="F437" s="32">
        <f t="shared" si="156"/>
        <v>1.0984368398817067E-2</v>
      </c>
      <c r="G437" s="33">
        <f t="shared" si="157"/>
        <v>0.67741935483870963</v>
      </c>
      <c r="H437" s="25">
        <f t="shared" si="158"/>
        <v>4.7116894772268342E-3</v>
      </c>
    </row>
    <row r="438" spans="1:8" s="34" customFormat="1" ht="15" x14ac:dyDescent="0.2">
      <c r="A438" s="41"/>
      <c r="B438" s="30" t="s">
        <v>282</v>
      </c>
      <c r="C438" s="31">
        <v>5</v>
      </c>
      <c r="D438" s="7">
        <v>1</v>
      </c>
      <c r="E438" s="32">
        <f t="shared" si="155"/>
        <v>1.121830827911151E-3</v>
      </c>
      <c r="F438" s="32">
        <f t="shared" si="156"/>
        <v>2.1123785382340515E-4</v>
      </c>
      <c r="G438" s="33">
        <f t="shared" si="157"/>
        <v>-0.8</v>
      </c>
      <c r="H438" s="25">
        <f t="shared" si="158"/>
        <v>-8.9746466232892082E-4</v>
      </c>
    </row>
    <row r="439" spans="1:8" s="34" customFormat="1" ht="15" x14ac:dyDescent="0.2">
      <c r="A439" s="41"/>
      <c r="B439" s="30" t="s">
        <v>108</v>
      </c>
      <c r="C439" s="31">
        <v>1</v>
      </c>
      <c r="D439" s="7">
        <v>7</v>
      </c>
      <c r="E439" s="32">
        <f t="shared" si="155"/>
        <v>2.243661655822302E-4</v>
      </c>
      <c r="F439" s="32">
        <f t="shared" si="156"/>
        <v>1.478664976763836E-3</v>
      </c>
      <c r="G439" s="33">
        <f t="shared" si="157"/>
        <v>6</v>
      </c>
      <c r="H439" s="25">
        <f t="shared" si="158"/>
        <v>1.3461969934933813E-3</v>
      </c>
    </row>
    <row r="440" spans="1:8" s="34" customFormat="1" ht="15" x14ac:dyDescent="0.2">
      <c r="A440" s="41"/>
      <c r="B440" s="30" t="s">
        <v>347</v>
      </c>
      <c r="C440" s="31">
        <v>1</v>
      </c>
      <c r="D440" s="7">
        <v>7</v>
      </c>
      <c r="E440" s="32">
        <f t="shared" si="155"/>
        <v>2.243661655822302E-4</v>
      </c>
      <c r="F440" s="32">
        <f t="shared" si="156"/>
        <v>1.478664976763836E-3</v>
      </c>
      <c r="G440" s="33">
        <f t="shared" si="157"/>
        <v>6</v>
      </c>
      <c r="H440" s="25">
        <f t="shared" si="158"/>
        <v>1.3461969934933813E-3</v>
      </c>
    </row>
    <row r="441" spans="1:8" s="34" customFormat="1" ht="15" x14ac:dyDescent="0.2">
      <c r="A441" s="41"/>
      <c r="B441" s="30" t="s">
        <v>118</v>
      </c>
      <c r="C441" s="31">
        <v>12</v>
      </c>
      <c r="D441" s="7">
        <v>14</v>
      </c>
      <c r="E441" s="32">
        <f t="shared" si="155"/>
        <v>2.6923939869867622E-3</v>
      </c>
      <c r="F441" s="32">
        <f t="shared" si="156"/>
        <v>2.957329953527672E-3</v>
      </c>
      <c r="G441" s="33">
        <f t="shared" si="157"/>
        <v>0.16666666666666666</v>
      </c>
      <c r="H441" s="25">
        <f t="shared" si="158"/>
        <v>4.4873233116446036E-4</v>
      </c>
    </row>
    <row r="442" spans="1:8" s="34" customFormat="1" ht="15" x14ac:dyDescent="0.2">
      <c r="A442" s="41"/>
      <c r="B442" s="30" t="s">
        <v>105</v>
      </c>
      <c r="C442" s="31">
        <v>4</v>
      </c>
      <c r="D442" s="7">
        <v>2</v>
      </c>
      <c r="E442" s="32">
        <f t="shared" si="155"/>
        <v>8.9746466232892082E-4</v>
      </c>
      <c r="F442" s="32">
        <f t="shared" si="156"/>
        <v>4.224757076468103E-4</v>
      </c>
      <c r="G442" s="33">
        <f t="shared" si="157"/>
        <v>-0.5</v>
      </c>
      <c r="H442" s="25">
        <f t="shared" si="158"/>
        <v>-4.4873233116446041E-4</v>
      </c>
    </row>
    <row r="443" spans="1:8" s="34" customFormat="1" ht="15" x14ac:dyDescent="0.2">
      <c r="A443" s="41"/>
      <c r="B443" s="30" t="s">
        <v>283</v>
      </c>
      <c r="C443" s="31">
        <v>185</v>
      </c>
      <c r="D443" s="7">
        <v>354</v>
      </c>
      <c r="E443" s="32">
        <f t="shared" si="155"/>
        <v>4.1507740632712585E-2</v>
      </c>
      <c r="F443" s="32">
        <f t="shared" si="156"/>
        <v>7.477820025348543E-2</v>
      </c>
      <c r="G443" s="33">
        <f t="shared" si="157"/>
        <v>0.91351351351351351</v>
      </c>
      <c r="H443" s="25">
        <f t="shared" si="158"/>
        <v>3.7917881983396899E-2</v>
      </c>
    </row>
    <row r="444" spans="1:8" s="34" customFormat="1" ht="15" x14ac:dyDescent="0.2">
      <c r="A444" s="41"/>
      <c r="B444" s="30" t="s">
        <v>514</v>
      </c>
      <c r="C444" s="31">
        <v>1</v>
      </c>
      <c r="D444" s="7">
        <v>1</v>
      </c>
      <c r="E444" s="32">
        <f t="shared" si="155"/>
        <v>2.243661655822302E-4</v>
      </c>
      <c r="F444" s="32">
        <f t="shared" si="156"/>
        <v>2.1123785382340515E-4</v>
      </c>
      <c r="G444" s="33">
        <f t="shared" si="157"/>
        <v>0</v>
      </c>
      <c r="H444" s="25">
        <f t="shared" si="158"/>
        <v>0</v>
      </c>
    </row>
    <row r="445" spans="1:8" s="34" customFormat="1" ht="15" x14ac:dyDescent="0.2">
      <c r="A445" s="41"/>
      <c r="B445" s="30" t="s">
        <v>112</v>
      </c>
      <c r="C445" s="31">
        <v>10</v>
      </c>
      <c r="D445" s="7">
        <v>0</v>
      </c>
      <c r="E445" s="32">
        <f t="shared" si="155"/>
        <v>2.2436616558223019E-3</v>
      </c>
      <c r="F445" s="32" t="str">
        <f t="shared" si="156"/>
        <v/>
      </c>
      <c r="G445" s="33" t="str">
        <f t="shared" si="157"/>
        <v>0</v>
      </c>
      <c r="H445" s="25">
        <f t="shared" si="158"/>
        <v>0</v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4</v>
      </c>
      <c r="D448" s="7">
        <v>2</v>
      </c>
      <c r="E448" s="32">
        <f t="shared" si="155"/>
        <v>8.9746466232892082E-4</v>
      </c>
      <c r="F448" s="32">
        <f t="shared" si="156"/>
        <v>4.224757076468103E-4</v>
      </c>
      <c r="G448" s="33">
        <f t="shared" si="157"/>
        <v>-0.5</v>
      </c>
      <c r="H448" s="25">
        <f t="shared" si="158"/>
        <v>-4.4873233116446041E-4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8</v>
      </c>
      <c r="D450" s="7">
        <v>2</v>
      </c>
      <c r="E450" s="32">
        <f t="shared" si="155"/>
        <v>1.7949293246578416E-3</v>
      </c>
      <c r="F450" s="32">
        <f t="shared" si="156"/>
        <v>4.224757076468103E-4</v>
      </c>
      <c r="G450" s="33">
        <f t="shared" si="157"/>
        <v>-0.75</v>
      </c>
      <c r="H450" s="25">
        <f t="shared" si="158"/>
        <v>-1.3461969934933813E-3</v>
      </c>
    </row>
    <row r="451" spans="1:8" s="34" customFormat="1" ht="15" x14ac:dyDescent="0.2">
      <c r="A451" s="41"/>
      <c r="B451" s="30" t="s">
        <v>284</v>
      </c>
      <c r="C451" s="31">
        <v>20</v>
      </c>
      <c r="D451" s="7">
        <v>42</v>
      </c>
      <c r="E451" s="32">
        <f t="shared" si="155"/>
        <v>4.4873233116446039E-3</v>
      </c>
      <c r="F451" s="32">
        <f t="shared" si="156"/>
        <v>8.8719898605830166E-3</v>
      </c>
      <c r="G451" s="33">
        <f t="shared" si="157"/>
        <v>1.1000000000000001</v>
      </c>
      <c r="H451" s="25">
        <f t="shared" si="158"/>
        <v>4.9360556428090646E-3</v>
      </c>
    </row>
    <row r="452" spans="1:8" s="34" customFormat="1" ht="30" x14ac:dyDescent="0.2">
      <c r="A452" s="41"/>
      <c r="B452" s="30" t="s">
        <v>515</v>
      </c>
      <c r="C452" s="31">
        <v>2</v>
      </c>
      <c r="D452" s="7">
        <v>1</v>
      </c>
      <c r="E452" s="32">
        <f t="shared" si="155"/>
        <v>4.4873233116446041E-4</v>
      </c>
      <c r="F452" s="32">
        <f t="shared" si="156"/>
        <v>2.1123785382340515E-4</v>
      </c>
      <c r="G452" s="33">
        <f t="shared" si="157"/>
        <v>-0.5</v>
      </c>
      <c r="H452" s="25">
        <f t="shared" si="158"/>
        <v>-2.243661655822302E-4</v>
      </c>
    </row>
    <row r="453" spans="1:8" s="34" customFormat="1" ht="15" x14ac:dyDescent="0.2">
      <c r="A453" s="41"/>
      <c r="B453" s="30" t="s">
        <v>285</v>
      </c>
      <c r="C453" s="31">
        <v>13</v>
      </c>
      <c r="D453" s="7">
        <v>29</v>
      </c>
      <c r="E453" s="32">
        <f t="shared" si="155"/>
        <v>2.9167601525689926E-3</v>
      </c>
      <c r="F453" s="32">
        <f t="shared" si="156"/>
        <v>6.1258977608787497E-3</v>
      </c>
      <c r="G453" s="33">
        <f t="shared" si="157"/>
        <v>1.2307692307692308</v>
      </c>
      <c r="H453" s="25">
        <f t="shared" si="158"/>
        <v>3.5898586493156833E-3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10</v>
      </c>
      <c r="D455" s="7">
        <v>5</v>
      </c>
      <c r="E455" s="32">
        <f t="shared" si="155"/>
        <v>2.2436616558223019E-3</v>
      </c>
      <c r="F455" s="32">
        <f t="shared" si="156"/>
        <v>1.0561892691170257E-3</v>
      </c>
      <c r="G455" s="33">
        <f t="shared" si="157"/>
        <v>-0.5</v>
      </c>
      <c r="H455" s="25">
        <f t="shared" si="158"/>
        <v>-1.121830827911151E-3</v>
      </c>
    </row>
    <row r="456" spans="1:8" s="34" customFormat="1" ht="15" x14ac:dyDescent="0.2">
      <c r="A456" s="41"/>
      <c r="B456" s="30" t="s">
        <v>287</v>
      </c>
      <c r="C456" s="31">
        <v>33</v>
      </c>
      <c r="D456" s="7">
        <v>32</v>
      </c>
      <c r="E456" s="32">
        <f t="shared" si="155"/>
        <v>7.4040834642135969E-3</v>
      </c>
      <c r="F456" s="32">
        <f t="shared" si="156"/>
        <v>6.7596113223489648E-3</v>
      </c>
      <c r="G456" s="33">
        <f t="shared" si="157"/>
        <v>-3.0303030303030304E-2</v>
      </c>
      <c r="H456" s="25">
        <f t="shared" si="158"/>
        <v>-2.243661655822302E-4</v>
      </c>
    </row>
    <row r="457" spans="1:8" s="34" customFormat="1" ht="15" x14ac:dyDescent="0.2">
      <c r="A457" s="41"/>
      <c r="B457" s="30" t="s">
        <v>288</v>
      </c>
      <c r="C457" s="31">
        <v>5</v>
      </c>
      <c r="D457" s="7">
        <v>4</v>
      </c>
      <c r="E457" s="32">
        <f t="shared" si="155"/>
        <v>1.121830827911151E-3</v>
      </c>
      <c r="F457" s="32">
        <f t="shared" si="156"/>
        <v>8.449514152936206E-4</v>
      </c>
      <c r="G457" s="33">
        <f t="shared" si="157"/>
        <v>-0.2</v>
      </c>
      <c r="H457" s="25">
        <f t="shared" si="158"/>
        <v>-2.243661655822302E-4</v>
      </c>
    </row>
    <row r="458" spans="1:8" s="34" customFormat="1" ht="15" x14ac:dyDescent="0.2">
      <c r="A458" s="41"/>
      <c r="B458" s="30" t="s">
        <v>289</v>
      </c>
      <c r="C458" s="31">
        <v>9</v>
      </c>
      <c r="D458" s="7">
        <v>7</v>
      </c>
      <c r="E458" s="32">
        <f t="shared" si="155"/>
        <v>2.019295490240072E-3</v>
      </c>
      <c r="F458" s="32">
        <f t="shared" si="156"/>
        <v>1.478664976763836E-3</v>
      </c>
      <c r="G458" s="33">
        <f t="shared" si="157"/>
        <v>-0.22222222222222221</v>
      </c>
      <c r="H458" s="25">
        <f t="shared" si="158"/>
        <v>-4.4873233116446041E-4</v>
      </c>
    </row>
    <row r="459" spans="1:8" s="34" customFormat="1" ht="15" x14ac:dyDescent="0.2">
      <c r="A459" s="41"/>
      <c r="B459" s="30" t="s">
        <v>104</v>
      </c>
      <c r="C459" s="31">
        <v>3</v>
      </c>
      <c r="D459" s="7">
        <v>2</v>
      </c>
      <c r="E459" s="32">
        <f t="shared" si="155"/>
        <v>6.7309849674669056E-4</v>
      </c>
      <c r="F459" s="32">
        <f t="shared" si="156"/>
        <v>4.224757076468103E-4</v>
      </c>
      <c r="G459" s="33">
        <f t="shared" si="157"/>
        <v>-0.33333333333333331</v>
      </c>
      <c r="H459" s="25">
        <f t="shared" si="158"/>
        <v>-2.2436616558223018E-4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4</v>
      </c>
      <c r="E460" s="32" t="str">
        <f t="shared" si="155"/>
        <v/>
      </c>
      <c r="F460" s="32">
        <f t="shared" si="156"/>
        <v>8.449514152936206E-4</v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12</v>
      </c>
      <c r="D461" s="7">
        <v>19</v>
      </c>
      <c r="E461" s="32">
        <f t="shared" si="155"/>
        <v>2.6923939869867622E-3</v>
      </c>
      <c r="F461" s="32">
        <f t="shared" si="156"/>
        <v>4.0135192226446979E-3</v>
      </c>
      <c r="G461" s="33">
        <f t="shared" si="157"/>
        <v>0.58333333333333337</v>
      </c>
      <c r="H461" s="25">
        <f t="shared" si="158"/>
        <v>1.5705631590756115E-3</v>
      </c>
    </row>
    <row r="462" spans="1:8" s="34" customFormat="1" ht="15" x14ac:dyDescent="0.2">
      <c r="A462" s="41"/>
      <c r="B462" s="30" t="s">
        <v>517</v>
      </c>
      <c r="C462" s="31">
        <v>17</v>
      </c>
      <c r="D462" s="7">
        <v>18</v>
      </c>
      <c r="E462" s="32">
        <f t="shared" si="155"/>
        <v>3.8142248148979132E-3</v>
      </c>
      <c r="F462" s="32">
        <f t="shared" si="156"/>
        <v>3.8022813688212928E-3</v>
      </c>
      <c r="G462" s="33">
        <f t="shared" si="157"/>
        <v>5.8823529411764705E-2</v>
      </c>
      <c r="H462" s="25">
        <f t="shared" si="158"/>
        <v>2.2436616558223018E-4</v>
      </c>
    </row>
    <row r="463" spans="1:8" s="34" customFormat="1" ht="15" x14ac:dyDescent="0.2">
      <c r="A463" s="41"/>
      <c r="B463" s="30" t="s">
        <v>292</v>
      </c>
      <c r="C463" s="31">
        <v>1</v>
      </c>
      <c r="D463" s="7">
        <v>1</v>
      </c>
      <c r="E463" s="32">
        <f t="shared" si="155"/>
        <v>2.243661655822302E-4</v>
      </c>
      <c r="F463" s="32">
        <f t="shared" si="156"/>
        <v>2.1123785382340515E-4</v>
      </c>
      <c r="G463" s="33">
        <f t="shared" si="157"/>
        <v>0</v>
      </c>
      <c r="H463" s="25">
        <f t="shared" si="158"/>
        <v>0</v>
      </c>
    </row>
    <row r="464" spans="1:8" s="34" customFormat="1" ht="15" x14ac:dyDescent="0.2">
      <c r="A464" s="41"/>
      <c r="B464" s="30" t="s">
        <v>293</v>
      </c>
      <c r="C464" s="31">
        <v>1</v>
      </c>
      <c r="D464" s="7">
        <v>4</v>
      </c>
      <c r="E464" s="32">
        <f t="shared" si="155"/>
        <v>2.243661655822302E-4</v>
      </c>
      <c r="F464" s="32">
        <f t="shared" si="156"/>
        <v>8.449514152936206E-4</v>
      </c>
      <c r="G464" s="33">
        <f t="shared" si="157"/>
        <v>3</v>
      </c>
      <c r="H464" s="25">
        <f t="shared" si="158"/>
        <v>6.7309849674669067E-4</v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1</v>
      </c>
      <c r="D466" s="7">
        <v>4</v>
      </c>
      <c r="E466" s="32">
        <f t="shared" si="155"/>
        <v>2.243661655822302E-4</v>
      </c>
      <c r="F466" s="32">
        <f t="shared" si="156"/>
        <v>8.449514152936206E-4</v>
      </c>
      <c r="G466" s="33">
        <f t="shared" si="157"/>
        <v>3</v>
      </c>
      <c r="H466" s="25">
        <f t="shared" si="158"/>
        <v>6.7309849674669067E-4</v>
      </c>
    </row>
    <row r="467" spans="1:8" s="34" customFormat="1" ht="15" x14ac:dyDescent="0.2">
      <c r="A467" s="41"/>
      <c r="B467" s="30" t="s">
        <v>127</v>
      </c>
      <c r="C467" s="31">
        <v>3</v>
      </c>
      <c r="D467" s="7">
        <v>3</v>
      </c>
      <c r="E467" s="32">
        <f t="shared" si="155"/>
        <v>6.7309849674669056E-4</v>
      </c>
      <c r="F467" s="32">
        <f t="shared" si="156"/>
        <v>6.3371356147021542E-4</v>
      </c>
      <c r="G467" s="33">
        <f t="shared" si="157"/>
        <v>0</v>
      </c>
      <c r="H467" s="25">
        <f t="shared" si="158"/>
        <v>0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9</v>
      </c>
      <c r="D469" s="7">
        <v>1</v>
      </c>
      <c r="E469" s="32">
        <f t="shared" si="155"/>
        <v>2.019295490240072E-3</v>
      </c>
      <c r="F469" s="32">
        <f t="shared" si="156"/>
        <v>2.1123785382340515E-4</v>
      </c>
      <c r="G469" s="33">
        <f t="shared" si="157"/>
        <v>-0.88888888888888884</v>
      </c>
      <c r="H469" s="25">
        <f t="shared" si="158"/>
        <v>-1.7949293246578416E-3</v>
      </c>
    </row>
    <row r="470" spans="1:8" s="34" customFormat="1" ht="15" x14ac:dyDescent="0.2">
      <c r="A470" s="41"/>
      <c r="B470" s="30" t="s">
        <v>297</v>
      </c>
      <c r="C470" s="31">
        <v>1</v>
      </c>
      <c r="D470" s="7">
        <v>2</v>
      </c>
      <c r="E470" s="32">
        <f t="shared" si="155"/>
        <v>2.243661655822302E-4</v>
      </c>
      <c r="F470" s="32">
        <f t="shared" si="156"/>
        <v>4.224757076468103E-4</v>
      </c>
      <c r="G470" s="33">
        <f t="shared" si="157"/>
        <v>1</v>
      </c>
      <c r="H470" s="25">
        <f t="shared" si="158"/>
        <v>2.243661655822302E-4</v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3</v>
      </c>
      <c r="D472" s="7">
        <v>9</v>
      </c>
      <c r="E472" s="32">
        <f t="shared" si="155"/>
        <v>6.7309849674669056E-4</v>
      </c>
      <c r="F472" s="32">
        <f t="shared" si="156"/>
        <v>1.9011406844106464E-3</v>
      </c>
      <c r="G472" s="33">
        <f t="shared" si="157"/>
        <v>2</v>
      </c>
      <c r="H472" s="25">
        <f t="shared" si="158"/>
        <v>1.3461969934933811E-3</v>
      </c>
    </row>
    <row r="473" spans="1:8" s="34" customFormat="1" ht="15" x14ac:dyDescent="0.2">
      <c r="A473" s="41"/>
      <c r="B473" s="30" t="s">
        <v>299</v>
      </c>
      <c r="C473" s="31">
        <v>3</v>
      </c>
      <c r="D473" s="7">
        <v>0</v>
      </c>
      <c r="E473" s="32">
        <f t="shared" si="155"/>
        <v>6.7309849674669056E-4</v>
      </c>
      <c r="F473" s="32" t="str">
        <f t="shared" si="156"/>
        <v/>
      </c>
      <c r="G473" s="33" t="str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1</v>
      </c>
      <c r="E478" s="32" t="str">
        <f t="shared" si="175"/>
        <v/>
      </c>
      <c r="F478" s="32">
        <f t="shared" si="176"/>
        <v>2.1123785382340515E-4</v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1</v>
      </c>
      <c r="E479" s="32" t="str">
        <f t="shared" si="175"/>
        <v/>
      </c>
      <c r="F479" s="32">
        <f t="shared" si="176"/>
        <v>2.1123785382340515E-4</v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3</v>
      </c>
      <c r="D480" s="7">
        <v>2</v>
      </c>
      <c r="E480" s="32">
        <f t="shared" si="175"/>
        <v>6.7309849674669056E-4</v>
      </c>
      <c r="F480" s="32">
        <f t="shared" si="176"/>
        <v>4.224757076468103E-4</v>
      </c>
      <c r="G480" s="33">
        <f t="shared" si="177"/>
        <v>-0.33333333333333331</v>
      </c>
      <c r="H480" s="25">
        <f t="shared" si="178"/>
        <v>-2.2436616558223018E-4</v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1</v>
      </c>
      <c r="E481" s="32" t="str">
        <f t="shared" si="175"/>
        <v/>
      </c>
      <c r="F481" s="32">
        <f t="shared" si="176"/>
        <v>2.1123785382340515E-4</v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62</v>
      </c>
      <c r="D482" s="7">
        <v>11</v>
      </c>
      <c r="E482" s="32">
        <f t="shared" si="175"/>
        <v>1.3910702266098272E-2</v>
      </c>
      <c r="F482" s="32">
        <f t="shared" si="176"/>
        <v>2.3236163920574565E-3</v>
      </c>
      <c r="G482" s="33">
        <f t="shared" si="177"/>
        <v>-0.82258064516129037</v>
      </c>
      <c r="H482" s="25">
        <f t="shared" si="178"/>
        <v>-1.144267444469374E-2</v>
      </c>
    </row>
    <row r="483" spans="1:8" s="34" customFormat="1" ht="15" x14ac:dyDescent="0.2">
      <c r="A483" s="41"/>
      <c r="B483" s="30" t="s">
        <v>124</v>
      </c>
      <c r="C483" s="31">
        <v>86</v>
      </c>
      <c r="D483" s="7">
        <v>8</v>
      </c>
      <c r="E483" s="32">
        <f t="shared" si="175"/>
        <v>1.9295490240071798E-2</v>
      </c>
      <c r="F483" s="32">
        <f t="shared" si="176"/>
        <v>1.6899028305872412E-3</v>
      </c>
      <c r="G483" s="33">
        <f t="shared" si="177"/>
        <v>-0.90697674418604646</v>
      </c>
      <c r="H483" s="25">
        <f t="shared" si="178"/>
        <v>-1.7500560915413955E-2</v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2</v>
      </c>
      <c r="E486" s="32" t="str">
        <f t="shared" si="175"/>
        <v/>
      </c>
      <c r="F486" s="32">
        <f t="shared" si="176"/>
        <v>4.224757076468103E-4</v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15</v>
      </c>
      <c r="D487" s="7">
        <v>30</v>
      </c>
      <c r="E487" s="32">
        <f t="shared" si="175"/>
        <v>3.3654924837334529E-3</v>
      </c>
      <c r="F487" s="32">
        <f t="shared" si="176"/>
        <v>6.3371356147021544E-3</v>
      </c>
      <c r="G487" s="33">
        <f t="shared" si="177"/>
        <v>1</v>
      </c>
      <c r="H487" s="25">
        <f t="shared" si="178"/>
        <v>3.3654924837334529E-3</v>
      </c>
    </row>
    <row r="488" spans="1:8" s="34" customFormat="1" ht="15" x14ac:dyDescent="0.2">
      <c r="A488" s="41"/>
      <c r="B488" s="30" t="s">
        <v>119</v>
      </c>
      <c r="C488" s="31">
        <v>10</v>
      </c>
      <c r="D488" s="7">
        <v>2</v>
      </c>
      <c r="E488" s="32">
        <f t="shared" si="175"/>
        <v>2.2436616558223019E-3</v>
      </c>
      <c r="F488" s="32">
        <f t="shared" si="176"/>
        <v>4.224757076468103E-4</v>
      </c>
      <c r="G488" s="33">
        <f t="shared" si="177"/>
        <v>-0.8</v>
      </c>
      <c r="H488" s="25">
        <f t="shared" si="178"/>
        <v>-1.7949293246578416E-3</v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5</v>
      </c>
      <c r="E489" s="32" t="str">
        <f t="shared" si="175"/>
        <v/>
      </c>
      <c r="F489" s="32">
        <f t="shared" si="176"/>
        <v>1.0561892691170257E-3</v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1</v>
      </c>
      <c r="E491" s="32" t="str">
        <f t="shared" si="175"/>
        <v/>
      </c>
      <c r="F491" s="32">
        <f t="shared" si="176"/>
        <v>2.1123785382340515E-4</v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4</v>
      </c>
      <c r="D498" s="7">
        <v>0</v>
      </c>
      <c r="E498" s="32">
        <f t="shared" si="175"/>
        <v>8.9746466232892082E-4</v>
      </c>
      <c r="F498" s="32" t="str">
        <f t="shared" si="176"/>
        <v/>
      </c>
      <c r="G498" s="33" t="str">
        <f t="shared" si="177"/>
        <v>0</v>
      </c>
      <c r="H498" s="25">
        <f t="shared" si="178"/>
        <v>0</v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2</v>
      </c>
      <c r="D504" s="7">
        <v>2</v>
      </c>
      <c r="E504" s="32">
        <f t="shared" si="175"/>
        <v>4.4873233116446041E-4</v>
      </c>
      <c r="F504" s="32">
        <f t="shared" si="176"/>
        <v>4.224757076468103E-4</v>
      </c>
      <c r="G504" s="33">
        <f t="shared" si="177"/>
        <v>0</v>
      </c>
      <c r="H504" s="25">
        <f t="shared" si="178"/>
        <v>0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4</v>
      </c>
      <c r="D506" s="7">
        <v>2</v>
      </c>
      <c r="E506" s="32">
        <f t="shared" ref="E506" si="179">+IF(C506=0,"",C506/C$333)</f>
        <v>8.9746466232892082E-4</v>
      </c>
      <c r="F506" s="32">
        <f t="shared" ref="F506" si="180">+IF(D506=0,"",D506/D$333)</f>
        <v>4.224757076468103E-4</v>
      </c>
      <c r="G506" s="33">
        <f t="shared" ref="G506" si="181">+IF(OR(AND(D506=0),(C506=0)),"0",((D506-C506)/C506))</f>
        <v>-0.5</v>
      </c>
      <c r="H506" s="25">
        <f t="shared" ref="H506" si="182">+IF(OR(AND(E506=""),(G506="")),"",E506*G506)</f>
        <v>-4.4873233116446041E-4</v>
      </c>
    </row>
    <row r="507" spans="1:8" s="34" customFormat="1" ht="15" x14ac:dyDescent="0.2">
      <c r="A507" s="41"/>
      <c r="B507" s="30" t="s">
        <v>137</v>
      </c>
      <c r="C507" s="31">
        <v>43</v>
      </c>
      <c r="D507" s="7">
        <v>55</v>
      </c>
      <c r="E507" s="32">
        <f t="shared" ref="E507:E532" si="183">+IF(C507=0,"",C507/C$333)</f>
        <v>9.6477451200358989E-3</v>
      </c>
      <c r="F507" s="32">
        <f t="shared" ref="F507:F532" si="184">+IF(D507=0,"",D507/D$333)</f>
        <v>1.1618081960287284E-2</v>
      </c>
      <c r="G507" s="33">
        <f t="shared" si="177"/>
        <v>0.27906976744186046</v>
      </c>
      <c r="H507" s="25">
        <f t="shared" si="178"/>
        <v>2.6923939869867622E-3</v>
      </c>
    </row>
    <row r="508" spans="1:8" s="34" customFormat="1" ht="30" x14ac:dyDescent="0.2">
      <c r="A508" s="41"/>
      <c r="B508" s="30" t="s">
        <v>524</v>
      </c>
      <c r="C508" s="31">
        <v>3</v>
      </c>
      <c r="D508" s="7">
        <v>3</v>
      </c>
      <c r="E508" s="32">
        <f t="shared" si="183"/>
        <v>6.7309849674669056E-4</v>
      </c>
      <c r="F508" s="32">
        <f t="shared" si="184"/>
        <v>6.3371356147021542E-4</v>
      </c>
      <c r="G508" s="33">
        <f t="shared" si="177"/>
        <v>0</v>
      </c>
      <c r="H508" s="25">
        <f t="shared" si="178"/>
        <v>0</v>
      </c>
    </row>
    <row r="509" spans="1:8" s="34" customFormat="1" ht="15" x14ac:dyDescent="0.2">
      <c r="A509" s="41"/>
      <c r="B509" s="30" t="s">
        <v>135</v>
      </c>
      <c r="C509" s="31">
        <v>1</v>
      </c>
      <c r="D509" s="7">
        <v>0</v>
      </c>
      <c r="E509" s="32">
        <f t="shared" si="183"/>
        <v>2.243661655822302E-4</v>
      </c>
      <c r="F509" s="32" t="str">
        <f t="shared" si="184"/>
        <v/>
      </c>
      <c r="G509" s="33" t="str">
        <f t="shared" si="177"/>
        <v>0</v>
      </c>
      <c r="H509" s="25">
        <f t="shared" si="178"/>
        <v>0</v>
      </c>
    </row>
    <row r="510" spans="1:8" s="34" customFormat="1" ht="15" x14ac:dyDescent="0.2">
      <c r="A510" s="41"/>
      <c r="B510" s="30" t="s">
        <v>348</v>
      </c>
      <c r="C510" s="31">
        <v>18</v>
      </c>
      <c r="D510" s="7">
        <v>38</v>
      </c>
      <c r="E510" s="32">
        <f t="shared" si="183"/>
        <v>4.038590980480144E-3</v>
      </c>
      <c r="F510" s="32">
        <f t="shared" si="184"/>
        <v>8.0270384452893959E-3</v>
      </c>
      <c r="G510" s="33">
        <f t="shared" si="177"/>
        <v>1.1111111111111112</v>
      </c>
      <c r="H510" s="25">
        <f t="shared" si="178"/>
        <v>4.4873233116446047E-3</v>
      </c>
    </row>
    <row r="511" spans="1:8" s="34" customFormat="1" ht="15" x14ac:dyDescent="0.2">
      <c r="A511" s="41"/>
      <c r="B511" s="30" t="s">
        <v>349</v>
      </c>
      <c r="C511" s="31">
        <v>23</v>
      </c>
      <c r="D511" s="7">
        <v>16</v>
      </c>
      <c r="E511" s="32">
        <f t="shared" si="183"/>
        <v>5.160421808391295E-3</v>
      </c>
      <c r="F511" s="32">
        <f t="shared" si="184"/>
        <v>3.3798056611744824E-3</v>
      </c>
      <c r="G511" s="33">
        <f t="shared" si="177"/>
        <v>-0.30434782608695654</v>
      </c>
      <c r="H511" s="25">
        <f t="shared" si="178"/>
        <v>-1.5705631590756117E-3</v>
      </c>
    </row>
    <row r="512" spans="1:8" s="34" customFormat="1" ht="15" x14ac:dyDescent="0.2">
      <c r="A512" s="41"/>
      <c r="B512" s="30" t="s">
        <v>525</v>
      </c>
      <c r="C512" s="31">
        <v>2</v>
      </c>
      <c r="D512" s="7">
        <v>0</v>
      </c>
      <c r="E512" s="32">
        <f t="shared" si="183"/>
        <v>4.4873233116446041E-4</v>
      </c>
      <c r="F512" s="32" t="str">
        <f t="shared" si="184"/>
        <v/>
      </c>
      <c r="G512" s="33" t="str">
        <f t="shared" si="177"/>
        <v>0</v>
      </c>
      <c r="H512" s="25">
        <f t="shared" si="178"/>
        <v>0</v>
      </c>
    </row>
    <row r="513" spans="1:8" s="34" customFormat="1" ht="15" x14ac:dyDescent="0.2">
      <c r="A513" s="41"/>
      <c r="B513" s="30" t="s">
        <v>139</v>
      </c>
      <c r="C513" s="31">
        <v>3</v>
      </c>
      <c r="D513" s="7">
        <v>0</v>
      </c>
      <c r="E513" s="32">
        <f t="shared" si="183"/>
        <v>6.7309849674669056E-4</v>
      </c>
      <c r="F513" s="32" t="str">
        <f t="shared" si="184"/>
        <v/>
      </c>
      <c r="G513" s="33" t="str">
        <f t="shared" si="177"/>
        <v>0</v>
      </c>
      <c r="H513" s="25">
        <f t="shared" si="178"/>
        <v>0</v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1</v>
      </c>
      <c r="E514" s="32" t="str">
        <f t="shared" si="183"/>
        <v/>
      </c>
      <c r="F514" s="32">
        <f t="shared" si="184"/>
        <v>2.1123785382340515E-4</v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5</v>
      </c>
      <c r="D520" s="7">
        <v>8</v>
      </c>
      <c r="E520" s="32">
        <f t="shared" si="183"/>
        <v>1.121830827911151E-3</v>
      </c>
      <c r="F520" s="32">
        <f t="shared" si="184"/>
        <v>1.6899028305872412E-3</v>
      </c>
      <c r="G520" s="33">
        <f t="shared" si="177"/>
        <v>0.6</v>
      </c>
      <c r="H520" s="25">
        <f t="shared" si="178"/>
        <v>6.7309849674669056E-4</v>
      </c>
    </row>
    <row r="521" spans="1:8" s="34" customFormat="1" ht="15" x14ac:dyDescent="0.2">
      <c r="A521" s="41"/>
      <c r="B521" s="30" t="s">
        <v>318</v>
      </c>
      <c r="C521" s="31">
        <v>1</v>
      </c>
      <c r="D521" s="7">
        <v>0</v>
      </c>
      <c r="E521" s="32">
        <f t="shared" si="183"/>
        <v>2.243661655822302E-4</v>
      </c>
      <c r="F521" s="32" t="str">
        <f t="shared" si="184"/>
        <v/>
      </c>
      <c r="G521" s="33" t="str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4</v>
      </c>
      <c r="D522" s="7">
        <v>5</v>
      </c>
      <c r="E522" s="32">
        <f t="shared" si="183"/>
        <v>8.9746466232892082E-4</v>
      </c>
      <c r="F522" s="32">
        <f t="shared" si="184"/>
        <v>1.0561892691170257E-3</v>
      </c>
      <c r="G522" s="33">
        <f t="shared" si="177"/>
        <v>0.25</v>
      </c>
      <c r="H522" s="25">
        <f t="shared" si="178"/>
        <v>2.243661655822302E-4</v>
      </c>
    </row>
    <row r="523" spans="1:8" s="34" customFormat="1" ht="30" x14ac:dyDescent="0.2">
      <c r="A523" s="41"/>
      <c r="B523" s="30" t="s">
        <v>526</v>
      </c>
      <c r="C523" s="31">
        <v>1</v>
      </c>
      <c r="D523" s="7">
        <v>11</v>
      </c>
      <c r="E523" s="32">
        <f t="shared" si="183"/>
        <v>2.243661655822302E-4</v>
      </c>
      <c r="F523" s="32">
        <f t="shared" si="184"/>
        <v>2.3236163920574565E-3</v>
      </c>
      <c r="G523" s="33">
        <f t="shared" si="177"/>
        <v>10</v>
      </c>
      <c r="H523" s="25">
        <f t="shared" si="178"/>
        <v>2.2436616558223019E-3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38</v>
      </c>
      <c r="D525" s="7">
        <v>70</v>
      </c>
      <c r="E525" s="32">
        <f t="shared" si="183"/>
        <v>8.525914292124747E-3</v>
      </c>
      <c r="F525" s="32">
        <f t="shared" si="184"/>
        <v>1.4786649767638362E-2</v>
      </c>
      <c r="G525" s="33">
        <f t="shared" si="177"/>
        <v>0.84210526315789469</v>
      </c>
      <c r="H525" s="25">
        <f t="shared" si="178"/>
        <v>7.1797172986313657E-3</v>
      </c>
    </row>
    <row r="526" spans="1:8" s="34" customFormat="1" ht="15" x14ac:dyDescent="0.2">
      <c r="A526" s="41"/>
      <c r="B526" s="30" t="s">
        <v>321</v>
      </c>
      <c r="C526" s="31">
        <v>3</v>
      </c>
      <c r="D526" s="7">
        <v>16</v>
      </c>
      <c r="E526" s="32">
        <f t="shared" si="183"/>
        <v>6.7309849674669056E-4</v>
      </c>
      <c r="F526" s="32">
        <f t="shared" si="184"/>
        <v>3.3798056611744824E-3</v>
      </c>
      <c r="G526" s="33">
        <f t="shared" si="177"/>
        <v>4.333333333333333</v>
      </c>
      <c r="H526" s="25">
        <f t="shared" si="178"/>
        <v>2.9167601525689922E-3</v>
      </c>
    </row>
    <row r="527" spans="1:8" s="34" customFormat="1" ht="15" x14ac:dyDescent="0.2">
      <c r="A527" s="41"/>
      <c r="B527" s="30" t="s">
        <v>322</v>
      </c>
      <c r="C527" s="31">
        <v>7</v>
      </c>
      <c r="D527" s="7">
        <v>17</v>
      </c>
      <c r="E527" s="32">
        <f t="shared" si="183"/>
        <v>1.5705631590756115E-3</v>
      </c>
      <c r="F527" s="32">
        <f t="shared" si="184"/>
        <v>3.5910435149978876E-3</v>
      </c>
      <c r="G527" s="33">
        <f t="shared" si="177"/>
        <v>1.4285714285714286</v>
      </c>
      <c r="H527" s="25">
        <f t="shared" si="178"/>
        <v>2.2436616558223024E-3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115</v>
      </c>
      <c r="D530" s="7">
        <v>243</v>
      </c>
      <c r="E530" s="32">
        <f t="shared" si="183"/>
        <v>2.5802109041956473E-2</v>
      </c>
      <c r="F530" s="32">
        <f t="shared" si="184"/>
        <v>5.1330798479087454E-2</v>
      </c>
      <c r="G530" s="33">
        <f t="shared" si="177"/>
        <v>1.1130434782608696</v>
      </c>
      <c r="H530" s="25">
        <f t="shared" si="178"/>
        <v>2.8718869194525466E-2</v>
      </c>
    </row>
    <row r="531" spans="1:8" s="34" customFormat="1" ht="30" x14ac:dyDescent="0.2">
      <c r="A531" s="41"/>
      <c r="B531" s="30" t="s">
        <v>144</v>
      </c>
      <c r="C531" s="31">
        <v>88</v>
      </c>
      <c r="D531" s="7">
        <v>194</v>
      </c>
      <c r="E531" s="32">
        <f t="shared" si="183"/>
        <v>1.9744222571236258E-2</v>
      </c>
      <c r="F531" s="32">
        <f t="shared" si="184"/>
        <v>4.0980143641740602E-2</v>
      </c>
      <c r="G531" s="33">
        <f t="shared" si="177"/>
        <v>1.2045454545454546</v>
      </c>
      <c r="H531" s="25">
        <f t="shared" si="178"/>
        <v>2.3782813551716402E-2</v>
      </c>
    </row>
    <row r="532" spans="1:8" s="34" customFormat="1" ht="15" x14ac:dyDescent="0.2">
      <c r="A532" s="41"/>
      <c r="B532" s="30" t="s">
        <v>324</v>
      </c>
      <c r="C532" s="31">
        <v>106</v>
      </c>
      <c r="D532" s="7">
        <v>133</v>
      </c>
      <c r="E532" s="32">
        <f t="shared" si="183"/>
        <v>2.3782813551716402E-2</v>
      </c>
      <c r="F532" s="32">
        <f t="shared" si="184"/>
        <v>2.8094634558512886E-2</v>
      </c>
      <c r="G532" s="33">
        <f t="shared" si="177"/>
        <v>0.25471698113207547</v>
      </c>
      <c r="H532" s="25">
        <f t="shared" si="178"/>
        <v>6.0578864707202156E-3</v>
      </c>
    </row>
    <row r="533" spans="1:8" s="34" customFormat="1" ht="15" x14ac:dyDescent="0.2">
      <c r="A533" s="41"/>
      <c r="B533" s="30" t="s">
        <v>572</v>
      </c>
      <c r="C533" s="31">
        <v>3</v>
      </c>
      <c r="D533" s="7">
        <v>6</v>
      </c>
      <c r="E533" s="32">
        <f t="shared" ref="E533" si="185">+IF(C533=0,"",C533/C$333)</f>
        <v>6.7309849674669056E-4</v>
      </c>
      <c r="F533" s="32">
        <f t="shared" ref="F533" si="186">+IF(D533=0,"",D533/D$333)</f>
        <v>1.2674271229404308E-3</v>
      </c>
      <c r="G533" s="33">
        <f t="shared" ref="G533" si="187">+IF(OR(AND(D533=0),(C533=0)),"0",((D533-C533)/C533))</f>
        <v>1</v>
      </c>
      <c r="H533" s="25">
        <f t="shared" ref="H533" si="188">+IF(OR(AND(E533=""),(G533="")),"",E533*G533)</f>
        <v>6.7309849674669056E-4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1</v>
      </c>
      <c r="D537" s="7">
        <v>3</v>
      </c>
      <c r="E537" s="32">
        <f t="shared" si="189"/>
        <v>2.243661655822302E-4</v>
      </c>
      <c r="F537" s="32">
        <f t="shared" si="190"/>
        <v>6.3371356147021542E-4</v>
      </c>
      <c r="G537" s="33">
        <f t="shared" si="191"/>
        <v>2</v>
      </c>
      <c r="H537" s="25">
        <f t="shared" si="192"/>
        <v>4.4873233116446041E-4</v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18</v>
      </c>
      <c r="D539" s="7">
        <v>23</v>
      </c>
      <c r="E539" s="32">
        <f t="shared" si="189"/>
        <v>4.038590980480144E-3</v>
      </c>
      <c r="F539" s="32">
        <f t="shared" si="190"/>
        <v>4.8584706379383186E-3</v>
      </c>
      <c r="G539" s="33">
        <f t="shared" si="191"/>
        <v>0.27777777777777779</v>
      </c>
      <c r="H539" s="25">
        <f t="shared" si="192"/>
        <v>1.1218308279111512E-3</v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8</v>
      </c>
      <c r="E540" s="32" t="str">
        <f t="shared" si="189"/>
        <v/>
      </c>
      <c r="F540" s="32">
        <f t="shared" si="190"/>
        <v>1.6899028305872412E-3</v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9</v>
      </c>
      <c r="D541" s="7">
        <v>13</v>
      </c>
      <c r="E541" s="32">
        <f t="shared" si="189"/>
        <v>2.019295490240072E-3</v>
      </c>
      <c r="F541" s="32">
        <f t="shared" si="190"/>
        <v>2.7460920997042669E-3</v>
      </c>
      <c r="G541" s="33">
        <f t="shared" si="191"/>
        <v>0.44444444444444442</v>
      </c>
      <c r="H541" s="25">
        <f t="shared" si="192"/>
        <v>8.9746466232892082E-4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1</v>
      </c>
      <c r="E542" s="32" t="str">
        <f t="shared" si="189"/>
        <v/>
      </c>
      <c r="F542" s="32">
        <f t="shared" si="190"/>
        <v>2.1123785382340515E-4</v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20</v>
      </c>
      <c r="D543" s="7">
        <v>0</v>
      </c>
      <c r="E543" s="32">
        <f t="shared" si="189"/>
        <v>4.4873233116446039E-3</v>
      </c>
      <c r="F543" s="32" t="str">
        <f t="shared" si="190"/>
        <v/>
      </c>
      <c r="G543" s="33" t="str">
        <f t="shared" si="191"/>
        <v>0</v>
      </c>
      <c r="H543" s="25">
        <f t="shared" si="192"/>
        <v>0</v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7</v>
      </c>
      <c r="D545" s="7">
        <v>1</v>
      </c>
      <c r="E545" s="32">
        <f t="shared" si="189"/>
        <v>1.5705631590756115E-3</v>
      </c>
      <c r="F545" s="32">
        <f t="shared" si="190"/>
        <v>2.1123785382340515E-4</v>
      </c>
      <c r="G545" s="33">
        <f t="shared" si="191"/>
        <v>-0.8571428571428571</v>
      </c>
      <c r="H545" s="25">
        <f t="shared" si="192"/>
        <v>-1.3461969934933811E-3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1690</v>
      </c>
      <c r="D553" s="71">
        <f>SUM(D554:D579)</f>
        <v>1967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0.16390532544378697</v>
      </c>
      <c r="H553" s="73">
        <f>+IF(OR(AND(E553=""),(G553="")),"",E553*G553)</f>
        <v>0.16390532544378697</v>
      </c>
    </row>
    <row r="554" spans="1:8" s="34" customFormat="1" ht="15" x14ac:dyDescent="0.2">
      <c r="A554" s="41"/>
      <c r="B554" s="30" t="s">
        <v>332</v>
      </c>
      <c r="C554" s="31">
        <v>9</v>
      </c>
      <c r="D554" s="7">
        <v>30</v>
      </c>
      <c r="E554" s="32">
        <f t="shared" si="193"/>
        <v>5.3254437869822485E-3</v>
      </c>
      <c r="F554" s="32">
        <f t="shared" si="194"/>
        <v>1.5251652262328419E-2</v>
      </c>
      <c r="G554" s="33">
        <f>+IF(OR(AND(D554=0),(C554=0)),"0",((D554-C554)/C554))</f>
        <v>2.3333333333333335</v>
      </c>
      <c r="H554" s="25">
        <f>+IF(OR(AND(E554=""),(G554="")),"",E554*G554)</f>
        <v>1.2426035502958581E-2</v>
      </c>
    </row>
    <row r="555" spans="1:8" s="34" customFormat="1" ht="15" x14ac:dyDescent="0.2">
      <c r="A555" s="41"/>
      <c r="B555" s="30" t="s">
        <v>147</v>
      </c>
      <c r="C555" s="31">
        <v>185</v>
      </c>
      <c r="D555" s="7">
        <v>33</v>
      </c>
      <c r="E555" s="32">
        <f t="shared" si="193"/>
        <v>0.10946745562130178</v>
      </c>
      <c r="F555" s="32">
        <f t="shared" si="194"/>
        <v>1.677681748856126E-2</v>
      </c>
      <c r="G555" s="33">
        <f t="shared" ref="G555:G579" si="195">+IF(OR(AND(D555=0),(C555=0)),"0",((D555-C555)/C555))</f>
        <v>-0.82162162162162167</v>
      </c>
      <c r="H555" s="25">
        <f t="shared" ref="H555:H579" si="196">+IF(OR(AND(E555=""),(G555="")),"",E555*G555)</f>
        <v>-8.9940828402366876E-2</v>
      </c>
    </row>
    <row r="556" spans="1:8" s="34" customFormat="1" ht="15" x14ac:dyDescent="0.2">
      <c r="A556" s="41"/>
      <c r="B556" s="30" t="s">
        <v>608</v>
      </c>
      <c r="C556" s="31">
        <v>166</v>
      </c>
      <c r="D556" s="7">
        <v>171</v>
      </c>
      <c r="E556" s="32">
        <f t="shared" si="193"/>
        <v>9.8224852071005911E-2</v>
      </c>
      <c r="F556" s="32">
        <f t="shared" si="194"/>
        <v>8.6934417895271981E-2</v>
      </c>
      <c r="G556" s="33">
        <f t="shared" si="195"/>
        <v>3.0120481927710843E-2</v>
      </c>
      <c r="H556" s="25">
        <f t="shared" si="196"/>
        <v>2.9585798816568047E-3</v>
      </c>
    </row>
    <row r="557" spans="1:8" s="34" customFormat="1" ht="15" x14ac:dyDescent="0.2">
      <c r="A557" s="41"/>
      <c r="B557" s="30" t="s">
        <v>333</v>
      </c>
      <c r="C557" s="31">
        <v>118</v>
      </c>
      <c r="D557" s="7">
        <v>125</v>
      </c>
      <c r="E557" s="32">
        <f t="shared" si="193"/>
        <v>6.982248520710059E-2</v>
      </c>
      <c r="F557" s="32">
        <f t="shared" si="194"/>
        <v>6.3548551093035074E-2</v>
      </c>
      <c r="G557" s="33">
        <f t="shared" si="195"/>
        <v>5.9322033898305086E-2</v>
      </c>
      <c r="H557" s="25">
        <f t="shared" si="196"/>
        <v>4.1420118343195268E-3</v>
      </c>
    </row>
    <row r="558" spans="1:8" s="34" customFormat="1" ht="15" x14ac:dyDescent="0.2">
      <c r="A558" s="41"/>
      <c r="B558" s="30" t="s">
        <v>148</v>
      </c>
      <c r="C558" s="31">
        <v>25</v>
      </c>
      <c r="D558" s="7">
        <v>44</v>
      </c>
      <c r="E558" s="32">
        <f t="shared" si="193"/>
        <v>1.4792899408284023E-2</v>
      </c>
      <c r="F558" s="32">
        <f t="shared" si="194"/>
        <v>2.2369089984748347E-2</v>
      </c>
      <c r="G558" s="33">
        <f t="shared" si="195"/>
        <v>0.76</v>
      </c>
      <c r="H558" s="25">
        <f t="shared" si="196"/>
        <v>1.1242603550295858E-2</v>
      </c>
    </row>
    <row r="559" spans="1:8" s="34" customFormat="1" ht="15" x14ac:dyDescent="0.2">
      <c r="A559" s="41"/>
      <c r="B559" s="30" t="s">
        <v>146</v>
      </c>
      <c r="C559" s="31">
        <v>1</v>
      </c>
      <c r="D559" s="7">
        <v>2</v>
      </c>
      <c r="E559" s="32">
        <f t="shared" si="193"/>
        <v>5.9171597633136095E-4</v>
      </c>
      <c r="F559" s="32">
        <f t="shared" si="194"/>
        <v>1.0167768174885613E-3</v>
      </c>
      <c r="G559" s="33">
        <f t="shared" si="195"/>
        <v>1</v>
      </c>
      <c r="H559" s="25">
        <f t="shared" si="196"/>
        <v>5.9171597633136095E-4</v>
      </c>
    </row>
    <row r="560" spans="1:8" s="34" customFormat="1" ht="15" x14ac:dyDescent="0.2">
      <c r="A560" s="41"/>
      <c r="B560" s="30" t="s">
        <v>149</v>
      </c>
      <c r="C560" s="31">
        <v>5</v>
      </c>
      <c r="D560" s="7">
        <v>5</v>
      </c>
      <c r="E560" s="32">
        <f t="shared" si="193"/>
        <v>2.9585798816568047E-3</v>
      </c>
      <c r="F560" s="32">
        <f t="shared" si="194"/>
        <v>2.541942043721403E-3</v>
      </c>
      <c r="G560" s="33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2</v>
      </c>
      <c r="E561" s="32" t="str">
        <f t="shared" si="193"/>
        <v/>
      </c>
      <c r="F561" s="32">
        <f t="shared" si="194"/>
        <v>1.0167768174885613E-3</v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7</v>
      </c>
      <c r="D562" s="7">
        <v>5</v>
      </c>
      <c r="E562" s="32">
        <f t="shared" si="193"/>
        <v>4.1420118343195268E-3</v>
      </c>
      <c r="F562" s="32">
        <f t="shared" si="194"/>
        <v>2.541942043721403E-3</v>
      </c>
      <c r="G562" s="33">
        <f t="shared" si="195"/>
        <v>-0.2857142857142857</v>
      </c>
      <c r="H562" s="25">
        <f t="shared" si="196"/>
        <v>-1.1834319526627219E-3</v>
      </c>
    </row>
    <row r="563" spans="1:8" s="34" customFormat="1" ht="15" x14ac:dyDescent="0.2">
      <c r="A563" s="41"/>
      <c r="B563" s="30" t="s">
        <v>531</v>
      </c>
      <c r="C563" s="31">
        <v>6</v>
      </c>
      <c r="D563" s="7">
        <v>5</v>
      </c>
      <c r="E563" s="32">
        <f t="shared" si="193"/>
        <v>3.5502958579881655E-3</v>
      </c>
      <c r="F563" s="32">
        <f t="shared" si="194"/>
        <v>2.541942043721403E-3</v>
      </c>
      <c r="G563" s="33">
        <f t="shared" si="195"/>
        <v>-0.16666666666666666</v>
      </c>
      <c r="H563" s="25">
        <f t="shared" si="196"/>
        <v>-5.9171597633136085E-4</v>
      </c>
    </row>
    <row r="564" spans="1:8" s="34" customFormat="1" ht="15" x14ac:dyDescent="0.2">
      <c r="A564" s="41"/>
      <c r="B564" s="30" t="s">
        <v>563</v>
      </c>
      <c r="C564" s="31">
        <v>17</v>
      </c>
      <c r="D564" s="7">
        <v>42</v>
      </c>
      <c r="E564" s="32">
        <f t="shared" ref="E564" si="197">+IF(C564=0,"",C564/C$553)</f>
        <v>1.0059171597633136E-2</v>
      </c>
      <c r="F564" s="32">
        <f t="shared" ref="F564" si="198">+IF(D564=0,"",D564/D$553)</f>
        <v>2.1352313167259787E-2</v>
      </c>
      <c r="G564" s="33">
        <f t="shared" ref="G564" si="199">+IF(OR(AND(D564=0),(C564=0)),"0",((D564-C564)/C564))</f>
        <v>1.4705882352941178</v>
      </c>
      <c r="H564" s="25">
        <f t="shared" ref="H564" si="200">+IF(OR(AND(E564=""),(G564="")),"",E564*G564)</f>
        <v>1.4792899408284025E-2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1</v>
      </c>
      <c r="E566" s="32" t="str">
        <f t="shared" ref="E566:E579" si="205">+IF(C566=0,"",C566/C$553)</f>
        <v/>
      </c>
      <c r="F566" s="32">
        <f t="shared" ref="F566:F579" si="206">+IF(D566=0,"",D566/D$553)</f>
        <v>5.0838840874428064E-4</v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116</v>
      </c>
      <c r="D567" s="7">
        <v>466</v>
      </c>
      <c r="E567" s="32">
        <f t="shared" si="205"/>
        <v>6.8639053254437865E-2</v>
      </c>
      <c r="F567" s="32">
        <f t="shared" si="206"/>
        <v>0.23690899847483476</v>
      </c>
      <c r="G567" s="33">
        <f t="shared" si="195"/>
        <v>3.0172413793103448</v>
      </c>
      <c r="H567" s="25">
        <f t="shared" si="196"/>
        <v>0.20710059171597631</v>
      </c>
    </row>
    <row r="568" spans="1:8" s="34" customFormat="1" ht="15" x14ac:dyDescent="0.2">
      <c r="A568" s="41"/>
      <c r="B568" s="30" t="s">
        <v>150</v>
      </c>
      <c r="C568" s="31">
        <v>37</v>
      </c>
      <c r="D568" s="7">
        <v>32</v>
      </c>
      <c r="E568" s="32">
        <f t="shared" si="205"/>
        <v>2.1893491124260357E-2</v>
      </c>
      <c r="F568" s="32">
        <f t="shared" si="206"/>
        <v>1.626842907981698E-2</v>
      </c>
      <c r="G568" s="33">
        <f t="shared" si="195"/>
        <v>-0.13513513513513514</v>
      </c>
      <c r="H568" s="25">
        <f t="shared" si="196"/>
        <v>-2.9585798816568051E-3</v>
      </c>
    </row>
    <row r="569" spans="1:8" s="34" customFormat="1" ht="15" x14ac:dyDescent="0.2">
      <c r="A569" s="41"/>
      <c r="B569" s="30" t="s">
        <v>151</v>
      </c>
      <c r="C569" s="31">
        <v>26</v>
      </c>
      <c r="D569" s="7">
        <v>74</v>
      </c>
      <c r="E569" s="32">
        <f t="shared" si="205"/>
        <v>1.5384615384615385E-2</v>
      </c>
      <c r="F569" s="32">
        <f t="shared" si="206"/>
        <v>3.7620742247076767E-2</v>
      </c>
      <c r="G569" s="33">
        <f t="shared" si="195"/>
        <v>1.8461538461538463</v>
      </c>
      <c r="H569" s="25">
        <f t="shared" si="196"/>
        <v>2.8402366863905328E-2</v>
      </c>
    </row>
    <row r="570" spans="1:8" s="34" customFormat="1" ht="15" x14ac:dyDescent="0.2">
      <c r="A570" s="41"/>
      <c r="B570" s="30" t="s">
        <v>338</v>
      </c>
      <c r="C570" s="31">
        <v>858</v>
      </c>
      <c r="D570" s="7">
        <v>576</v>
      </c>
      <c r="E570" s="32">
        <f t="shared" si="205"/>
        <v>0.50769230769230766</v>
      </c>
      <c r="F570" s="32">
        <f t="shared" si="206"/>
        <v>0.29283172343670566</v>
      </c>
      <c r="G570" s="33">
        <f t="shared" si="195"/>
        <v>-0.32867132867132864</v>
      </c>
      <c r="H570" s="25">
        <f t="shared" si="196"/>
        <v>-0.16686390532544376</v>
      </c>
    </row>
    <row r="571" spans="1:8" s="34" customFormat="1" ht="15" x14ac:dyDescent="0.2">
      <c r="A571" s="41"/>
      <c r="B571" s="30" t="s">
        <v>152</v>
      </c>
      <c r="C571" s="31">
        <v>40</v>
      </c>
      <c r="D571" s="7">
        <v>178</v>
      </c>
      <c r="E571" s="32">
        <f t="shared" si="205"/>
        <v>2.3668639053254437E-2</v>
      </c>
      <c r="F571" s="32">
        <f t="shared" si="206"/>
        <v>9.0493136756481948E-2</v>
      </c>
      <c r="G571" s="33">
        <f t="shared" si="195"/>
        <v>3.45</v>
      </c>
      <c r="H571" s="25">
        <f t="shared" si="196"/>
        <v>8.1656804733727814E-2</v>
      </c>
    </row>
    <row r="572" spans="1:8" s="34" customFormat="1" ht="15" x14ac:dyDescent="0.2">
      <c r="A572" s="41"/>
      <c r="B572" s="30" t="s">
        <v>339</v>
      </c>
      <c r="C572" s="31">
        <v>14</v>
      </c>
      <c r="D572" s="7">
        <v>52</v>
      </c>
      <c r="E572" s="32">
        <f t="shared" si="205"/>
        <v>8.2840236686390536E-3</v>
      </c>
      <c r="F572" s="32">
        <f t="shared" si="206"/>
        <v>2.6436197254702594E-2</v>
      </c>
      <c r="G572" s="33">
        <f t="shared" si="195"/>
        <v>2.7142857142857144</v>
      </c>
      <c r="H572" s="25">
        <f t="shared" si="196"/>
        <v>2.2485207100591719E-2</v>
      </c>
    </row>
    <row r="573" spans="1:8" s="34" customFormat="1" ht="15" x14ac:dyDescent="0.2">
      <c r="A573" s="41"/>
      <c r="B573" s="30" t="s">
        <v>153</v>
      </c>
      <c r="C573" s="31">
        <v>15</v>
      </c>
      <c r="D573" s="7">
        <v>3</v>
      </c>
      <c r="E573" s="32">
        <f t="shared" si="205"/>
        <v>8.8757396449704144E-3</v>
      </c>
      <c r="F573" s="32">
        <f t="shared" si="206"/>
        <v>1.5251652262328419E-3</v>
      </c>
      <c r="G573" s="33">
        <f t="shared" si="195"/>
        <v>-0.8</v>
      </c>
      <c r="H573" s="25">
        <f t="shared" si="196"/>
        <v>-7.1005917159763319E-3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20</v>
      </c>
      <c r="D575" s="7">
        <v>8</v>
      </c>
      <c r="E575" s="32">
        <f t="shared" si="205"/>
        <v>1.1834319526627219E-2</v>
      </c>
      <c r="F575" s="32">
        <f t="shared" si="206"/>
        <v>4.0671072699542451E-3</v>
      </c>
      <c r="G575" s="33">
        <f t="shared" si="195"/>
        <v>-0.6</v>
      </c>
      <c r="H575" s="25">
        <f t="shared" si="196"/>
        <v>-7.100591715976331E-3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6</v>
      </c>
      <c r="D578" s="7">
        <v>11</v>
      </c>
      <c r="E578" s="32">
        <f t="shared" si="205"/>
        <v>3.5502958579881655E-3</v>
      </c>
      <c r="F578" s="32">
        <f t="shared" si="206"/>
        <v>5.5922724961870868E-3</v>
      </c>
      <c r="G578" s="33">
        <f t="shared" si="195"/>
        <v>0.83333333333333337</v>
      </c>
      <c r="H578" s="25">
        <f t="shared" si="196"/>
        <v>2.9585798816568047E-3</v>
      </c>
    </row>
    <row r="579" spans="1:8" s="34" customFormat="1" ht="30" x14ac:dyDescent="0.2">
      <c r="A579" s="41"/>
      <c r="B579" s="30" t="s">
        <v>532</v>
      </c>
      <c r="C579" s="31">
        <v>19</v>
      </c>
      <c r="D579" s="7">
        <v>102</v>
      </c>
      <c r="E579" s="32">
        <f t="shared" si="205"/>
        <v>1.1242603550295858E-2</v>
      </c>
      <c r="F579" s="32">
        <f t="shared" si="206"/>
        <v>5.1855617691916621E-2</v>
      </c>
      <c r="G579" s="33">
        <f t="shared" si="195"/>
        <v>4.3684210526315788</v>
      </c>
      <c r="H579" s="25">
        <f t="shared" si="196"/>
        <v>4.9112426035502955E-2</v>
      </c>
    </row>
    <row r="580" spans="1:8" x14ac:dyDescent="0.2">
      <c r="B580" s="12" t="s">
        <v>394</v>
      </c>
      <c r="C580" s="9"/>
      <c r="D580" s="9"/>
    </row>
    <row r="581" spans="1:8" x14ac:dyDescent="0.2">
      <c r="C581" s="9"/>
      <c r="D581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428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356</v>
      </c>
      <c r="C8" s="71">
        <f>+C18+C73+C165+C333+C553</f>
        <v>40538</v>
      </c>
      <c r="D8" s="71">
        <f>+D18+D73+D165+D333+D553</f>
        <v>36361</v>
      </c>
      <c r="E8" s="72">
        <f>+C8/C$8</f>
        <v>1</v>
      </c>
      <c r="F8" s="72">
        <f>+D8/D$8</f>
        <v>1</v>
      </c>
      <c r="G8" s="72">
        <f>+(D8-C8)/C8</f>
        <v>-0.10303912378509053</v>
      </c>
      <c r="H8" s="73">
        <f>+E8*G8</f>
        <v>-0.10303912378509053</v>
      </c>
    </row>
    <row r="9" spans="2:8" x14ac:dyDescent="0.2">
      <c r="B9" s="28" t="str">
        <f>+B18</f>
        <v>Total Vacantes en ocupaciones de nivel Directivo</v>
      </c>
      <c r="C9" s="24">
        <f>+C18</f>
        <v>318</v>
      </c>
      <c r="D9" s="24">
        <f>+D18</f>
        <v>399</v>
      </c>
      <c r="E9" s="25">
        <f t="shared" ref="E9:E13" si="0">C9/$C$8</f>
        <v>7.8444915881395235E-3</v>
      </c>
      <c r="F9" s="25">
        <f>D9/$D$8</f>
        <v>1.0973295563928384E-2</v>
      </c>
      <c r="G9" s="11">
        <f>+IF(OR(AND(D9=0),(C9=0)),"0",((D9-C9)/C9))</f>
        <v>0.25471698113207547</v>
      </c>
      <c r="H9" s="13">
        <f>+IF(OR(AND(E9=""),(G9="")),"",E9*G9)</f>
        <v>1.9981252158468598E-3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5596</v>
      </c>
      <c r="D10" s="24">
        <f>+D73</f>
        <v>5238</v>
      </c>
      <c r="E10" s="25">
        <f t="shared" si="0"/>
        <v>0.13804331738122255</v>
      </c>
      <c r="F10" s="25">
        <f>D10/$D$8</f>
        <v>0.14405544401969142</v>
      </c>
      <c r="G10" s="11">
        <f>+IF(OR(AND(D10=0),(C10=0)),"0",((D10-C10)/C10))</f>
        <v>-6.397426733380987E-2</v>
      </c>
      <c r="H10" s="13">
        <f>+IF(OR(AND(E10=""),(G10="")),"",E10*G10)</f>
        <v>-8.8312200897922941E-3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5408</v>
      </c>
      <c r="D11" s="24">
        <f>+D165</f>
        <v>5169</v>
      </c>
      <c r="E11" s="25">
        <f t="shared" si="0"/>
        <v>0.13340569342345454</v>
      </c>
      <c r="F11" s="25">
        <f>D11/$D$8</f>
        <v>0.14215780644096698</v>
      </c>
      <c r="G11" s="11">
        <f>+IF(OR(AND(D11=0),(C11=0)),"0",((D11-C11)/C11))</f>
        <v>-4.4193786982248517E-2</v>
      </c>
      <c r="H11" s="13">
        <f>+IF(OR(AND(E11=""),(G11="")),"",E11*G11)</f>
        <v>-5.8957027973753021E-3</v>
      </c>
    </row>
    <row r="12" spans="2:8" x14ac:dyDescent="0.2">
      <c r="B12" s="28" t="str">
        <f>+B333</f>
        <v>Total Vacantes  en ocupaciones de nivel Calificados</v>
      </c>
      <c r="C12" s="24">
        <f>+C333</f>
        <v>23741</v>
      </c>
      <c r="D12" s="24">
        <f>+D333</f>
        <v>19807</v>
      </c>
      <c r="E12" s="25">
        <f t="shared" si="0"/>
        <v>0.58564803394346043</v>
      </c>
      <c r="F12" s="25">
        <f>D12/$D$8</f>
        <v>0.54473199306949749</v>
      </c>
      <c r="G12" s="11">
        <f>+IF(OR(AND(D12=0),(C12=0)),"0",((D12-C12)/C12))</f>
        <v>-0.16570489869845414</v>
      </c>
      <c r="H12" s="13">
        <f>+IF(OR(AND(E12=""),(G12="")),"",E12*G12)</f>
        <v>-9.7044748137549944E-2</v>
      </c>
    </row>
    <row r="13" spans="2:8" x14ac:dyDescent="0.2">
      <c r="B13" s="28" t="str">
        <f>+B553</f>
        <v>Total Vacantes en ocupaciones de nivel Elemental</v>
      </c>
      <c r="C13" s="24">
        <f>+C553</f>
        <v>5475</v>
      </c>
      <c r="D13" s="24">
        <f>+D553</f>
        <v>5748</v>
      </c>
      <c r="E13" s="25">
        <f t="shared" si="0"/>
        <v>0.13505846366372293</v>
      </c>
      <c r="F13" s="25">
        <f>D13/$D$8</f>
        <v>0.15808146090591568</v>
      </c>
      <c r="G13" s="11">
        <f>+IF(OR(AND(D13=0),(C13=0)),"0",((D13-C13)/C13))</f>
        <v>4.9863013698630138E-2</v>
      </c>
      <c r="H13" s="13">
        <f>+IF(OR(AND(E13=""),(G13="")),"",E13*G13)</f>
        <v>6.734422023780157E-3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318</v>
      </c>
      <c r="D18" s="71">
        <f>SUM(D19:D67)</f>
        <v>399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0.25471698113207547</v>
      </c>
      <c r="H18" s="73">
        <f>+IF(OR(AND(E18=""),(G18="")),"",E18*G18)</f>
        <v>0.25471698113207547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1</v>
      </c>
      <c r="D20" s="7">
        <v>0</v>
      </c>
      <c r="E20" s="10">
        <f t="shared" ref="E20:E67" si="1">+IF(C20=0,"",C20/C$18)</f>
        <v>3.1446540880503146E-3</v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>
        <f t="shared" ref="H20:H67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1</v>
      </c>
      <c r="D23" s="7">
        <v>0</v>
      </c>
      <c r="E23" s="10">
        <f t="shared" si="1"/>
        <v>3.1446540880503146E-3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10</v>
      </c>
      <c r="D24" s="7">
        <v>0</v>
      </c>
      <c r="E24" s="10">
        <f t="shared" si="1"/>
        <v>3.1446540880503145E-2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2</v>
      </c>
      <c r="E25" s="42" t="str">
        <f t="shared" ref="E25" si="5">+IF(C25=0,"",C25/C$18)</f>
        <v/>
      </c>
      <c r="F25" s="42">
        <f t="shared" ref="F25" si="6">+IF(D25=0,"",D25/D$18)</f>
        <v>5.0125313283208017E-3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16</v>
      </c>
      <c r="D26" s="7">
        <v>7</v>
      </c>
      <c r="E26" s="10">
        <f t="shared" si="1"/>
        <v>5.0314465408805034E-2</v>
      </c>
      <c r="F26" s="10">
        <f t="shared" si="2"/>
        <v>1.7543859649122806E-2</v>
      </c>
      <c r="G26" s="11">
        <f t="shared" si="3"/>
        <v>-0.5625</v>
      </c>
      <c r="H26" s="13">
        <f t="shared" si="4"/>
        <v>-2.8301886792452831E-2</v>
      </c>
    </row>
    <row r="27" spans="1:8" ht="15" x14ac:dyDescent="0.2">
      <c r="B27" s="5" t="s">
        <v>582</v>
      </c>
      <c r="C27" s="7">
        <v>28</v>
      </c>
      <c r="D27" s="7">
        <v>6</v>
      </c>
      <c r="E27" s="10">
        <f t="shared" si="1"/>
        <v>8.8050314465408799E-2</v>
      </c>
      <c r="F27" s="10">
        <f t="shared" si="2"/>
        <v>1.5037593984962405E-2</v>
      </c>
      <c r="G27" s="11">
        <f t="shared" si="3"/>
        <v>-0.7857142857142857</v>
      </c>
      <c r="H27" s="13">
        <f t="shared" si="4"/>
        <v>-6.9182389937106917E-2</v>
      </c>
    </row>
    <row r="28" spans="1:8" ht="15" x14ac:dyDescent="0.2">
      <c r="B28" s="5" t="s">
        <v>3</v>
      </c>
      <c r="C28" s="7">
        <v>17</v>
      </c>
      <c r="D28" s="7">
        <v>9</v>
      </c>
      <c r="E28" s="10">
        <f t="shared" si="1"/>
        <v>5.3459119496855348E-2</v>
      </c>
      <c r="F28" s="10">
        <f t="shared" si="2"/>
        <v>2.2556390977443608E-2</v>
      </c>
      <c r="G28" s="11">
        <f t="shared" si="3"/>
        <v>-0.47058823529411764</v>
      </c>
      <c r="H28" s="13">
        <f t="shared" si="4"/>
        <v>-2.5157232704402517E-2</v>
      </c>
    </row>
    <row r="29" spans="1:8" ht="15" x14ac:dyDescent="0.2">
      <c r="B29" s="5" t="s">
        <v>5</v>
      </c>
      <c r="C29" s="7">
        <v>21</v>
      </c>
      <c r="D29" s="7">
        <v>21</v>
      </c>
      <c r="E29" s="10">
        <f t="shared" si="1"/>
        <v>6.6037735849056603E-2</v>
      </c>
      <c r="F29" s="10">
        <f t="shared" si="2"/>
        <v>5.2631578947368418E-2</v>
      </c>
      <c r="G29" s="11">
        <f t="shared" si="3"/>
        <v>0</v>
      </c>
      <c r="H29" s="13">
        <f t="shared" si="4"/>
        <v>0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1</v>
      </c>
      <c r="D31" s="7">
        <v>2</v>
      </c>
      <c r="E31" s="10">
        <f t="shared" si="1"/>
        <v>3.1446540880503146E-3</v>
      </c>
      <c r="F31" s="10">
        <f t="shared" si="2"/>
        <v>5.0125313283208017E-3</v>
      </c>
      <c r="G31" s="11">
        <f t="shared" si="3"/>
        <v>1</v>
      </c>
      <c r="H31" s="13">
        <f t="shared" si="4"/>
        <v>3.1446540880503146E-3</v>
      </c>
    </row>
    <row r="32" spans="1:8" ht="15" x14ac:dyDescent="0.2">
      <c r="B32" s="5" t="s">
        <v>4</v>
      </c>
      <c r="C32" s="7">
        <v>1</v>
      </c>
      <c r="D32" s="7">
        <v>100</v>
      </c>
      <c r="E32" s="10">
        <f t="shared" si="1"/>
        <v>3.1446540880503146E-3</v>
      </c>
      <c r="F32" s="10">
        <f t="shared" si="2"/>
        <v>0.25062656641604009</v>
      </c>
      <c r="G32" s="11">
        <f t="shared" si="3"/>
        <v>99</v>
      </c>
      <c r="H32" s="13">
        <f t="shared" si="4"/>
        <v>0.31132075471698117</v>
      </c>
    </row>
    <row r="33" spans="2:8" ht="15" x14ac:dyDescent="0.2">
      <c r="B33" s="5" t="s">
        <v>6</v>
      </c>
      <c r="C33" s="7">
        <v>0</v>
      </c>
      <c r="D33" s="7">
        <v>1</v>
      </c>
      <c r="E33" s="10" t="str">
        <f t="shared" si="1"/>
        <v/>
      </c>
      <c r="F33" s="10">
        <f t="shared" si="2"/>
        <v>2.5062656641604009E-3</v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18</v>
      </c>
      <c r="D35" s="7">
        <v>12</v>
      </c>
      <c r="E35" s="10">
        <f t="shared" si="1"/>
        <v>5.6603773584905662E-2</v>
      </c>
      <c r="F35" s="10">
        <f t="shared" si="2"/>
        <v>3.007518796992481E-2</v>
      </c>
      <c r="G35" s="11">
        <f t="shared" si="3"/>
        <v>-0.33333333333333331</v>
      </c>
      <c r="H35" s="13">
        <f t="shared" si="4"/>
        <v>-1.8867924528301886E-2</v>
      </c>
    </row>
    <row r="36" spans="2:8" ht="30" x14ac:dyDescent="0.2">
      <c r="B36" s="5" t="s">
        <v>162</v>
      </c>
      <c r="C36" s="7">
        <v>1</v>
      </c>
      <c r="D36" s="7">
        <v>0</v>
      </c>
      <c r="E36" s="10">
        <f t="shared" si="1"/>
        <v>3.1446540880503146E-3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2</v>
      </c>
      <c r="D37" s="7">
        <v>2</v>
      </c>
      <c r="E37" s="10">
        <f t="shared" si="1"/>
        <v>6.2893081761006293E-3</v>
      </c>
      <c r="F37" s="10">
        <f t="shared" si="2"/>
        <v>5.0125313283208017E-3</v>
      </c>
      <c r="G37" s="11">
        <f t="shared" si="3"/>
        <v>0</v>
      </c>
      <c r="H37" s="13">
        <f t="shared" si="4"/>
        <v>0</v>
      </c>
    </row>
    <row r="38" spans="2:8" ht="15" x14ac:dyDescent="0.2">
      <c r="B38" s="5" t="s">
        <v>7</v>
      </c>
      <c r="C38" s="7">
        <v>14</v>
      </c>
      <c r="D38" s="7">
        <v>4</v>
      </c>
      <c r="E38" s="10">
        <f t="shared" si="1"/>
        <v>4.40251572327044E-2</v>
      </c>
      <c r="F38" s="10">
        <f t="shared" si="2"/>
        <v>1.0025062656641603E-2</v>
      </c>
      <c r="G38" s="11">
        <f t="shared" si="3"/>
        <v>-0.7142857142857143</v>
      </c>
      <c r="H38" s="13">
        <f t="shared" si="4"/>
        <v>-3.1446540880503145E-2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13</v>
      </c>
      <c r="D41" s="7">
        <v>7</v>
      </c>
      <c r="E41" s="10">
        <f t="shared" si="1"/>
        <v>4.0880503144654086E-2</v>
      </c>
      <c r="F41" s="10">
        <f t="shared" si="2"/>
        <v>1.7543859649122806E-2</v>
      </c>
      <c r="G41" s="11">
        <f t="shared" si="3"/>
        <v>-0.46153846153846156</v>
      </c>
      <c r="H41" s="13">
        <f t="shared" si="4"/>
        <v>-1.8867924528301886E-2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14</v>
      </c>
      <c r="D43" s="7">
        <v>7</v>
      </c>
      <c r="E43" s="10">
        <f t="shared" si="1"/>
        <v>4.40251572327044E-2</v>
      </c>
      <c r="F43" s="10">
        <f t="shared" si="2"/>
        <v>1.7543859649122806E-2</v>
      </c>
      <c r="G43" s="11">
        <f t="shared" si="3"/>
        <v>-0.5</v>
      </c>
      <c r="H43" s="13">
        <f t="shared" si="4"/>
        <v>-2.20125786163522E-2</v>
      </c>
    </row>
    <row r="44" spans="2:8" ht="15" x14ac:dyDescent="0.2">
      <c r="B44" s="5" t="s">
        <v>169</v>
      </c>
      <c r="C44" s="7">
        <v>18</v>
      </c>
      <c r="D44" s="7">
        <v>5</v>
      </c>
      <c r="E44" s="10">
        <f t="shared" si="1"/>
        <v>5.6603773584905662E-2</v>
      </c>
      <c r="F44" s="10">
        <f t="shared" si="2"/>
        <v>1.2531328320802004E-2</v>
      </c>
      <c r="G44" s="11">
        <f t="shared" si="3"/>
        <v>-0.72222222222222221</v>
      </c>
      <c r="H44" s="13">
        <f t="shared" si="4"/>
        <v>-4.0880503144654086E-2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4</v>
      </c>
      <c r="D48" s="7">
        <v>0</v>
      </c>
      <c r="E48" s="10">
        <f t="shared" si="1"/>
        <v>1.2578616352201259E-2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1:8" ht="15" x14ac:dyDescent="0.2">
      <c r="B49" s="5" t="s">
        <v>9</v>
      </c>
      <c r="C49" s="7">
        <v>72</v>
      </c>
      <c r="D49" s="7">
        <v>27</v>
      </c>
      <c r="E49" s="10">
        <f t="shared" si="1"/>
        <v>0.22641509433962265</v>
      </c>
      <c r="F49" s="10">
        <f t="shared" si="2"/>
        <v>6.7669172932330823E-2</v>
      </c>
      <c r="G49" s="11">
        <f t="shared" si="3"/>
        <v>-0.625</v>
      </c>
      <c r="H49" s="13">
        <f t="shared" si="4"/>
        <v>-0.14150943396226415</v>
      </c>
    </row>
    <row r="50" spans="1:8" ht="15" x14ac:dyDescent="0.2">
      <c r="B50" s="5" t="s">
        <v>584</v>
      </c>
      <c r="C50" s="7">
        <v>1</v>
      </c>
      <c r="D50" s="7">
        <v>4</v>
      </c>
      <c r="E50" s="10">
        <f t="shared" si="1"/>
        <v>3.1446540880503146E-3</v>
      </c>
      <c r="F50" s="10">
        <f t="shared" si="2"/>
        <v>1.0025062656641603E-2</v>
      </c>
      <c r="G50" s="11">
        <f t="shared" si="3"/>
        <v>3</v>
      </c>
      <c r="H50" s="13">
        <f t="shared" si="4"/>
        <v>9.4339622641509448E-3</v>
      </c>
    </row>
    <row r="51" spans="1:8" ht="15" x14ac:dyDescent="0.2">
      <c r="B51" s="5" t="s">
        <v>12</v>
      </c>
      <c r="C51" s="7">
        <v>0</v>
      </c>
      <c r="D51" s="7">
        <v>1</v>
      </c>
      <c r="E51" s="10" t="str">
        <f t="shared" si="1"/>
        <v/>
      </c>
      <c r="F51" s="10">
        <f t="shared" si="2"/>
        <v>2.5062656641604009E-3</v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3</v>
      </c>
      <c r="E52" s="10" t="str">
        <f t="shared" si="1"/>
        <v/>
      </c>
      <c r="F52" s="10">
        <f t="shared" si="2"/>
        <v>7.5187969924812026E-3</v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7</v>
      </c>
      <c r="D53" s="7">
        <v>8</v>
      </c>
      <c r="E53" s="10">
        <f t="shared" si="1"/>
        <v>2.20125786163522E-2</v>
      </c>
      <c r="F53" s="10">
        <f t="shared" si="2"/>
        <v>2.0050125313283207E-2</v>
      </c>
      <c r="G53" s="11">
        <f t="shared" si="3"/>
        <v>0.14285714285714285</v>
      </c>
      <c r="H53" s="13">
        <f t="shared" si="4"/>
        <v>3.1446540880503142E-3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1</v>
      </c>
      <c r="D57" s="7">
        <v>0</v>
      </c>
      <c r="E57" s="10">
        <f t="shared" si="1"/>
        <v>3.1446540880503146E-3</v>
      </c>
      <c r="F57" s="10" t="str">
        <f t="shared" si="2"/>
        <v/>
      </c>
      <c r="G57" s="11" t="str">
        <f t="shared" si="3"/>
        <v>0</v>
      </c>
      <c r="H57" s="13">
        <f t="shared" si="4"/>
        <v>0</v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3</v>
      </c>
      <c r="D59" s="7">
        <v>3</v>
      </c>
      <c r="E59" s="10">
        <f t="shared" si="1"/>
        <v>9.433962264150943E-3</v>
      </c>
      <c r="F59" s="10">
        <f t="shared" si="2"/>
        <v>7.5187969924812026E-3</v>
      </c>
      <c r="G59" s="11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2</v>
      </c>
      <c r="D60" s="7">
        <v>0</v>
      </c>
      <c r="E60" s="10">
        <f t="shared" si="1"/>
        <v>6.2893081761006293E-3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23</v>
      </c>
      <c r="D61" s="7">
        <v>1</v>
      </c>
      <c r="E61" s="10">
        <f t="shared" si="1"/>
        <v>7.2327044025157231E-2</v>
      </c>
      <c r="F61" s="10">
        <f t="shared" si="2"/>
        <v>2.5062656641604009E-3</v>
      </c>
      <c r="G61" s="11">
        <f t="shared" si="3"/>
        <v>-0.95652173913043481</v>
      </c>
      <c r="H61" s="13">
        <f t="shared" si="4"/>
        <v>-6.9182389937106917E-2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37</v>
      </c>
      <c r="E62" s="42" t="str">
        <f t="shared" ref="E62:E63" si="9">+IF(C62=0,"",C62/C$18)</f>
        <v/>
      </c>
      <c r="F62" s="42">
        <f t="shared" ref="F62:F63" si="10">+IF(D62=0,"",D62/D$18)</f>
        <v>9.2731829573934832E-2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1</v>
      </c>
      <c r="E63" s="42" t="str">
        <f t="shared" si="9"/>
        <v/>
      </c>
      <c r="F63" s="42">
        <f t="shared" si="10"/>
        <v>2.5062656641604009E-3</v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1</v>
      </c>
      <c r="D64" s="7">
        <v>2</v>
      </c>
      <c r="E64" s="10">
        <f t="shared" si="1"/>
        <v>3.1446540880503146E-3</v>
      </c>
      <c r="F64" s="10">
        <f t="shared" si="2"/>
        <v>5.0125313283208017E-3</v>
      </c>
      <c r="G64" s="11">
        <f t="shared" si="3"/>
        <v>1</v>
      </c>
      <c r="H64" s="13">
        <f t="shared" si="4"/>
        <v>3.1446540880503146E-3</v>
      </c>
    </row>
    <row r="65" spans="1:8" ht="15" x14ac:dyDescent="0.2">
      <c r="B65" s="5" t="s">
        <v>15</v>
      </c>
      <c r="C65" s="7">
        <v>16</v>
      </c>
      <c r="D65" s="7">
        <v>120</v>
      </c>
      <c r="E65" s="10">
        <f t="shared" si="1"/>
        <v>5.0314465408805034E-2</v>
      </c>
      <c r="F65" s="10">
        <f t="shared" si="2"/>
        <v>0.3007518796992481</v>
      </c>
      <c r="G65" s="11">
        <f t="shared" si="3"/>
        <v>6.5</v>
      </c>
      <c r="H65" s="13">
        <f t="shared" si="4"/>
        <v>0.32704402515723274</v>
      </c>
    </row>
    <row r="66" spans="1:8" ht="15" x14ac:dyDescent="0.2">
      <c r="B66" s="5" t="s">
        <v>176</v>
      </c>
      <c r="C66" s="7">
        <v>12</v>
      </c>
      <c r="D66" s="7">
        <v>7</v>
      </c>
      <c r="E66" s="10">
        <f t="shared" si="1"/>
        <v>3.7735849056603772E-2</v>
      </c>
      <c r="F66" s="10">
        <f t="shared" si="2"/>
        <v>1.7543859649122806E-2</v>
      </c>
      <c r="G66" s="11">
        <f t="shared" si="3"/>
        <v>-0.41666666666666669</v>
      </c>
      <c r="H66" s="13">
        <f t="shared" si="4"/>
        <v>-1.5723270440251572E-2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5596</v>
      </c>
      <c r="D73" s="71">
        <f>SUM(D74:D159)</f>
        <v>5238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-6.397426733380987E-2</v>
      </c>
      <c r="H73" s="73">
        <f>+IF(OR(AND(E73=""),(G73="")),"",E73*G73)</f>
        <v>-6.397426733380987E-2</v>
      </c>
    </row>
    <row r="74" spans="1:8" s="34" customFormat="1" ht="15" x14ac:dyDescent="0.2">
      <c r="A74" s="41"/>
      <c r="B74" s="30" t="s">
        <v>436</v>
      </c>
      <c r="C74" s="31">
        <v>139</v>
      </c>
      <c r="D74" s="7">
        <v>150</v>
      </c>
      <c r="E74" s="32">
        <f>+IF(C74=0,"",C74/C$73)</f>
        <v>2.4839170836311653E-2</v>
      </c>
      <c r="F74" s="32">
        <f>+IF(D74=0,"",D74/D$73)</f>
        <v>2.8636884306987399E-2</v>
      </c>
      <c r="G74" s="33">
        <f>+IF(OR(AND(D74=0),(C74=0)),"0",((D74-C74)/C74))</f>
        <v>7.9136690647482008E-2</v>
      </c>
      <c r="H74" s="25">
        <f>+IF(OR(AND(E74=""),(G74="")),"",E74*G74)</f>
        <v>1.9656897784131521E-3</v>
      </c>
    </row>
    <row r="75" spans="1:8" s="34" customFormat="1" ht="30" x14ac:dyDescent="0.2">
      <c r="A75" s="41"/>
      <c r="B75" s="30" t="s">
        <v>586</v>
      </c>
      <c r="C75" s="31">
        <v>12</v>
      </c>
      <c r="D75" s="7">
        <v>92</v>
      </c>
      <c r="E75" s="32">
        <f t="shared" ref="E75:E146" si="13">+IF(C75=0,"",C75/C$73)</f>
        <v>2.1443888491779841E-3</v>
      </c>
      <c r="F75" s="32">
        <f t="shared" ref="F75:F146" si="14">+IF(D75=0,"",D75/D$73)</f>
        <v>1.7563955708285606E-2</v>
      </c>
      <c r="G75" s="33">
        <f t="shared" ref="G75:G146" si="15">+IF(OR(AND(D75=0),(C75=0)),"0",((D75-C75)/C75))</f>
        <v>6.666666666666667</v>
      </c>
      <c r="H75" s="25">
        <f t="shared" ref="H75:H146" si="16">+IF(OR(AND(E75=""),(G75="")),"",E75*G75)</f>
        <v>1.4295925661186561E-2</v>
      </c>
    </row>
    <row r="76" spans="1:8" s="34" customFormat="1" ht="15" x14ac:dyDescent="0.2">
      <c r="A76" s="41"/>
      <c r="B76" s="30" t="s">
        <v>534</v>
      </c>
      <c r="C76" s="31">
        <v>9</v>
      </c>
      <c r="D76" s="7">
        <v>9</v>
      </c>
      <c r="E76" s="32">
        <f t="shared" ref="E76" si="17">+IF(C76=0,"",C76/C$73)</f>
        <v>1.6082916368834882E-3</v>
      </c>
      <c r="F76" s="32">
        <f t="shared" ref="F76" si="18">+IF(D76=0,"",D76/D$73)</f>
        <v>1.718213058419244E-3</v>
      </c>
      <c r="G76" s="33">
        <f t="shared" ref="G76" si="19">+IF(OR(AND(D76=0),(C76=0)),"0",((D76-C76)/C76))</f>
        <v>0</v>
      </c>
      <c r="H76" s="25">
        <f t="shared" ref="H76" si="20">+IF(OR(AND(E76=""),(G76="")),"",E76*G76)</f>
        <v>0</v>
      </c>
    </row>
    <row r="77" spans="1:8" s="34" customFormat="1" ht="15" x14ac:dyDescent="0.2">
      <c r="A77" s="41"/>
      <c r="B77" s="30" t="s">
        <v>587</v>
      </c>
      <c r="C77" s="31">
        <v>183</v>
      </c>
      <c r="D77" s="7">
        <v>308</v>
      </c>
      <c r="E77" s="32">
        <f t="shared" si="13"/>
        <v>3.2701929949964258E-2</v>
      </c>
      <c r="F77" s="32">
        <f t="shared" si="14"/>
        <v>5.8801069110347458E-2</v>
      </c>
      <c r="G77" s="33">
        <f t="shared" si="15"/>
        <v>0.68306010928961747</v>
      </c>
      <c r="H77" s="25">
        <f t="shared" si="16"/>
        <v>2.2337383845603999E-2</v>
      </c>
    </row>
    <row r="78" spans="1:8" s="34" customFormat="1" ht="15" x14ac:dyDescent="0.2">
      <c r="A78" s="41"/>
      <c r="B78" s="30" t="s">
        <v>178</v>
      </c>
      <c r="C78" s="31">
        <v>241</v>
      </c>
      <c r="D78" s="7">
        <v>148</v>
      </c>
      <c r="E78" s="32">
        <f t="shared" si="13"/>
        <v>4.3066476054324516E-2</v>
      </c>
      <c r="F78" s="32">
        <f t="shared" si="14"/>
        <v>2.8255059182894234E-2</v>
      </c>
      <c r="G78" s="33">
        <f t="shared" si="15"/>
        <v>-0.38589211618257263</v>
      </c>
      <c r="H78" s="25">
        <f t="shared" si="16"/>
        <v>-1.6619013581129379E-2</v>
      </c>
    </row>
    <row r="79" spans="1:8" s="34" customFormat="1" ht="15" x14ac:dyDescent="0.2">
      <c r="A79" s="41"/>
      <c r="B79" s="30" t="s">
        <v>16</v>
      </c>
      <c r="C79" s="31">
        <v>60</v>
      </c>
      <c r="D79" s="7">
        <v>37</v>
      </c>
      <c r="E79" s="32">
        <f t="shared" si="13"/>
        <v>1.0721944245889922E-2</v>
      </c>
      <c r="F79" s="32">
        <f t="shared" si="14"/>
        <v>7.0637647957235584E-3</v>
      </c>
      <c r="G79" s="33">
        <f t="shared" si="15"/>
        <v>-0.38333333333333336</v>
      </c>
      <c r="H79" s="25">
        <f t="shared" si="16"/>
        <v>-4.1100786275911367E-3</v>
      </c>
    </row>
    <row r="80" spans="1:8" s="34" customFormat="1" ht="15" x14ac:dyDescent="0.2">
      <c r="A80" s="41"/>
      <c r="B80" s="30" t="s">
        <v>35</v>
      </c>
      <c r="C80" s="31">
        <v>11</v>
      </c>
      <c r="D80" s="7">
        <v>5</v>
      </c>
      <c r="E80" s="32">
        <f t="shared" ref="E80" si="21">+IF(C80=0,"",C80/C$73)</f>
        <v>1.9656897784131521E-3</v>
      </c>
      <c r="F80" s="32">
        <f t="shared" ref="F80" si="22">+IF(D80=0,"",D80/D$73)</f>
        <v>9.5456281023291337E-4</v>
      </c>
      <c r="G80" s="33">
        <f t="shared" ref="G80" si="23">+IF(OR(AND(D80=0),(C80=0)),"0",((D80-C80)/C80))</f>
        <v>-0.54545454545454541</v>
      </c>
      <c r="H80" s="25">
        <f t="shared" ref="H80" si="24">+IF(OR(AND(E80=""),(G80="")),"",E80*G80)</f>
        <v>-1.0721944245889921E-3</v>
      </c>
    </row>
    <row r="81" spans="1:8" s="34" customFormat="1" ht="15" x14ac:dyDescent="0.2">
      <c r="A81" s="41"/>
      <c r="B81" s="30" t="s">
        <v>179</v>
      </c>
      <c r="C81" s="31">
        <v>2</v>
      </c>
      <c r="D81" s="7">
        <v>1</v>
      </c>
      <c r="E81" s="32">
        <f t="shared" si="13"/>
        <v>3.5739814152966406E-4</v>
      </c>
      <c r="F81" s="32">
        <f t="shared" si="14"/>
        <v>1.9091256204658267E-4</v>
      </c>
      <c r="G81" s="33">
        <f t="shared" si="15"/>
        <v>-0.5</v>
      </c>
      <c r="H81" s="25">
        <f t="shared" si="16"/>
        <v>-1.7869907076483203E-4</v>
      </c>
    </row>
    <row r="82" spans="1:8" s="34" customFormat="1" ht="15" x14ac:dyDescent="0.2">
      <c r="A82" s="41"/>
      <c r="B82" s="30" t="s">
        <v>180</v>
      </c>
      <c r="C82" s="31">
        <v>17</v>
      </c>
      <c r="D82" s="7">
        <v>14</v>
      </c>
      <c r="E82" s="32">
        <f t="shared" si="13"/>
        <v>3.0378842030021444E-3</v>
      </c>
      <c r="F82" s="32">
        <f t="shared" si="14"/>
        <v>2.6727758686521572E-3</v>
      </c>
      <c r="G82" s="33">
        <f t="shared" si="15"/>
        <v>-0.17647058823529413</v>
      </c>
      <c r="H82" s="25">
        <f t="shared" si="16"/>
        <v>-5.3609721229449614E-4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1</v>
      </c>
      <c r="E83" s="32" t="str">
        <f t="shared" si="13"/>
        <v/>
      </c>
      <c r="F83" s="32">
        <f t="shared" si="14"/>
        <v>1.9091256204658267E-4</v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24</v>
      </c>
      <c r="D85" s="7">
        <v>20</v>
      </c>
      <c r="E85" s="32">
        <f t="shared" si="13"/>
        <v>4.2887776983559682E-3</v>
      </c>
      <c r="F85" s="32">
        <f t="shared" si="14"/>
        <v>3.8182512409316535E-3</v>
      </c>
      <c r="G85" s="33">
        <f t="shared" si="15"/>
        <v>-0.16666666666666666</v>
      </c>
      <c r="H85" s="25">
        <f t="shared" si="16"/>
        <v>-7.14796283059328E-4</v>
      </c>
    </row>
    <row r="86" spans="1:8" s="34" customFormat="1" ht="15" x14ac:dyDescent="0.2">
      <c r="A86" s="41"/>
      <c r="B86" s="30" t="s">
        <v>17</v>
      </c>
      <c r="C86" s="31">
        <v>4</v>
      </c>
      <c r="D86" s="7">
        <v>1</v>
      </c>
      <c r="E86" s="32">
        <f t="shared" si="13"/>
        <v>7.1479628305932811E-4</v>
      </c>
      <c r="F86" s="32">
        <f t="shared" si="14"/>
        <v>1.9091256204658267E-4</v>
      </c>
      <c r="G86" s="33">
        <f t="shared" si="15"/>
        <v>-0.75</v>
      </c>
      <c r="H86" s="25">
        <f t="shared" si="16"/>
        <v>-5.3609721229449614E-4</v>
      </c>
    </row>
    <row r="87" spans="1:8" s="34" customFormat="1" ht="15" x14ac:dyDescent="0.2">
      <c r="A87" s="41"/>
      <c r="B87" s="30" t="s">
        <v>183</v>
      </c>
      <c r="C87" s="31">
        <v>5</v>
      </c>
      <c r="D87" s="7">
        <v>19</v>
      </c>
      <c r="E87" s="32">
        <f t="shared" si="13"/>
        <v>8.9349535382416008E-4</v>
      </c>
      <c r="F87" s="32">
        <f t="shared" si="14"/>
        <v>3.6273386788850705E-3</v>
      </c>
      <c r="G87" s="33">
        <f t="shared" si="15"/>
        <v>2.8</v>
      </c>
      <c r="H87" s="25">
        <f t="shared" si="16"/>
        <v>2.5017869907076481E-3</v>
      </c>
    </row>
    <row r="88" spans="1:8" s="34" customFormat="1" ht="15" x14ac:dyDescent="0.2">
      <c r="A88" s="41"/>
      <c r="B88" s="30" t="s">
        <v>588</v>
      </c>
      <c r="C88" s="31">
        <v>23</v>
      </c>
      <c r="D88" s="7">
        <v>11</v>
      </c>
      <c r="E88" s="32">
        <f t="shared" ref="E88" si="25">+IF(C88=0,"",C88/C$73)</f>
        <v>4.1100786275911367E-3</v>
      </c>
      <c r="F88" s="32">
        <f t="shared" ref="F88" si="26">+IF(D88=0,"",D88/D$73)</f>
        <v>2.1000381825124095E-3</v>
      </c>
      <c r="G88" s="33">
        <f t="shared" ref="G88" si="27">+IF(OR(AND(D88=0),(C88=0)),"0",((D88-C88)/C88))</f>
        <v>-0.52173913043478259</v>
      </c>
      <c r="H88" s="25">
        <f t="shared" ref="H88" si="28">+IF(OR(AND(E88=""),(G88="")),"",E88*G88)</f>
        <v>-2.1443888491779841E-3</v>
      </c>
    </row>
    <row r="89" spans="1:8" s="34" customFormat="1" ht="15" x14ac:dyDescent="0.2">
      <c r="A89" s="41"/>
      <c r="B89" s="30" t="s">
        <v>184</v>
      </c>
      <c r="C89" s="31">
        <v>186</v>
      </c>
      <c r="D89" s="7">
        <v>80</v>
      </c>
      <c r="E89" s="32">
        <f t="shared" si="13"/>
        <v>3.3238027162258758E-2</v>
      </c>
      <c r="F89" s="32">
        <f t="shared" si="14"/>
        <v>1.5273004963726614E-2</v>
      </c>
      <c r="G89" s="33">
        <f t="shared" si="15"/>
        <v>-0.56989247311827962</v>
      </c>
      <c r="H89" s="25">
        <f t="shared" si="16"/>
        <v>-1.8942101501072197E-2</v>
      </c>
    </row>
    <row r="90" spans="1:8" s="34" customFormat="1" ht="15" x14ac:dyDescent="0.2">
      <c r="A90" s="41"/>
      <c r="B90" s="30" t="s">
        <v>185</v>
      </c>
      <c r="C90" s="31">
        <v>64</v>
      </c>
      <c r="D90" s="7">
        <v>57</v>
      </c>
      <c r="E90" s="32">
        <f t="shared" si="13"/>
        <v>1.143674052894925E-2</v>
      </c>
      <c r="F90" s="32">
        <f t="shared" si="14"/>
        <v>1.0882016036655211E-2</v>
      </c>
      <c r="G90" s="33">
        <f t="shared" si="15"/>
        <v>-0.109375</v>
      </c>
      <c r="H90" s="25">
        <f t="shared" si="16"/>
        <v>-1.2508934953538242E-3</v>
      </c>
    </row>
    <row r="91" spans="1:8" s="34" customFormat="1" ht="15" x14ac:dyDescent="0.2">
      <c r="A91" s="41"/>
      <c r="B91" s="30" t="s">
        <v>21</v>
      </c>
      <c r="C91" s="31">
        <v>38</v>
      </c>
      <c r="D91" s="7">
        <v>45</v>
      </c>
      <c r="E91" s="32">
        <f t="shared" si="13"/>
        <v>6.7905646890636167E-3</v>
      </c>
      <c r="F91" s="32">
        <f t="shared" si="14"/>
        <v>8.5910652920962206E-3</v>
      </c>
      <c r="G91" s="33">
        <f t="shared" si="15"/>
        <v>0.18421052631578946</v>
      </c>
      <c r="H91" s="25">
        <f t="shared" si="16"/>
        <v>1.250893495353824E-3</v>
      </c>
    </row>
    <row r="92" spans="1:8" s="34" customFormat="1" ht="15" x14ac:dyDescent="0.2">
      <c r="A92" s="41"/>
      <c r="B92" s="30" t="s">
        <v>438</v>
      </c>
      <c r="C92" s="31">
        <v>40</v>
      </c>
      <c r="D92" s="7">
        <v>31</v>
      </c>
      <c r="E92" s="32">
        <f t="shared" si="13"/>
        <v>7.1479628305932807E-3</v>
      </c>
      <c r="F92" s="32">
        <f t="shared" si="14"/>
        <v>5.918289423444063E-3</v>
      </c>
      <c r="G92" s="33">
        <f t="shared" si="15"/>
        <v>-0.22500000000000001</v>
      </c>
      <c r="H92" s="25">
        <f t="shared" si="16"/>
        <v>-1.6082916368834882E-3</v>
      </c>
    </row>
    <row r="93" spans="1:8" s="34" customFormat="1" ht="15" x14ac:dyDescent="0.2">
      <c r="A93" s="41"/>
      <c r="B93" s="30" t="s">
        <v>186</v>
      </c>
      <c r="C93" s="31">
        <v>7</v>
      </c>
      <c r="D93" s="7">
        <v>6</v>
      </c>
      <c r="E93" s="32">
        <f t="shared" si="13"/>
        <v>1.2508934953538242E-3</v>
      </c>
      <c r="F93" s="32">
        <f t="shared" si="14"/>
        <v>1.145475372279496E-3</v>
      </c>
      <c r="G93" s="33">
        <f t="shared" si="15"/>
        <v>-0.14285714285714285</v>
      </c>
      <c r="H93" s="25">
        <f t="shared" si="16"/>
        <v>-1.7869907076483203E-4</v>
      </c>
    </row>
    <row r="94" spans="1:8" s="34" customFormat="1" ht="15" x14ac:dyDescent="0.2">
      <c r="A94" s="41"/>
      <c r="B94" s="30" t="s">
        <v>538</v>
      </c>
      <c r="C94" s="31">
        <v>4</v>
      </c>
      <c r="D94" s="7">
        <v>14</v>
      </c>
      <c r="E94" s="32">
        <f t="shared" ref="E94:E95" si="29">+IF(C94=0,"",C94/C$73)</f>
        <v>7.1479628305932811E-4</v>
      </c>
      <c r="F94" s="32">
        <f t="shared" ref="F94:F95" si="30">+IF(D94=0,"",D94/D$73)</f>
        <v>2.6727758686521572E-3</v>
      </c>
      <c r="G94" s="33">
        <f t="shared" ref="G94:G95" si="31">+IF(OR(AND(D94=0),(C94=0)),"0",((D94-C94)/C94))</f>
        <v>2.5</v>
      </c>
      <c r="H94" s="25">
        <f t="shared" ref="H94:H95" si="32">+IF(OR(AND(E94=""),(G94="")),"",E94*G94)</f>
        <v>1.7869907076483202E-3</v>
      </c>
    </row>
    <row r="95" spans="1:8" s="34" customFormat="1" ht="15" x14ac:dyDescent="0.2">
      <c r="A95" s="41"/>
      <c r="B95" s="30" t="s">
        <v>539</v>
      </c>
      <c r="C95" s="31">
        <v>3</v>
      </c>
      <c r="D95" s="7">
        <v>22</v>
      </c>
      <c r="E95" s="32">
        <f t="shared" si="29"/>
        <v>5.3609721229449603E-4</v>
      </c>
      <c r="F95" s="32">
        <f t="shared" si="30"/>
        <v>4.200076365024819E-3</v>
      </c>
      <c r="G95" s="33">
        <f t="shared" si="31"/>
        <v>6.333333333333333</v>
      </c>
      <c r="H95" s="25">
        <f t="shared" si="32"/>
        <v>3.3952823445318079E-3</v>
      </c>
    </row>
    <row r="96" spans="1:8" s="34" customFormat="1" ht="15" x14ac:dyDescent="0.2">
      <c r="A96" s="41"/>
      <c r="B96" s="30" t="s">
        <v>187</v>
      </c>
      <c r="C96" s="31">
        <v>94</v>
      </c>
      <c r="D96" s="7">
        <v>78</v>
      </c>
      <c r="E96" s="32">
        <f t="shared" si="13"/>
        <v>1.6797712651894212E-2</v>
      </c>
      <c r="F96" s="32">
        <f t="shared" si="14"/>
        <v>1.4891179839633447E-2</v>
      </c>
      <c r="G96" s="33">
        <f t="shared" si="15"/>
        <v>-0.1702127659574468</v>
      </c>
      <c r="H96" s="25">
        <f t="shared" si="16"/>
        <v>-2.8591851322373124E-3</v>
      </c>
    </row>
    <row r="97" spans="1:8" s="34" customFormat="1" ht="15" x14ac:dyDescent="0.2">
      <c r="A97" s="41"/>
      <c r="B97" s="30" t="s">
        <v>19</v>
      </c>
      <c r="C97" s="31">
        <v>8</v>
      </c>
      <c r="D97" s="7">
        <v>4</v>
      </c>
      <c r="E97" s="32">
        <f t="shared" si="13"/>
        <v>1.4295925661186562E-3</v>
      </c>
      <c r="F97" s="32">
        <f t="shared" si="14"/>
        <v>7.6365024818633069E-4</v>
      </c>
      <c r="G97" s="33">
        <f t="shared" si="15"/>
        <v>-0.5</v>
      </c>
      <c r="H97" s="25">
        <f t="shared" si="16"/>
        <v>-7.1479628305932811E-4</v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1</v>
      </c>
      <c r="D99" s="7">
        <v>0</v>
      </c>
      <c r="E99" s="32">
        <f t="shared" si="13"/>
        <v>1.7869907076483203E-4</v>
      </c>
      <c r="F99" s="32" t="str">
        <f t="shared" si="14"/>
        <v/>
      </c>
      <c r="G99" s="33" t="str">
        <f t="shared" si="15"/>
        <v>0</v>
      </c>
      <c r="H99" s="25">
        <f t="shared" si="16"/>
        <v>0</v>
      </c>
    </row>
    <row r="100" spans="1:8" s="34" customFormat="1" ht="15" x14ac:dyDescent="0.2">
      <c r="A100" s="41"/>
      <c r="B100" s="30" t="s">
        <v>189</v>
      </c>
      <c r="C100" s="31">
        <v>58</v>
      </c>
      <c r="D100" s="7">
        <v>50</v>
      </c>
      <c r="E100" s="32">
        <f t="shared" si="13"/>
        <v>1.0364546104360257E-2</v>
      </c>
      <c r="F100" s="32">
        <f t="shared" si="14"/>
        <v>9.5456281023291335E-3</v>
      </c>
      <c r="G100" s="33">
        <f t="shared" si="15"/>
        <v>-0.13793103448275862</v>
      </c>
      <c r="H100" s="25">
        <f t="shared" si="16"/>
        <v>-1.4295925661186562E-3</v>
      </c>
    </row>
    <row r="101" spans="1:8" s="34" customFormat="1" ht="15" x14ac:dyDescent="0.2">
      <c r="A101" s="41"/>
      <c r="B101" s="30" t="s">
        <v>439</v>
      </c>
      <c r="C101" s="31">
        <v>51</v>
      </c>
      <c r="D101" s="7">
        <v>61</v>
      </c>
      <c r="E101" s="32">
        <f t="shared" si="13"/>
        <v>9.1136526090064337E-3</v>
      </c>
      <c r="F101" s="32">
        <f t="shared" si="14"/>
        <v>1.1645666284841543E-2</v>
      </c>
      <c r="G101" s="33">
        <f t="shared" si="15"/>
        <v>0.19607843137254902</v>
      </c>
      <c r="H101" s="25">
        <f t="shared" si="16"/>
        <v>1.7869907076483204E-3</v>
      </c>
    </row>
    <row r="102" spans="1:8" s="34" customFormat="1" ht="15" x14ac:dyDescent="0.2">
      <c r="A102" s="41"/>
      <c r="B102" s="30" t="s">
        <v>18</v>
      </c>
      <c r="C102" s="31">
        <v>31</v>
      </c>
      <c r="D102" s="7">
        <v>29</v>
      </c>
      <c r="E102" s="32">
        <f t="shared" si="13"/>
        <v>5.5396711937097925E-3</v>
      </c>
      <c r="F102" s="32">
        <f t="shared" si="14"/>
        <v>5.536464299350897E-3</v>
      </c>
      <c r="G102" s="33">
        <f t="shared" si="15"/>
        <v>-6.4516129032258063E-2</v>
      </c>
      <c r="H102" s="25">
        <f t="shared" si="16"/>
        <v>-3.57398141529664E-4</v>
      </c>
    </row>
    <row r="103" spans="1:8" s="34" customFormat="1" ht="15" x14ac:dyDescent="0.2">
      <c r="A103" s="41"/>
      <c r="B103" s="30" t="s">
        <v>20</v>
      </c>
      <c r="C103" s="31">
        <v>26</v>
      </c>
      <c r="D103" s="7">
        <v>0</v>
      </c>
      <c r="E103" s="32">
        <f t="shared" si="13"/>
        <v>4.6461758398856322E-3</v>
      </c>
      <c r="F103" s="32" t="str">
        <f t="shared" si="14"/>
        <v/>
      </c>
      <c r="G103" s="33" t="str">
        <f t="shared" si="15"/>
        <v>0</v>
      </c>
      <c r="H103" s="25">
        <f t="shared" si="16"/>
        <v>0</v>
      </c>
    </row>
    <row r="104" spans="1:8" s="34" customFormat="1" ht="15" x14ac:dyDescent="0.2">
      <c r="A104" s="41"/>
      <c r="B104" s="30" t="s">
        <v>190</v>
      </c>
      <c r="C104" s="31">
        <v>4</v>
      </c>
      <c r="D104" s="7">
        <v>2</v>
      </c>
      <c r="E104" s="32">
        <f t="shared" si="13"/>
        <v>7.1479628305932811E-4</v>
      </c>
      <c r="F104" s="32">
        <f t="shared" si="14"/>
        <v>3.8182512409316535E-4</v>
      </c>
      <c r="G104" s="33">
        <f t="shared" si="15"/>
        <v>-0.5</v>
      </c>
      <c r="H104" s="25">
        <f t="shared" si="16"/>
        <v>-3.5739814152966406E-4</v>
      </c>
    </row>
    <row r="105" spans="1:8" s="34" customFormat="1" ht="15" x14ac:dyDescent="0.2">
      <c r="A105" s="41"/>
      <c r="B105" s="30" t="s">
        <v>585</v>
      </c>
      <c r="C105" s="31">
        <v>14</v>
      </c>
      <c r="D105" s="7">
        <v>27</v>
      </c>
      <c r="E105" s="32">
        <f t="shared" ref="E105" si="33">+IF(C105=0,"",C105/C$73)</f>
        <v>2.5017869907076485E-3</v>
      </c>
      <c r="F105" s="32">
        <f t="shared" ref="F105" si="34">+IF(D105=0,"",D105/D$73)</f>
        <v>5.1546391752577319E-3</v>
      </c>
      <c r="G105" s="33">
        <f t="shared" ref="G105" si="35">+IF(OR(AND(D105=0),(C105=0)),"0",((D105-C105)/C105))</f>
        <v>0.9285714285714286</v>
      </c>
      <c r="H105" s="25">
        <f t="shared" ref="H105" si="36">+IF(OR(AND(E105=""),(G105="")),"",E105*G105)</f>
        <v>2.3230879199428165E-3</v>
      </c>
    </row>
    <row r="106" spans="1:8" s="34" customFormat="1" ht="15" x14ac:dyDescent="0.2">
      <c r="A106" s="41"/>
      <c r="B106" s="30" t="s">
        <v>191</v>
      </c>
      <c r="C106" s="31">
        <v>2</v>
      </c>
      <c r="D106" s="7">
        <v>4</v>
      </c>
      <c r="E106" s="32">
        <f t="shared" si="13"/>
        <v>3.5739814152966406E-4</v>
      </c>
      <c r="F106" s="32">
        <f t="shared" si="14"/>
        <v>7.6365024818633069E-4</v>
      </c>
      <c r="G106" s="33">
        <f t="shared" si="15"/>
        <v>1</v>
      </c>
      <c r="H106" s="25">
        <f t="shared" si="16"/>
        <v>3.5739814152966406E-4</v>
      </c>
    </row>
    <row r="107" spans="1:8" s="34" customFormat="1" ht="15" x14ac:dyDescent="0.2">
      <c r="A107" s="41"/>
      <c r="B107" s="30" t="s">
        <v>192</v>
      </c>
      <c r="C107" s="31">
        <v>71</v>
      </c>
      <c r="D107" s="7">
        <v>41</v>
      </c>
      <c r="E107" s="32">
        <f t="shared" si="13"/>
        <v>1.2687634024303073E-2</v>
      </c>
      <c r="F107" s="32">
        <f t="shared" si="14"/>
        <v>7.8274150439098886E-3</v>
      </c>
      <c r="G107" s="33">
        <f t="shared" si="15"/>
        <v>-0.42253521126760563</v>
      </c>
      <c r="H107" s="25">
        <f t="shared" si="16"/>
        <v>-5.3609721229449601E-3</v>
      </c>
    </row>
    <row r="108" spans="1:8" s="34" customFormat="1" ht="15" x14ac:dyDescent="0.2">
      <c r="A108" s="41"/>
      <c r="B108" s="30" t="s">
        <v>193</v>
      </c>
      <c r="C108" s="31">
        <v>614</v>
      </c>
      <c r="D108" s="7">
        <v>14</v>
      </c>
      <c r="E108" s="32">
        <f t="shared" si="13"/>
        <v>0.10972122944960686</v>
      </c>
      <c r="F108" s="32">
        <f t="shared" si="14"/>
        <v>2.6727758686521572E-3</v>
      </c>
      <c r="G108" s="33">
        <f t="shared" si="15"/>
        <v>-0.9771986970684039</v>
      </c>
      <c r="H108" s="25">
        <f t="shared" si="16"/>
        <v>-0.10721944245889921</v>
      </c>
    </row>
    <row r="109" spans="1:8" s="34" customFormat="1" ht="15" x14ac:dyDescent="0.2">
      <c r="A109" s="41"/>
      <c r="B109" s="30" t="s">
        <v>194</v>
      </c>
      <c r="C109" s="31">
        <v>127</v>
      </c>
      <c r="D109" s="7">
        <v>79</v>
      </c>
      <c r="E109" s="32">
        <f t="shared" si="13"/>
        <v>2.2694781987133667E-2</v>
      </c>
      <c r="F109" s="32">
        <f t="shared" si="14"/>
        <v>1.5082092401680031E-2</v>
      </c>
      <c r="G109" s="33">
        <f t="shared" si="15"/>
        <v>-0.37795275590551181</v>
      </c>
      <c r="H109" s="25">
        <f t="shared" si="16"/>
        <v>-8.5775553967119365E-3</v>
      </c>
    </row>
    <row r="110" spans="1:8" s="34" customFormat="1" ht="15" x14ac:dyDescent="0.2">
      <c r="A110" s="41"/>
      <c r="B110" s="30" t="s">
        <v>195</v>
      </c>
      <c r="C110" s="31">
        <v>8</v>
      </c>
      <c r="D110" s="7">
        <v>18</v>
      </c>
      <c r="E110" s="32">
        <f t="shared" si="13"/>
        <v>1.4295925661186562E-3</v>
      </c>
      <c r="F110" s="32">
        <f t="shared" si="14"/>
        <v>3.4364261168384879E-3</v>
      </c>
      <c r="G110" s="33">
        <f t="shared" si="15"/>
        <v>1.25</v>
      </c>
      <c r="H110" s="25">
        <f t="shared" si="16"/>
        <v>1.7869907076483202E-3</v>
      </c>
    </row>
    <row r="111" spans="1:8" s="34" customFormat="1" ht="15" x14ac:dyDescent="0.2">
      <c r="A111" s="41"/>
      <c r="B111" s="30" t="s">
        <v>196</v>
      </c>
      <c r="C111" s="31">
        <v>99</v>
      </c>
      <c r="D111" s="7">
        <v>123</v>
      </c>
      <c r="E111" s="32">
        <f t="shared" si="13"/>
        <v>1.769120800571837E-2</v>
      </c>
      <c r="F111" s="32">
        <f t="shared" si="14"/>
        <v>2.3482245131729668E-2</v>
      </c>
      <c r="G111" s="33">
        <f t="shared" si="15"/>
        <v>0.24242424242424243</v>
      </c>
      <c r="H111" s="25">
        <f t="shared" si="16"/>
        <v>4.2887776983559682E-3</v>
      </c>
    </row>
    <row r="112" spans="1:8" s="34" customFormat="1" ht="15" x14ac:dyDescent="0.2">
      <c r="A112" s="41"/>
      <c r="B112" s="30" t="s">
        <v>197</v>
      </c>
      <c r="C112" s="31">
        <v>8</v>
      </c>
      <c r="D112" s="7">
        <v>30</v>
      </c>
      <c r="E112" s="32">
        <f t="shared" si="13"/>
        <v>1.4295925661186562E-3</v>
      </c>
      <c r="F112" s="32">
        <f t="shared" si="14"/>
        <v>5.7273768613974796E-3</v>
      </c>
      <c r="G112" s="33">
        <f t="shared" si="15"/>
        <v>2.75</v>
      </c>
      <c r="H112" s="25">
        <f t="shared" si="16"/>
        <v>3.9313795568263043E-3</v>
      </c>
    </row>
    <row r="113" spans="1:8" s="34" customFormat="1" ht="15" x14ac:dyDescent="0.2">
      <c r="A113" s="41"/>
      <c r="B113" s="30" t="s">
        <v>27</v>
      </c>
      <c r="C113" s="31">
        <v>7</v>
      </c>
      <c r="D113" s="7">
        <v>6</v>
      </c>
      <c r="E113" s="32">
        <f t="shared" si="13"/>
        <v>1.2508934953538242E-3</v>
      </c>
      <c r="F113" s="32">
        <f t="shared" si="14"/>
        <v>1.145475372279496E-3</v>
      </c>
      <c r="G113" s="33">
        <f t="shared" si="15"/>
        <v>-0.14285714285714285</v>
      </c>
      <c r="H113" s="25">
        <f t="shared" si="16"/>
        <v>-1.7869907076483203E-4</v>
      </c>
    </row>
    <row r="114" spans="1:8" s="34" customFormat="1" ht="15" x14ac:dyDescent="0.2">
      <c r="A114" s="41"/>
      <c r="B114" s="30" t="s">
        <v>198</v>
      </c>
      <c r="C114" s="31">
        <v>2</v>
      </c>
      <c r="D114" s="7">
        <v>14</v>
      </c>
      <c r="E114" s="32">
        <f t="shared" si="13"/>
        <v>3.5739814152966406E-4</v>
      </c>
      <c r="F114" s="32">
        <f t="shared" si="14"/>
        <v>2.6727758686521572E-3</v>
      </c>
      <c r="G114" s="33">
        <f t="shared" si="15"/>
        <v>6</v>
      </c>
      <c r="H114" s="25">
        <f t="shared" si="16"/>
        <v>2.1443888491779846E-3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78</v>
      </c>
      <c r="D116" s="7">
        <v>51</v>
      </c>
      <c r="E116" s="32">
        <f t="shared" si="13"/>
        <v>1.3938527519656898E-2</v>
      </c>
      <c r="F116" s="32">
        <f t="shared" si="14"/>
        <v>9.736540664375716E-3</v>
      </c>
      <c r="G116" s="33">
        <f t="shared" si="15"/>
        <v>-0.34615384615384615</v>
      </c>
      <c r="H116" s="25">
        <f t="shared" si="16"/>
        <v>-4.8248749106504646E-3</v>
      </c>
    </row>
    <row r="117" spans="1:8" s="34" customFormat="1" ht="15" x14ac:dyDescent="0.2">
      <c r="A117" s="41"/>
      <c r="B117" s="30" t="s">
        <v>24</v>
      </c>
      <c r="C117" s="31">
        <v>59</v>
      </c>
      <c r="D117" s="7">
        <v>17</v>
      </c>
      <c r="E117" s="32">
        <f t="shared" si="13"/>
        <v>1.0543245175125089E-2</v>
      </c>
      <c r="F117" s="32">
        <f t="shared" si="14"/>
        <v>3.2455135547919053E-3</v>
      </c>
      <c r="G117" s="33">
        <f t="shared" si="15"/>
        <v>-0.71186440677966101</v>
      </c>
      <c r="H117" s="25">
        <f t="shared" si="16"/>
        <v>-7.5053609721229446E-3</v>
      </c>
    </row>
    <row r="118" spans="1:8" s="34" customFormat="1" ht="15" x14ac:dyDescent="0.2">
      <c r="A118" s="41"/>
      <c r="B118" s="30" t="s">
        <v>200</v>
      </c>
      <c r="C118" s="31">
        <v>5</v>
      </c>
      <c r="D118" s="7">
        <v>8</v>
      </c>
      <c r="E118" s="32">
        <f t="shared" si="13"/>
        <v>8.9349535382416008E-4</v>
      </c>
      <c r="F118" s="32">
        <f t="shared" si="14"/>
        <v>1.5273004963726614E-3</v>
      </c>
      <c r="G118" s="33">
        <f t="shared" si="15"/>
        <v>0.6</v>
      </c>
      <c r="H118" s="25">
        <f t="shared" si="16"/>
        <v>5.3609721229449603E-4</v>
      </c>
    </row>
    <row r="119" spans="1:8" s="34" customFormat="1" ht="15" x14ac:dyDescent="0.2">
      <c r="A119" s="41"/>
      <c r="B119" s="30" t="s">
        <v>25</v>
      </c>
      <c r="C119" s="31">
        <v>41</v>
      </c>
      <c r="D119" s="7">
        <v>18</v>
      </c>
      <c r="E119" s="32">
        <f t="shared" si="13"/>
        <v>7.3266619013581131E-3</v>
      </c>
      <c r="F119" s="32">
        <f t="shared" si="14"/>
        <v>3.4364261168384879E-3</v>
      </c>
      <c r="G119" s="33">
        <f t="shared" si="15"/>
        <v>-0.56097560975609762</v>
      </c>
      <c r="H119" s="25">
        <f t="shared" si="16"/>
        <v>-4.1100786275911367E-3</v>
      </c>
    </row>
    <row r="120" spans="1:8" s="34" customFormat="1" ht="15" x14ac:dyDescent="0.2">
      <c r="A120" s="41"/>
      <c r="B120" s="30" t="s">
        <v>23</v>
      </c>
      <c r="C120" s="31">
        <v>9</v>
      </c>
      <c r="D120" s="7">
        <v>20</v>
      </c>
      <c r="E120" s="32">
        <f t="shared" si="13"/>
        <v>1.6082916368834882E-3</v>
      </c>
      <c r="F120" s="32">
        <f t="shared" si="14"/>
        <v>3.8182512409316535E-3</v>
      </c>
      <c r="G120" s="33">
        <f t="shared" si="15"/>
        <v>1.2222222222222223</v>
      </c>
      <c r="H120" s="25">
        <f t="shared" si="16"/>
        <v>1.9656897784131526E-3</v>
      </c>
    </row>
    <row r="121" spans="1:8" s="34" customFormat="1" ht="15" x14ac:dyDescent="0.2">
      <c r="A121" s="41"/>
      <c r="B121" s="30" t="s">
        <v>26</v>
      </c>
      <c r="C121" s="31">
        <v>68</v>
      </c>
      <c r="D121" s="7">
        <v>79</v>
      </c>
      <c r="E121" s="32">
        <f t="shared" si="13"/>
        <v>1.2151536812008578E-2</v>
      </c>
      <c r="F121" s="32">
        <f t="shared" si="14"/>
        <v>1.5082092401680031E-2</v>
      </c>
      <c r="G121" s="33">
        <f t="shared" si="15"/>
        <v>0.16176470588235295</v>
      </c>
      <c r="H121" s="25">
        <f t="shared" si="16"/>
        <v>1.9656897784131526E-3</v>
      </c>
    </row>
    <row r="122" spans="1:8" s="34" customFormat="1" ht="15" x14ac:dyDescent="0.2">
      <c r="A122" s="41"/>
      <c r="B122" s="30" t="s">
        <v>201</v>
      </c>
      <c r="C122" s="31">
        <v>63</v>
      </c>
      <c r="D122" s="7">
        <v>60</v>
      </c>
      <c r="E122" s="32">
        <f t="shared" si="13"/>
        <v>1.1258041458184417E-2</v>
      </c>
      <c r="F122" s="32">
        <f t="shared" si="14"/>
        <v>1.1454753722794959E-2</v>
      </c>
      <c r="G122" s="33">
        <f t="shared" si="15"/>
        <v>-4.7619047619047616E-2</v>
      </c>
      <c r="H122" s="25">
        <f t="shared" si="16"/>
        <v>-5.3609721229449603E-4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46</v>
      </c>
      <c r="D124" s="7">
        <v>64</v>
      </c>
      <c r="E124" s="32">
        <f t="shared" si="13"/>
        <v>8.2201572551822734E-3</v>
      </c>
      <c r="F124" s="32">
        <f t="shared" si="14"/>
        <v>1.2218403970981291E-2</v>
      </c>
      <c r="G124" s="33">
        <f t="shared" si="15"/>
        <v>0.39130434782608697</v>
      </c>
      <c r="H124" s="25">
        <f t="shared" si="16"/>
        <v>3.2165832737669768E-3</v>
      </c>
    </row>
    <row r="125" spans="1:8" s="34" customFormat="1" ht="15" x14ac:dyDescent="0.2">
      <c r="A125" s="41"/>
      <c r="B125" s="30" t="s">
        <v>202</v>
      </c>
      <c r="C125" s="31">
        <v>55</v>
      </c>
      <c r="D125" s="7">
        <v>37</v>
      </c>
      <c r="E125" s="32">
        <f t="shared" si="13"/>
        <v>9.8284488920657616E-3</v>
      </c>
      <c r="F125" s="32">
        <f t="shared" si="14"/>
        <v>7.0637647957235584E-3</v>
      </c>
      <c r="G125" s="33">
        <f t="shared" si="15"/>
        <v>-0.32727272727272727</v>
      </c>
      <c r="H125" s="25">
        <f t="shared" si="16"/>
        <v>-3.2165832737669764E-3</v>
      </c>
    </row>
    <row r="126" spans="1:8" s="34" customFormat="1" ht="15" x14ac:dyDescent="0.2">
      <c r="A126" s="41"/>
      <c r="B126" s="30" t="s">
        <v>441</v>
      </c>
      <c r="C126" s="31">
        <v>18</v>
      </c>
      <c r="D126" s="7">
        <v>10</v>
      </c>
      <c r="E126" s="32">
        <f t="shared" si="13"/>
        <v>3.2165832737669764E-3</v>
      </c>
      <c r="F126" s="32">
        <f t="shared" si="14"/>
        <v>1.9091256204658267E-3</v>
      </c>
      <c r="G126" s="33">
        <f t="shared" si="15"/>
        <v>-0.44444444444444442</v>
      </c>
      <c r="H126" s="25">
        <f t="shared" si="16"/>
        <v>-1.429592566118656E-3</v>
      </c>
    </row>
    <row r="127" spans="1:8" s="34" customFormat="1" ht="15" x14ac:dyDescent="0.2">
      <c r="A127" s="41"/>
      <c r="B127" s="30" t="s">
        <v>442</v>
      </c>
      <c r="C127" s="31">
        <v>2345</v>
      </c>
      <c r="D127" s="7">
        <v>2857</v>
      </c>
      <c r="E127" s="32">
        <f t="shared" si="13"/>
        <v>0.41904932094353109</v>
      </c>
      <c r="F127" s="32">
        <f t="shared" si="14"/>
        <v>0.54543718976708666</v>
      </c>
      <c r="G127" s="33">
        <f t="shared" si="15"/>
        <v>0.2183368869936034</v>
      </c>
      <c r="H127" s="25">
        <f t="shared" si="16"/>
        <v>9.1493924231593984E-2</v>
      </c>
    </row>
    <row r="128" spans="1:8" s="34" customFormat="1" ht="15" x14ac:dyDescent="0.2">
      <c r="A128" s="41"/>
      <c r="B128" s="30" t="s">
        <v>203</v>
      </c>
      <c r="C128" s="31">
        <v>99</v>
      </c>
      <c r="D128" s="7">
        <v>67</v>
      </c>
      <c r="E128" s="32">
        <f t="shared" si="13"/>
        <v>1.769120800571837E-2</v>
      </c>
      <c r="F128" s="32">
        <f t="shared" si="14"/>
        <v>1.2791141657121039E-2</v>
      </c>
      <c r="G128" s="33">
        <f t="shared" si="15"/>
        <v>-0.32323232323232326</v>
      </c>
      <c r="H128" s="25">
        <f t="shared" si="16"/>
        <v>-5.7183702644746249E-3</v>
      </c>
    </row>
    <row r="129" spans="1:8" s="34" customFormat="1" ht="15" x14ac:dyDescent="0.2">
      <c r="A129" s="41"/>
      <c r="B129" s="30" t="s">
        <v>204</v>
      </c>
      <c r="C129" s="31">
        <v>24</v>
      </c>
      <c r="D129" s="7">
        <v>35</v>
      </c>
      <c r="E129" s="32">
        <f t="shared" si="13"/>
        <v>4.2887776983559682E-3</v>
      </c>
      <c r="F129" s="32">
        <f t="shared" si="14"/>
        <v>6.6819396716303932E-3</v>
      </c>
      <c r="G129" s="33">
        <f t="shared" si="15"/>
        <v>0.45833333333333331</v>
      </c>
      <c r="H129" s="25">
        <f t="shared" si="16"/>
        <v>1.9656897784131521E-3</v>
      </c>
    </row>
    <row r="130" spans="1:8" s="34" customFormat="1" ht="15" x14ac:dyDescent="0.2">
      <c r="A130" s="41"/>
      <c r="B130" s="30" t="s">
        <v>28</v>
      </c>
      <c r="C130" s="31">
        <v>27</v>
      </c>
      <c r="D130" s="7">
        <v>11</v>
      </c>
      <c r="E130" s="32">
        <f t="shared" si="13"/>
        <v>4.8248749106504646E-3</v>
      </c>
      <c r="F130" s="32">
        <f t="shared" si="14"/>
        <v>2.1000381825124095E-3</v>
      </c>
      <c r="G130" s="33">
        <f t="shared" si="15"/>
        <v>-0.59259259259259256</v>
      </c>
      <c r="H130" s="25">
        <f t="shared" si="16"/>
        <v>-2.859185132237312E-3</v>
      </c>
    </row>
    <row r="131" spans="1:8" s="34" customFormat="1" ht="15" x14ac:dyDescent="0.2">
      <c r="A131" s="41"/>
      <c r="B131" s="30" t="s">
        <v>32</v>
      </c>
      <c r="C131" s="31">
        <v>3</v>
      </c>
      <c r="D131" s="7">
        <v>1</v>
      </c>
      <c r="E131" s="32">
        <f t="shared" si="13"/>
        <v>5.3609721229449603E-4</v>
      </c>
      <c r="F131" s="32">
        <f t="shared" si="14"/>
        <v>1.9091256204658267E-4</v>
      </c>
      <c r="G131" s="33">
        <f t="shared" si="15"/>
        <v>-0.66666666666666663</v>
      </c>
      <c r="H131" s="25">
        <f t="shared" si="16"/>
        <v>-3.57398141529664E-4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2</v>
      </c>
      <c r="E132" s="32" t="str">
        <f t="shared" ref="E132" si="37">+IF(C132=0,"",C132/C$73)</f>
        <v/>
      </c>
      <c r="F132" s="32">
        <f t="shared" ref="F132" si="38">+IF(D132=0,"",D132/D$73)</f>
        <v>3.8182512409316535E-4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32</v>
      </c>
      <c r="D133" s="7">
        <v>18</v>
      </c>
      <c r="E133" s="32">
        <f t="shared" si="13"/>
        <v>5.7183702644746249E-3</v>
      </c>
      <c r="F133" s="32">
        <f t="shared" si="14"/>
        <v>3.4364261168384879E-3</v>
      </c>
      <c r="G133" s="33">
        <f t="shared" si="15"/>
        <v>-0.4375</v>
      </c>
      <c r="H133" s="25">
        <f t="shared" si="16"/>
        <v>-2.5017869907076485E-3</v>
      </c>
    </row>
    <row r="134" spans="1:8" s="34" customFormat="1" ht="15" x14ac:dyDescent="0.2">
      <c r="A134" s="41"/>
      <c r="B134" s="30" t="s">
        <v>29</v>
      </c>
      <c r="C134" s="31">
        <v>3</v>
      </c>
      <c r="D134" s="7">
        <v>3</v>
      </c>
      <c r="E134" s="32">
        <f t="shared" si="13"/>
        <v>5.3609721229449603E-4</v>
      </c>
      <c r="F134" s="32">
        <f t="shared" si="14"/>
        <v>5.7273768613974802E-4</v>
      </c>
      <c r="G134" s="33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5</v>
      </c>
      <c r="E135" s="32">
        <f t="shared" si="13"/>
        <v>1.7869907076483203E-4</v>
      </c>
      <c r="F135" s="32">
        <f t="shared" si="14"/>
        <v>9.5456281023291337E-4</v>
      </c>
      <c r="G135" s="33">
        <f t="shared" si="15"/>
        <v>4</v>
      </c>
      <c r="H135" s="25">
        <f t="shared" si="16"/>
        <v>7.1479628305932811E-4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3</v>
      </c>
      <c r="D137" s="7">
        <v>1</v>
      </c>
      <c r="E137" s="32">
        <f t="shared" si="13"/>
        <v>5.3609721229449603E-4</v>
      </c>
      <c r="F137" s="32">
        <f t="shared" si="14"/>
        <v>1.9091256204658267E-4</v>
      </c>
      <c r="G137" s="33">
        <f t="shared" si="15"/>
        <v>-0.66666666666666663</v>
      </c>
      <c r="H137" s="25">
        <f t="shared" si="16"/>
        <v>-3.57398141529664E-4</v>
      </c>
    </row>
    <row r="138" spans="1:8" s="34" customFormat="1" ht="15" x14ac:dyDescent="0.2">
      <c r="A138" s="41"/>
      <c r="B138" s="30" t="s">
        <v>208</v>
      </c>
      <c r="C138" s="31">
        <v>7</v>
      </c>
      <c r="D138" s="7">
        <v>6</v>
      </c>
      <c r="E138" s="32">
        <f t="shared" si="13"/>
        <v>1.2508934953538242E-3</v>
      </c>
      <c r="F138" s="32">
        <f t="shared" si="14"/>
        <v>1.145475372279496E-3</v>
      </c>
      <c r="G138" s="33">
        <f t="shared" si="15"/>
        <v>-0.14285714285714285</v>
      </c>
      <c r="H138" s="25">
        <f t="shared" si="16"/>
        <v>-1.7869907076483203E-4</v>
      </c>
    </row>
    <row r="139" spans="1:8" s="34" customFormat="1" ht="30" x14ac:dyDescent="0.2">
      <c r="A139" s="41"/>
      <c r="B139" s="30" t="s">
        <v>443</v>
      </c>
      <c r="C139" s="31">
        <v>49</v>
      </c>
      <c r="D139" s="7">
        <v>13</v>
      </c>
      <c r="E139" s="32">
        <f t="shared" si="13"/>
        <v>8.7562544674767689E-3</v>
      </c>
      <c r="F139" s="32">
        <f t="shared" si="14"/>
        <v>2.4818633066055746E-3</v>
      </c>
      <c r="G139" s="33">
        <f t="shared" si="15"/>
        <v>-0.73469387755102045</v>
      </c>
      <c r="H139" s="25">
        <f t="shared" si="16"/>
        <v>-6.4331665475339528E-3</v>
      </c>
    </row>
    <row r="140" spans="1:8" s="34" customFormat="1" ht="30" x14ac:dyDescent="0.2">
      <c r="A140" s="41"/>
      <c r="B140" s="30" t="s">
        <v>209</v>
      </c>
      <c r="C140" s="31">
        <v>1</v>
      </c>
      <c r="D140" s="7">
        <v>0</v>
      </c>
      <c r="E140" s="32">
        <f t="shared" si="13"/>
        <v>1.7869907076483203E-4</v>
      </c>
      <c r="F140" s="32" t="str">
        <f t="shared" si="14"/>
        <v/>
      </c>
      <c r="G140" s="33" t="str">
        <f t="shared" si="15"/>
        <v>0</v>
      </c>
      <c r="H140" s="25">
        <f t="shared" si="16"/>
        <v>0</v>
      </c>
    </row>
    <row r="141" spans="1:8" s="34" customFormat="1" ht="30" x14ac:dyDescent="0.2">
      <c r="A141" s="41"/>
      <c r="B141" s="30" t="s">
        <v>210</v>
      </c>
      <c r="C141" s="31">
        <v>13</v>
      </c>
      <c r="D141" s="7">
        <v>2</v>
      </c>
      <c r="E141" s="32">
        <f t="shared" si="13"/>
        <v>2.3230879199428161E-3</v>
      </c>
      <c r="F141" s="32">
        <f t="shared" si="14"/>
        <v>3.8182512409316535E-4</v>
      </c>
      <c r="G141" s="33">
        <f t="shared" si="15"/>
        <v>-0.84615384615384615</v>
      </c>
      <c r="H141" s="25">
        <f t="shared" si="16"/>
        <v>-1.9656897784131521E-3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2</v>
      </c>
      <c r="E142" s="32" t="str">
        <f t="shared" ref="E142" si="41">+IF(C142=0,"",C142/C$73)</f>
        <v/>
      </c>
      <c r="F142" s="32">
        <f t="shared" ref="F142" si="42">+IF(D142=0,"",D142/D$73)</f>
        <v>3.8182512409316535E-4</v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14</v>
      </c>
      <c r="D143" s="7">
        <v>8</v>
      </c>
      <c r="E143" s="32">
        <f t="shared" si="13"/>
        <v>2.5017869907076485E-3</v>
      </c>
      <c r="F143" s="32">
        <f t="shared" si="14"/>
        <v>1.5273004963726614E-3</v>
      </c>
      <c r="G143" s="33">
        <f t="shared" si="15"/>
        <v>-0.42857142857142855</v>
      </c>
      <c r="H143" s="25">
        <f t="shared" si="16"/>
        <v>-1.0721944245889921E-3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8</v>
      </c>
      <c r="D147" s="7">
        <v>3</v>
      </c>
      <c r="E147" s="32">
        <f t="shared" ref="E147:E155" si="49">+IF(C147=0,"",C147/C$73)</f>
        <v>1.4295925661186562E-3</v>
      </c>
      <c r="F147" s="32">
        <f t="shared" ref="F147:F155" si="50">+IF(D147=0,"",D147/D$73)</f>
        <v>5.7273768613974802E-4</v>
      </c>
      <c r="G147" s="33">
        <f t="shared" ref="G147:G155" si="51">+IF(OR(AND(D147=0),(C147=0)),"0",((D147-C147)/C147))</f>
        <v>-0.625</v>
      </c>
      <c r="H147" s="25">
        <f t="shared" ref="H147:H155" si="52">+IF(OR(AND(E147=""),(G147="")),"",E147*G147)</f>
        <v>-8.9349535382416008E-4</v>
      </c>
    </row>
    <row r="148" spans="1:8" s="34" customFormat="1" ht="15" x14ac:dyDescent="0.2">
      <c r="A148" s="41"/>
      <c r="B148" s="30" t="s">
        <v>34</v>
      </c>
      <c r="C148" s="31">
        <v>27</v>
      </c>
      <c r="D148" s="7">
        <v>27</v>
      </c>
      <c r="E148" s="32">
        <f t="shared" si="49"/>
        <v>4.8248749106504646E-3</v>
      </c>
      <c r="F148" s="32">
        <f t="shared" si="50"/>
        <v>5.1546391752577319E-3</v>
      </c>
      <c r="G148" s="33">
        <f t="shared" si="51"/>
        <v>0</v>
      </c>
      <c r="H148" s="25">
        <f t="shared" si="52"/>
        <v>0</v>
      </c>
    </row>
    <row r="149" spans="1:8" s="34" customFormat="1" ht="15" x14ac:dyDescent="0.2">
      <c r="A149" s="41"/>
      <c r="B149" s="30" t="s">
        <v>211</v>
      </c>
      <c r="C149" s="31">
        <v>10</v>
      </c>
      <c r="D149" s="7">
        <v>9</v>
      </c>
      <c r="E149" s="32">
        <f t="shared" si="49"/>
        <v>1.7869907076483202E-3</v>
      </c>
      <c r="F149" s="32">
        <f t="shared" si="50"/>
        <v>1.718213058419244E-3</v>
      </c>
      <c r="G149" s="33">
        <f t="shared" si="51"/>
        <v>-0.1</v>
      </c>
      <c r="H149" s="25">
        <f t="shared" si="52"/>
        <v>-1.7869907076483203E-4</v>
      </c>
    </row>
    <row r="150" spans="1:8" s="34" customFormat="1" ht="30" x14ac:dyDescent="0.2">
      <c r="A150" s="41"/>
      <c r="B150" s="30" t="s">
        <v>212</v>
      </c>
      <c r="C150" s="31">
        <v>12</v>
      </c>
      <c r="D150" s="7">
        <v>22</v>
      </c>
      <c r="E150" s="32">
        <f t="shared" si="49"/>
        <v>2.1443888491779841E-3</v>
      </c>
      <c r="F150" s="32">
        <f t="shared" si="50"/>
        <v>4.200076365024819E-3</v>
      </c>
      <c r="G150" s="33">
        <f t="shared" si="51"/>
        <v>0.83333333333333337</v>
      </c>
      <c r="H150" s="25">
        <f t="shared" si="52"/>
        <v>1.7869907076483202E-3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2</v>
      </c>
      <c r="E151" s="32" t="str">
        <f t="shared" si="49"/>
        <v/>
      </c>
      <c r="F151" s="32">
        <f t="shared" si="50"/>
        <v>3.8182512409316535E-4</v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3</v>
      </c>
      <c r="D152" s="7">
        <v>5</v>
      </c>
      <c r="E152" s="32">
        <f t="shared" si="49"/>
        <v>5.3609721229449603E-4</v>
      </c>
      <c r="F152" s="32">
        <f t="shared" si="50"/>
        <v>9.5456281023291337E-4</v>
      </c>
      <c r="G152" s="33">
        <f t="shared" si="51"/>
        <v>0.66666666666666663</v>
      </c>
      <c r="H152" s="25">
        <f t="shared" si="52"/>
        <v>3.57398141529664E-4</v>
      </c>
    </row>
    <row r="153" spans="1:8" s="34" customFormat="1" ht="15" x14ac:dyDescent="0.2">
      <c r="A153" s="41"/>
      <c r="B153" s="30" t="s">
        <v>39</v>
      </c>
      <c r="C153" s="31">
        <v>9</v>
      </c>
      <c r="D153" s="7">
        <v>9</v>
      </c>
      <c r="E153" s="32">
        <f t="shared" si="49"/>
        <v>1.6082916368834882E-3</v>
      </c>
      <c r="F153" s="32">
        <f t="shared" si="50"/>
        <v>1.718213058419244E-3</v>
      </c>
      <c r="G153" s="33">
        <f t="shared" si="51"/>
        <v>0</v>
      </c>
      <c r="H153" s="25">
        <f t="shared" si="52"/>
        <v>0</v>
      </c>
    </row>
    <row r="154" spans="1:8" s="34" customFormat="1" ht="15" x14ac:dyDescent="0.2">
      <c r="A154" s="41"/>
      <c r="B154" s="30" t="s">
        <v>37</v>
      </c>
      <c r="C154" s="31">
        <v>5</v>
      </c>
      <c r="D154" s="7">
        <v>6</v>
      </c>
      <c r="E154" s="32">
        <f t="shared" si="49"/>
        <v>8.9349535382416008E-4</v>
      </c>
      <c r="F154" s="32">
        <f t="shared" si="50"/>
        <v>1.145475372279496E-3</v>
      </c>
      <c r="G154" s="33">
        <f t="shared" si="51"/>
        <v>0.2</v>
      </c>
      <c r="H154" s="25">
        <f t="shared" si="52"/>
        <v>1.7869907076483203E-4</v>
      </c>
    </row>
    <row r="155" spans="1:8" s="34" customFormat="1" ht="15" x14ac:dyDescent="0.2">
      <c r="A155" s="41"/>
      <c r="B155" s="30" t="s">
        <v>38</v>
      </c>
      <c r="C155" s="31">
        <v>1</v>
      </c>
      <c r="D155" s="7">
        <v>3</v>
      </c>
      <c r="E155" s="32">
        <f t="shared" si="49"/>
        <v>1.7869907076483203E-4</v>
      </c>
      <c r="F155" s="32">
        <f t="shared" si="50"/>
        <v>5.7273768613974802E-4</v>
      </c>
      <c r="G155" s="33">
        <f t="shared" si="51"/>
        <v>2</v>
      </c>
      <c r="H155" s="25">
        <f t="shared" si="52"/>
        <v>3.5739814152966406E-4</v>
      </c>
    </row>
    <row r="156" spans="1:8" s="34" customFormat="1" ht="15" x14ac:dyDescent="0.2">
      <c r="A156" s="41"/>
      <c r="B156" s="30" t="s">
        <v>544</v>
      </c>
      <c r="C156" s="31">
        <v>125</v>
      </c>
      <c r="D156" s="7">
        <v>104</v>
      </c>
      <c r="E156" s="32">
        <f t="shared" ref="E156:E159" si="53">+IF(C156=0,"",C156/C$73)</f>
        <v>2.2337383845604002E-2</v>
      </c>
      <c r="F156" s="32">
        <f t="shared" ref="F156:F159" si="54">+IF(D156=0,"",D156/D$73)</f>
        <v>1.9854906452844597E-2</v>
      </c>
      <c r="G156" s="33">
        <f t="shared" ref="G156:G159" si="55">+IF(OR(AND(D156=0),(C156=0)),"0",((D156-C156)/C156))</f>
        <v>-0.16800000000000001</v>
      </c>
      <c r="H156" s="25">
        <f t="shared" ref="H156:H159" si="56">+IF(OR(AND(E156=""),(G156="")),"",E156*G156)</f>
        <v>-3.7526804860614727E-3</v>
      </c>
    </row>
    <row r="157" spans="1:8" s="34" customFormat="1" ht="30" x14ac:dyDescent="0.2">
      <c r="A157" s="41"/>
      <c r="B157" s="30" t="s">
        <v>564</v>
      </c>
      <c r="C157" s="31">
        <v>34</v>
      </c>
      <c r="D157" s="7">
        <v>1</v>
      </c>
      <c r="E157" s="32">
        <f t="shared" si="53"/>
        <v>6.0757684060042888E-3</v>
      </c>
      <c r="F157" s="32">
        <f t="shared" si="54"/>
        <v>1.9091256204658267E-4</v>
      </c>
      <c r="G157" s="33">
        <f t="shared" si="55"/>
        <v>-0.97058823529411764</v>
      </c>
      <c r="H157" s="25">
        <f t="shared" si="56"/>
        <v>-5.8970693352394564E-3</v>
      </c>
    </row>
    <row r="158" spans="1:8" s="34" customFormat="1" ht="15" x14ac:dyDescent="0.2">
      <c r="A158" s="41"/>
      <c r="B158" s="30" t="s">
        <v>573</v>
      </c>
      <c r="C158" s="31">
        <v>2</v>
      </c>
      <c r="D158" s="7">
        <v>0</v>
      </c>
      <c r="E158" s="32">
        <f t="shared" si="53"/>
        <v>3.5739814152966406E-4</v>
      </c>
      <c r="F158" s="32" t="str">
        <f t="shared" si="54"/>
        <v/>
      </c>
      <c r="G158" s="33" t="str">
        <f t="shared" si="55"/>
        <v>0</v>
      </c>
      <c r="H158" s="25">
        <f t="shared" si="56"/>
        <v>0</v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1</v>
      </c>
      <c r="E159" s="32" t="str">
        <f t="shared" si="53"/>
        <v/>
      </c>
      <c r="F159" s="32">
        <f t="shared" si="54"/>
        <v>1.9091256204658267E-4</v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5408</v>
      </c>
      <c r="D165" s="71">
        <f>SUM(D166:D327)</f>
        <v>5169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-4.4193786982248517E-2</v>
      </c>
      <c r="H165" s="73">
        <f>+IF(OR(AND(E165=""),(G165="")),"",E165*G165)</f>
        <v>-4.4193786982248517E-2</v>
      </c>
    </row>
    <row r="166" spans="1:8" s="34" customFormat="1" ht="15" x14ac:dyDescent="0.2">
      <c r="A166" s="41"/>
      <c r="B166" s="43" t="s">
        <v>446</v>
      </c>
      <c r="C166" s="31">
        <v>40</v>
      </c>
      <c r="D166" s="7">
        <v>38</v>
      </c>
      <c r="E166" s="32">
        <f t="shared" si="57"/>
        <v>7.3964497041420114E-3</v>
      </c>
      <c r="F166" s="32">
        <f t="shared" si="58"/>
        <v>7.3515186689881986E-3</v>
      </c>
      <c r="G166" s="33">
        <f>+IF(OR(AND(D166=0),(C166=0)),"0",((D166-C166)/C166))</f>
        <v>-0.05</v>
      </c>
      <c r="H166" s="25">
        <f>+IF(OR(AND(E166=""),(G166="")),"",E166*G166)</f>
        <v>-3.6982248520710058E-4</v>
      </c>
    </row>
    <row r="167" spans="1:8" s="34" customFormat="1" ht="15" x14ac:dyDescent="0.2">
      <c r="A167" s="41"/>
      <c r="B167" s="43" t="s">
        <v>592</v>
      </c>
      <c r="C167" s="31">
        <v>2</v>
      </c>
      <c r="D167" s="7">
        <v>6</v>
      </c>
      <c r="E167" s="32">
        <f t="shared" si="57"/>
        <v>3.6982248520710058E-4</v>
      </c>
      <c r="F167" s="32">
        <f t="shared" si="58"/>
        <v>1.1607661056297156E-3</v>
      </c>
      <c r="G167" s="33">
        <f t="shared" ref="G167:G237" si="59">+IF(OR(AND(D167=0),(C167=0)),"0",((D167-C167)/C167))</f>
        <v>2</v>
      </c>
      <c r="H167" s="25">
        <f t="shared" ref="H167:H237" si="60">+IF(OR(AND(E167=""),(G167="")),"",E167*G167)</f>
        <v>7.3964497041420117E-4</v>
      </c>
    </row>
    <row r="168" spans="1:8" s="34" customFormat="1" ht="30" x14ac:dyDescent="0.2">
      <c r="A168" s="41"/>
      <c r="B168" s="43" t="s">
        <v>447</v>
      </c>
      <c r="C168" s="31">
        <v>13</v>
      </c>
      <c r="D168" s="7">
        <v>65</v>
      </c>
      <c r="E168" s="32">
        <f t="shared" si="57"/>
        <v>2.403846153846154E-3</v>
      </c>
      <c r="F168" s="32">
        <f t="shared" si="58"/>
        <v>1.2574966144321919E-2</v>
      </c>
      <c r="G168" s="33">
        <f t="shared" si="59"/>
        <v>4</v>
      </c>
      <c r="H168" s="25">
        <f t="shared" si="60"/>
        <v>9.6153846153846159E-3</v>
      </c>
    </row>
    <row r="169" spans="1:8" s="34" customFormat="1" ht="15" x14ac:dyDescent="0.2">
      <c r="A169" s="41"/>
      <c r="B169" s="43" t="s">
        <v>448</v>
      </c>
      <c r="C169" s="31">
        <v>1</v>
      </c>
      <c r="D169" s="7">
        <v>0</v>
      </c>
      <c r="E169" s="32">
        <f t="shared" si="57"/>
        <v>1.8491124260355029E-4</v>
      </c>
      <c r="F169" s="32" t="str">
        <f t="shared" si="58"/>
        <v/>
      </c>
      <c r="G169" s="33" t="str">
        <f t="shared" si="59"/>
        <v>0</v>
      </c>
      <c r="H169" s="25">
        <f t="shared" si="60"/>
        <v>0</v>
      </c>
    </row>
    <row r="170" spans="1:8" s="34" customFormat="1" ht="15" x14ac:dyDescent="0.2">
      <c r="A170" s="41"/>
      <c r="B170" s="43" t="s">
        <v>593</v>
      </c>
      <c r="C170" s="31">
        <v>106</v>
      </c>
      <c r="D170" s="7">
        <v>76</v>
      </c>
      <c r="E170" s="32">
        <f t="shared" si="57"/>
        <v>1.9600591715976331E-2</v>
      </c>
      <c r="F170" s="32">
        <f t="shared" si="58"/>
        <v>1.4703037337976397E-2</v>
      </c>
      <c r="G170" s="33">
        <f t="shared" si="59"/>
        <v>-0.28301886792452829</v>
      </c>
      <c r="H170" s="25">
        <f t="shared" si="60"/>
        <v>-5.5473372781065086E-3</v>
      </c>
    </row>
    <row r="171" spans="1:8" s="34" customFormat="1" ht="15" x14ac:dyDescent="0.2">
      <c r="A171" s="41"/>
      <c r="B171" s="43" t="s">
        <v>42</v>
      </c>
      <c r="C171" s="31">
        <v>492</v>
      </c>
      <c r="D171" s="7">
        <v>474</v>
      </c>
      <c r="E171" s="32">
        <f t="shared" si="57"/>
        <v>9.0976331360946752E-2</v>
      </c>
      <c r="F171" s="32">
        <f t="shared" si="58"/>
        <v>9.1700522344747529E-2</v>
      </c>
      <c r="G171" s="33">
        <f t="shared" si="59"/>
        <v>-3.6585365853658534E-2</v>
      </c>
      <c r="H171" s="25">
        <f t="shared" si="60"/>
        <v>-3.3284023668639054E-3</v>
      </c>
    </row>
    <row r="172" spans="1:8" s="34" customFormat="1" ht="15" x14ac:dyDescent="0.2">
      <c r="A172" s="41"/>
      <c r="B172" s="43" t="s">
        <v>594</v>
      </c>
      <c r="C172" s="31">
        <v>3</v>
      </c>
      <c r="D172" s="7">
        <v>36</v>
      </c>
      <c r="E172" s="32">
        <f t="shared" si="57"/>
        <v>5.547337278106509E-4</v>
      </c>
      <c r="F172" s="32">
        <f t="shared" si="58"/>
        <v>6.9645966337782937E-3</v>
      </c>
      <c r="G172" s="33">
        <f t="shared" si="59"/>
        <v>11</v>
      </c>
      <c r="H172" s="25">
        <f t="shared" si="60"/>
        <v>6.1020710059171597E-3</v>
      </c>
    </row>
    <row r="173" spans="1:8" s="34" customFormat="1" ht="15" x14ac:dyDescent="0.2">
      <c r="A173" s="41"/>
      <c r="B173" s="43" t="s">
        <v>595</v>
      </c>
      <c r="C173" s="31">
        <v>57</v>
      </c>
      <c r="D173" s="7">
        <v>66</v>
      </c>
      <c r="E173" s="32">
        <f t="shared" si="57"/>
        <v>1.0539940828402367E-2</v>
      </c>
      <c r="F173" s="32">
        <f t="shared" si="58"/>
        <v>1.2768427161926872E-2</v>
      </c>
      <c r="G173" s="33">
        <f t="shared" si="59"/>
        <v>0.15789473684210525</v>
      </c>
      <c r="H173" s="25">
        <f t="shared" si="60"/>
        <v>1.6642011834319525E-3</v>
      </c>
    </row>
    <row r="174" spans="1:8" s="34" customFormat="1" ht="15" x14ac:dyDescent="0.2">
      <c r="A174" s="41"/>
      <c r="B174" s="43" t="s">
        <v>596</v>
      </c>
      <c r="C174" s="31">
        <v>32</v>
      </c>
      <c r="D174" s="7">
        <v>59</v>
      </c>
      <c r="E174" s="32">
        <f t="shared" si="57"/>
        <v>5.9171597633136093E-3</v>
      </c>
      <c r="F174" s="32">
        <f t="shared" si="58"/>
        <v>1.1414200038692203E-2</v>
      </c>
      <c r="G174" s="33">
        <f t="shared" si="59"/>
        <v>0.84375</v>
      </c>
      <c r="H174" s="25">
        <f t="shared" si="60"/>
        <v>4.9926035502958575E-3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1</v>
      </c>
      <c r="D176" s="7">
        <v>3</v>
      </c>
      <c r="E176" s="32">
        <f t="shared" si="57"/>
        <v>1.8491124260355029E-4</v>
      </c>
      <c r="F176" s="32">
        <f t="shared" si="58"/>
        <v>5.8038305281485781E-4</v>
      </c>
      <c r="G176" s="33">
        <f t="shared" si="59"/>
        <v>2</v>
      </c>
      <c r="H176" s="25">
        <f t="shared" si="60"/>
        <v>3.6982248520710058E-4</v>
      </c>
    </row>
    <row r="177" spans="1:8" s="34" customFormat="1" ht="15" x14ac:dyDescent="0.2">
      <c r="A177" s="41"/>
      <c r="B177" s="43" t="s">
        <v>45</v>
      </c>
      <c r="C177" s="31">
        <v>74</v>
      </c>
      <c r="D177" s="7">
        <v>23</v>
      </c>
      <c r="E177" s="32">
        <f t="shared" si="57"/>
        <v>1.3683431952662722E-2</v>
      </c>
      <c r="F177" s="32">
        <f t="shared" si="58"/>
        <v>4.4496034049139096E-3</v>
      </c>
      <c r="G177" s="33">
        <f t="shared" si="59"/>
        <v>-0.68918918918918914</v>
      </c>
      <c r="H177" s="25">
        <f t="shared" si="60"/>
        <v>-9.4304733727810647E-3</v>
      </c>
    </row>
    <row r="178" spans="1:8" s="34" customFormat="1" ht="15" x14ac:dyDescent="0.2">
      <c r="A178" s="41"/>
      <c r="B178" s="43" t="s">
        <v>43</v>
      </c>
      <c r="C178" s="31">
        <v>2</v>
      </c>
      <c r="D178" s="7">
        <v>9</v>
      </c>
      <c r="E178" s="32">
        <f t="shared" si="57"/>
        <v>3.6982248520710058E-4</v>
      </c>
      <c r="F178" s="32">
        <f t="shared" si="58"/>
        <v>1.7411491584445734E-3</v>
      </c>
      <c r="G178" s="33">
        <f t="shared" si="59"/>
        <v>3.5</v>
      </c>
      <c r="H178" s="25">
        <f t="shared" si="60"/>
        <v>1.294378698224852E-3</v>
      </c>
    </row>
    <row r="179" spans="1:8" s="34" customFormat="1" ht="15" x14ac:dyDescent="0.2">
      <c r="A179" s="41"/>
      <c r="B179" s="43" t="s">
        <v>535</v>
      </c>
      <c r="C179" s="31">
        <v>19</v>
      </c>
      <c r="D179" s="7">
        <v>59</v>
      </c>
      <c r="E179" s="32">
        <f t="shared" ref="E179" si="61">+IF(C179=0,"",C179/C$165)</f>
        <v>3.5133136094674558E-3</v>
      </c>
      <c r="F179" s="32">
        <f t="shared" ref="F179" si="62">+IF(D179=0,"",D179/D$165)</f>
        <v>1.1414200038692203E-2</v>
      </c>
      <c r="G179" s="33">
        <f t="shared" ref="G179" si="63">+IF(OR(AND(D179=0),(C179=0)),"0",((D179-C179)/C179))</f>
        <v>2.1052631578947367</v>
      </c>
      <c r="H179" s="25">
        <f t="shared" ref="H179" si="64">+IF(OR(AND(E179=""),(G179="")),"",E179*G179)</f>
        <v>7.3964497041420114E-3</v>
      </c>
    </row>
    <row r="180" spans="1:8" s="34" customFormat="1" ht="15" x14ac:dyDescent="0.2">
      <c r="A180" s="41"/>
      <c r="B180" s="43" t="s">
        <v>449</v>
      </c>
      <c r="C180" s="31">
        <v>149</v>
      </c>
      <c r="D180" s="7">
        <v>108</v>
      </c>
      <c r="E180" s="32">
        <f t="shared" ref="E180:F183" si="65">+IF(C180=0,"",C180/C$165)</f>
        <v>2.7551775147928993E-2</v>
      </c>
      <c r="F180" s="32">
        <f t="shared" si="65"/>
        <v>2.0893789901334881E-2</v>
      </c>
      <c r="G180" s="33">
        <f t="shared" si="59"/>
        <v>-0.27516778523489932</v>
      </c>
      <c r="H180" s="25">
        <f t="shared" si="60"/>
        <v>-7.5813609467455618E-3</v>
      </c>
    </row>
    <row r="181" spans="1:8" s="34" customFormat="1" ht="15" x14ac:dyDescent="0.2">
      <c r="A181" s="41"/>
      <c r="B181" s="43" t="s">
        <v>597</v>
      </c>
      <c r="C181" s="31">
        <v>15</v>
      </c>
      <c r="D181" s="7">
        <v>63</v>
      </c>
      <c r="E181" s="32">
        <f t="shared" si="65"/>
        <v>2.7736686390532543E-3</v>
      </c>
      <c r="F181" s="32">
        <f t="shared" si="65"/>
        <v>1.2188044109112013E-2</v>
      </c>
      <c r="G181" s="33">
        <f t="shared" si="59"/>
        <v>3.2</v>
      </c>
      <c r="H181" s="25">
        <f t="shared" si="60"/>
        <v>8.8757396449704144E-3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2</v>
      </c>
      <c r="E182" s="32" t="str">
        <f t="shared" si="65"/>
        <v/>
      </c>
      <c r="F182" s="32">
        <f t="shared" si="65"/>
        <v>3.8692203520990519E-4</v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31</v>
      </c>
      <c r="D183" s="7">
        <v>1</v>
      </c>
      <c r="E183" s="32">
        <f t="shared" si="65"/>
        <v>5.732248520710059E-3</v>
      </c>
      <c r="F183" s="32">
        <f t="shared" si="65"/>
        <v>1.9346101760495259E-4</v>
      </c>
      <c r="G183" s="33">
        <f t="shared" si="59"/>
        <v>-0.967741935483871</v>
      </c>
      <c r="H183" s="25">
        <f t="shared" si="60"/>
        <v>-5.5473372781065086E-3</v>
      </c>
    </row>
    <row r="184" spans="1:8" s="34" customFormat="1" ht="15" x14ac:dyDescent="0.2">
      <c r="A184" s="41"/>
      <c r="B184" s="44" t="s">
        <v>536</v>
      </c>
      <c r="C184" s="31">
        <v>2</v>
      </c>
      <c r="D184" s="7">
        <v>7</v>
      </c>
      <c r="E184" s="32">
        <f t="shared" ref="E184:E185" si="66">+IF(C184=0,"",C184/C$165)</f>
        <v>3.6982248520710058E-4</v>
      </c>
      <c r="F184" s="32">
        <f t="shared" ref="F184:F185" si="67">+IF(D184=0,"",D184/D$165)</f>
        <v>1.3542271232346683E-3</v>
      </c>
      <c r="G184" s="33">
        <f t="shared" ref="G184:G185" si="68">+IF(OR(AND(D184=0),(C184=0)),"0",((D184-C184)/C184))</f>
        <v>2.5</v>
      </c>
      <c r="H184" s="25">
        <f t="shared" ref="H184:H185" si="69">+IF(OR(AND(E184=""),(G184="")),"",E184*G184)</f>
        <v>9.2455621301775143E-4</v>
      </c>
    </row>
    <row r="185" spans="1:8" s="34" customFormat="1" ht="15" x14ac:dyDescent="0.2">
      <c r="A185" s="41"/>
      <c r="B185" s="44" t="s">
        <v>537</v>
      </c>
      <c r="C185" s="31">
        <v>3</v>
      </c>
      <c r="D185" s="7">
        <v>4</v>
      </c>
      <c r="E185" s="32">
        <f t="shared" si="66"/>
        <v>5.547337278106509E-4</v>
      </c>
      <c r="F185" s="32">
        <f t="shared" si="67"/>
        <v>7.7384407041981038E-4</v>
      </c>
      <c r="G185" s="33">
        <f t="shared" si="68"/>
        <v>0.33333333333333331</v>
      </c>
      <c r="H185" s="25">
        <f t="shared" si="69"/>
        <v>1.8491124260355029E-4</v>
      </c>
    </row>
    <row r="186" spans="1:8" s="34" customFormat="1" ht="15" x14ac:dyDescent="0.2">
      <c r="A186" s="41"/>
      <c r="B186" s="43" t="s">
        <v>215</v>
      </c>
      <c r="C186" s="31">
        <v>164</v>
      </c>
      <c r="D186" s="7">
        <v>61</v>
      </c>
      <c r="E186" s="32">
        <f t="shared" ref="E186:F191" si="70">+IF(C186=0,"",C186/C$165)</f>
        <v>3.0325443786982247E-2</v>
      </c>
      <c r="F186" s="32">
        <f t="shared" si="70"/>
        <v>1.1801122073902109E-2</v>
      </c>
      <c r="G186" s="33">
        <f t="shared" si="59"/>
        <v>-0.62804878048780488</v>
      </c>
      <c r="H186" s="25">
        <f t="shared" si="60"/>
        <v>-1.9045857988165681E-2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1</v>
      </c>
      <c r="D188" s="7">
        <v>0</v>
      </c>
      <c r="E188" s="32">
        <f t="shared" si="70"/>
        <v>1.8491124260355029E-4</v>
      </c>
      <c r="F188" s="32" t="str">
        <f t="shared" si="70"/>
        <v/>
      </c>
      <c r="G188" s="33" t="str">
        <f t="shared" si="59"/>
        <v>0</v>
      </c>
      <c r="H188" s="25">
        <f t="shared" si="60"/>
        <v>0</v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32</v>
      </c>
      <c r="E189" s="32" t="str">
        <f t="shared" si="70"/>
        <v/>
      </c>
      <c r="F189" s="32">
        <f t="shared" si="70"/>
        <v>6.190752563358483E-3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9</v>
      </c>
      <c r="D190" s="7">
        <v>2</v>
      </c>
      <c r="E190" s="32">
        <f t="shared" si="70"/>
        <v>1.6642011834319527E-3</v>
      </c>
      <c r="F190" s="32">
        <f t="shared" si="70"/>
        <v>3.8692203520990519E-4</v>
      </c>
      <c r="G190" s="33">
        <f t="shared" si="59"/>
        <v>-0.77777777777777779</v>
      </c>
      <c r="H190" s="25">
        <f t="shared" si="60"/>
        <v>-1.2943786982248522E-3</v>
      </c>
    </row>
    <row r="191" spans="1:8" s="34" customFormat="1" ht="15" x14ac:dyDescent="0.2">
      <c r="A191" s="41"/>
      <c r="B191" s="43" t="s">
        <v>450</v>
      </c>
      <c r="C191" s="31">
        <v>23</v>
      </c>
      <c r="D191" s="7">
        <v>18</v>
      </c>
      <c r="E191" s="32">
        <f t="shared" si="70"/>
        <v>4.2529585798816568E-3</v>
      </c>
      <c r="F191" s="32">
        <f t="shared" si="70"/>
        <v>3.4822983168891469E-3</v>
      </c>
      <c r="G191" s="33">
        <f t="shared" si="59"/>
        <v>-0.21739130434782608</v>
      </c>
      <c r="H191" s="25">
        <f t="shared" si="60"/>
        <v>-9.2455621301775143E-4</v>
      </c>
    </row>
    <row r="192" spans="1:8" s="34" customFormat="1" ht="15" x14ac:dyDescent="0.2">
      <c r="A192" s="41"/>
      <c r="B192" s="43" t="s">
        <v>540</v>
      </c>
      <c r="C192" s="31">
        <v>49</v>
      </c>
      <c r="D192" s="7">
        <v>42</v>
      </c>
      <c r="E192" s="32">
        <f t="shared" ref="E192" si="73">+IF(C192=0,"",C192/C$165)</f>
        <v>9.0606508875739639E-3</v>
      </c>
      <c r="F192" s="32">
        <f t="shared" ref="F192" si="74">+IF(D192=0,"",D192/D$165)</f>
        <v>8.1253627394080093E-3</v>
      </c>
      <c r="G192" s="33">
        <f t="shared" ref="G192" si="75">+IF(OR(AND(D192=0),(C192=0)),"0",((D192-C192)/C192))</f>
        <v>-0.14285714285714285</v>
      </c>
      <c r="H192" s="25">
        <f t="shared" ref="H192" si="76">+IF(OR(AND(E192=""),(G192="")),"",E192*G192)</f>
        <v>-1.294378698224852E-3</v>
      </c>
    </row>
    <row r="193" spans="1:8" s="34" customFormat="1" ht="15" x14ac:dyDescent="0.2">
      <c r="A193" s="41"/>
      <c r="B193" s="43" t="s">
        <v>219</v>
      </c>
      <c r="C193" s="31">
        <v>114</v>
      </c>
      <c r="D193" s="7">
        <v>164</v>
      </c>
      <c r="E193" s="32">
        <f t="shared" ref="E193:F199" si="77">+IF(C193=0,"",C193/C$165)</f>
        <v>2.1079881656804734E-2</v>
      </c>
      <c r="F193" s="32">
        <f t="shared" si="77"/>
        <v>3.1727606887212226E-2</v>
      </c>
      <c r="G193" s="33">
        <f t="shared" si="59"/>
        <v>0.43859649122807015</v>
      </c>
      <c r="H193" s="25">
        <f t="shared" si="60"/>
        <v>9.2455621301775152E-3</v>
      </c>
    </row>
    <row r="194" spans="1:8" s="34" customFormat="1" ht="15" x14ac:dyDescent="0.2">
      <c r="A194" s="41"/>
      <c r="B194" s="43" t="s">
        <v>220</v>
      </c>
      <c r="C194" s="31">
        <v>112</v>
      </c>
      <c r="D194" s="7">
        <v>200</v>
      </c>
      <c r="E194" s="32">
        <f t="shared" si="77"/>
        <v>2.0710059171597635E-2</v>
      </c>
      <c r="F194" s="32">
        <f t="shared" si="77"/>
        <v>3.8692203520990523E-2</v>
      </c>
      <c r="G194" s="33">
        <f t="shared" si="59"/>
        <v>0.7857142857142857</v>
      </c>
      <c r="H194" s="25">
        <f t="shared" si="60"/>
        <v>1.6272189349112426E-2</v>
      </c>
    </row>
    <row r="195" spans="1:8" s="34" customFormat="1" ht="15" x14ac:dyDescent="0.2">
      <c r="A195" s="41"/>
      <c r="B195" s="43" t="s">
        <v>221</v>
      </c>
      <c r="C195" s="31">
        <v>232</v>
      </c>
      <c r="D195" s="7">
        <v>155</v>
      </c>
      <c r="E195" s="32">
        <f t="shared" si="77"/>
        <v>4.2899408284023666E-2</v>
      </c>
      <c r="F195" s="32">
        <f t="shared" si="77"/>
        <v>2.9986457728767655E-2</v>
      </c>
      <c r="G195" s="33">
        <f t="shared" si="59"/>
        <v>-0.33189655172413796</v>
      </c>
      <c r="H195" s="25">
        <f t="shared" si="60"/>
        <v>-1.4238165680473373E-2</v>
      </c>
    </row>
    <row r="196" spans="1:8" s="34" customFormat="1" ht="15" x14ac:dyDescent="0.2">
      <c r="A196" s="41"/>
      <c r="B196" s="43" t="s">
        <v>222</v>
      </c>
      <c r="C196" s="31">
        <v>161</v>
      </c>
      <c r="D196" s="7">
        <v>283</v>
      </c>
      <c r="E196" s="32">
        <f t="shared" si="77"/>
        <v>2.9770710059171597E-2</v>
      </c>
      <c r="F196" s="32">
        <f t="shared" si="77"/>
        <v>5.4749467982201587E-2</v>
      </c>
      <c r="G196" s="33">
        <f t="shared" si="59"/>
        <v>0.75776397515527949</v>
      </c>
      <c r="H196" s="25">
        <f t="shared" si="60"/>
        <v>2.2559171597633137E-2</v>
      </c>
    </row>
    <row r="197" spans="1:8" s="34" customFormat="1" ht="15" x14ac:dyDescent="0.2">
      <c r="A197" s="41"/>
      <c r="B197" s="43" t="s">
        <v>451</v>
      </c>
      <c r="C197" s="31">
        <v>203</v>
      </c>
      <c r="D197" s="7">
        <v>106</v>
      </c>
      <c r="E197" s="32">
        <f t="shared" si="77"/>
        <v>3.7536982248520707E-2</v>
      </c>
      <c r="F197" s="32">
        <f t="shared" si="77"/>
        <v>2.0506867866124975E-2</v>
      </c>
      <c r="G197" s="33">
        <f t="shared" si="59"/>
        <v>-0.47783251231527096</v>
      </c>
      <c r="H197" s="25">
        <f t="shared" si="60"/>
        <v>-1.793639053254438E-2</v>
      </c>
    </row>
    <row r="198" spans="1:8" s="34" customFormat="1" ht="15" x14ac:dyDescent="0.2">
      <c r="A198" s="41"/>
      <c r="B198" s="43" t="s">
        <v>452</v>
      </c>
      <c r="C198" s="31">
        <v>103</v>
      </c>
      <c r="D198" s="7">
        <v>60</v>
      </c>
      <c r="E198" s="32">
        <f t="shared" si="77"/>
        <v>1.9045857988165681E-2</v>
      </c>
      <c r="F198" s="32">
        <f t="shared" si="77"/>
        <v>1.1607661056297156E-2</v>
      </c>
      <c r="G198" s="33">
        <f t="shared" si="59"/>
        <v>-0.41747572815533979</v>
      </c>
      <c r="H198" s="25">
        <f t="shared" si="60"/>
        <v>-7.9511834319526617E-3</v>
      </c>
    </row>
    <row r="199" spans="1:8" s="34" customFormat="1" ht="15" x14ac:dyDescent="0.2">
      <c r="A199" s="41"/>
      <c r="B199" s="43" t="s">
        <v>223</v>
      </c>
      <c r="C199" s="31">
        <v>1</v>
      </c>
      <c r="D199" s="7">
        <v>0</v>
      </c>
      <c r="E199" s="32">
        <f t="shared" si="77"/>
        <v>1.8491124260355029E-4</v>
      </c>
      <c r="F199" s="32" t="str">
        <f t="shared" si="77"/>
        <v/>
      </c>
      <c r="G199" s="33" t="str">
        <f t="shared" si="59"/>
        <v>0</v>
      </c>
      <c r="H199" s="25">
        <f t="shared" si="60"/>
        <v>0</v>
      </c>
    </row>
    <row r="200" spans="1:8" s="34" customFormat="1" ht="15" x14ac:dyDescent="0.2">
      <c r="A200" s="41"/>
      <c r="B200" s="43" t="s">
        <v>541</v>
      </c>
      <c r="C200" s="31">
        <v>91</v>
      </c>
      <c r="D200" s="7">
        <v>162</v>
      </c>
      <c r="E200" s="32">
        <f t="shared" ref="E200" si="78">+IF(C200=0,"",C200/C$165)</f>
        <v>1.6826923076923076E-2</v>
      </c>
      <c r="F200" s="32">
        <f t="shared" ref="F200" si="79">+IF(D200=0,"",D200/D$165)</f>
        <v>3.1340684852002323E-2</v>
      </c>
      <c r="G200" s="33">
        <f t="shared" ref="G200" si="80">+IF(OR(AND(D200=0),(C200=0)),"0",((D200-C200)/C200))</f>
        <v>0.78021978021978022</v>
      </c>
      <c r="H200" s="25">
        <f t="shared" ref="H200" si="81">+IF(OR(AND(E200=""),(G200="")),"",E200*G200)</f>
        <v>1.312869822485207E-2</v>
      </c>
    </row>
    <row r="201" spans="1:8" s="34" customFormat="1" ht="15" x14ac:dyDescent="0.2">
      <c r="A201" s="41"/>
      <c r="B201" s="43" t="s">
        <v>224</v>
      </c>
      <c r="C201" s="31">
        <v>128</v>
      </c>
      <c r="D201" s="7">
        <v>137</v>
      </c>
      <c r="E201" s="32">
        <f t="shared" ref="E201:F208" si="82">+IF(C201=0,"",C201/C$165)</f>
        <v>2.3668639053254437E-2</v>
      </c>
      <c r="F201" s="32">
        <f t="shared" si="82"/>
        <v>2.6504159411878506E-2</v>
      </c>
      <c r="G201" s="33">
        <f t="shared" si="59"/>
        <v>7.03125E-2</v>
      </c>
      <c r="H201" s="25">
        <f t="shared" si="60"/>
        <v>1.6642011834319527E-3</v>
      </c>
    </row>
    <row r="202" spans="1:8" s="34" customFormat="1" ht="15" x14ac:dyDescent="0.2">
      <c r="A202" s="41"/>
      <c r="B202" s="43" t="s">
        <v>225</v>
      </c>
      <c r="C202" s="31">
        <v>34</v>
      </c>
      <c r="D202" s="7">
        <v>35</v>
      </c>
      <c r="E202" s="32">
        <f t="shared" si="82"/>
        <v>6.2869822485207101E-3</v>
      </c>
      <c r="F202" s="32">
        <f t="shared" si="82"/>
        <v>6.7711356161733408E-3</v>
      </c>
      <c r="G202" s="33">
        <f t="shared" si="59"/>
        <v>2.9411764705882353E-2</v>
      </c>
      <c r="H202" s="25">
        <f t="shared" si="60"/>
        <v>1.8491124260355029E-4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5</v>
      </c>
      <c r="E203" s="32" t="str">
        <f t="shared" si="82"/>
        <v/>
      </c>
      <c r="F203" s="32">
        <f t="shared" si="82"/>
        <v>9.6730508802476305E-4</v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15</v>
      </c>
      <c r="D204" s="7">
        <v>9</v>
      </c>
      <c r="E204" s="32">
        <f t="shared" si="82"/>
        <v>2.7736686390532543E-3</v>
      </c>
      <c r="F204" s="32">
        <f t="shared" si="82"/>
        <v>1.7411491584445734E-3</v>
      </c>
      <c r="G204" s="33">
        <f t="shared" si="59"/>
        <v>-0.4</v>
      </c>
      <c r="H204" s="25">
        <f t="shared" si="60"/>
        <v>-1.1094674556213018E-3</v>
      </c>
    </row>
    <row r="205" spans="1:8" s="34" customFormat="1" ht="15" x14ac:dyDescent="0.2">
      <c r="A205" s="41"/>
      <c r="B205" s="43" t="s">
        <v>47</v>
      </c>
      <c r="C205" s="31">
        <v>549</v>
      </c>
      <c r="D205" s="7">
        <v>634</v>
      </c>
      <c r="E205" s="32">
        <f t="shared" si="82"/>
        <v>0.10151627218934911</v>
      </c>
      <c r="F205" s="32">
        <f t="shared" si="82"/>
        <v>0.12265428516153995</v>
      </c>
      <c r="G205" s="33">
        <f t="shared" si="59"/>
        <v>0.15482695810564662</v>
      </c>
      <c r="H205" s="25">
        <f t="shared" si="60"/>
        <v>1.5717455621301772E-2</v>
      </c>
    </row>
    <row r="206" spans="1:8" s="34" customFormat="1" ht="15" x14ac:dyDescent="0.2">
      <c r="A206" s="41"/>
      <c r="B206" s="43" t="s">
        <v>227</v>
      </c>
      <c r="C206" s="31">
        <v>31</v>
      </c>
      <c r="D206" s="7">
        <v>43</v>
      </c>
      <c r="E206" s="32">
        <f t="shared" si="82"/>
        <v>5.732248520710059E-3</v>
      </c>
      <c r="F206" s="32">
        <f t="shared" si="82"/>
        <v>8.3188237570129622E-3</v>
      </c>
      <c r="G206" s="33">
        <f t="shared" si="59"/>
        <v>0.38709677419354838</v>
      </c>
      <c r="H206" s="25">
        <f t="shared" si="60"/>
        <v>2.2189349112426036E-3</v>
      </c>
    </row>
    <row r="207" spans="1:8" s="34" customFormat="1" ht="30" x14ac:dyDescent="0.2">
      <c r="A207" s="41"/>
      <c r="B207" s="43" t="s">
        <v>228</v>
      </c>
      <c r="C207" s="31">
        <v>5</v>
      </c>
      <c r="D207" s="7">
        <v>2</v>
      </c>
      <c r="E207" s="32">
        <f t="shared" si="82"/>
        <v>9.2455621301775143E-4</v>
      </c>
      <c r="F207" s="32">
        <f t="shared" si="82"/>
        <v>3.8692203520990519E-4</v>
      </c>
      <c r="G207" s="33">
        <f t="shared" si="59"/>
        <v>-0.6</v>
      </c>
      <c r="H207" s="25">
        <f t="shared" si="60"/>
        <v>-5.5473372781065079E-4</v>
      </c>
    </row>
    <row r="208" spans="1:8" s="34" customFormat="1" ht="15" x14ac:dyDescent="0.2">
      <c r="A208" s="41"/>
      <c r="B208" s="43" t="s">
        <v>453</v>
      </c>
      <c r="C208" s="31">
        <v>1</v>
      </c>
      <c r="D208" s="7">
        <v>0</v>
      </c>
      <c r="E208" s="32">
        <f t="shared" si="82"/>
        <v>1.8491124260355029E-4</v>
      </c>
      <c r="F208" s="32" t="str">
        <f t="shared" si="82"/>
        <v/>
      </c>
      <c r="G208" s="33" t="str">
        <f t="shared" si="59"/>
        <v>0</v>
      </c>
      <c r="H208" s="25">
        <f t="shared" si="60"/>
        <v>0</v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1</v>
      </c>
      <c r="E212" s="32" t="str">
        <f t="shared" si="87"/>
        <v/>
      </c>
      <c r="F212" s="32">
        <f t="shared" si="88"/>
        <v>1.9346101760495259E-4</v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2</v>
      </c>
      <c r="E213" s="32" t="str">
        <f t="shared" si="87"/>
        <v/>
      </c>
      <c r="F213" s="32">
        <f t="shared" si="88"/>
        <v>3.8692203520990519E-4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3</v>
      </c>
      <c r="D215" s="7">
        <v>0</v>
      </c>
      <c r="E215" s="32">
        <f t="shared" si="87"/>
        <v>5.547337278106509E-4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533</v>
      </c>
      <c r="D216" s="7">
        <v>294</v>
      </c>
      <c r="E216" s="32">
        <f t="shared" si="87"/>
        <v>9.8557692307692304E-2</v>
      </c>
      <c r="F216" s="32">
        <f t="shared" si="88"/>
        <v>5.6877539175856064E-2</v>
      </c>
      <c r="G216" s="33">
        <f t="shared" si="59"/>
        <v>-0.44840525328330205</v>
      </c>
      <c r="H216" s="25">
        <f t="shared" si="60"/>
        <v>-4.4193786982248517E-2</v>
      </c>
    </row>
    <row r="217" spans="1:8" s="34" customFormat="1" ht="15" x14ac:dyDescent="0.2">
      <c r="A217" s="41"/>
      <c r="B217" s="43" t="s">
        <v>233</v>
      </c>
      <c r="C217" s="31">
        <v>1</v>
      </c>
      <c r="D217" s="7">
        <v>0</v>
      </c>
      <c r="E217" s="32">
        <f t="shared" si="87"/>
        <v>1.8491124260355029E-4</v>
      </c>
      <c r="F217" s="32" t="str">
        <f t="shared" si="88"/>
        <v/>
      </c>
      <c r="G217" s="33" t="str">
        <f t="shared" si="59"/>
        <v>0</v>
      </c>
      <c r="H217" s="25">
        <f t="shared" si="60"/>
        <v>0</v>
      </c>
    </row>
    <row r="218" spans="1:8" s="34" customFormat="1" ht="15" x14ac:dyDescent="0.2">
      <c r="A218" s="41"/>
      <c r="B218" s="43" t="s">
        <v>234</v>
      </c>
      <c r="C218" s="31">
        <v>10</v>
      </c>
      <c r="D218" s="7">
        <v>0</v>
      </c>
      <c r="E218" s="32">
        <f t="shared" si="87"/>
        <v>1.8491124260355029E-3</v>
      </c>
      <c r="F218" s="32" t="str">
        <f t="shared" si="88"/>
        <v/>
      </c>
      <c r="G218" s="33" t="str">
        <f t="shared" si="59"/>
        <v>0</v>
      </c>
      <c r="H218" s="25">
        <f t="shared" si="60"/>
        <v>0</v>
      </c>
    </row>
    <row r="219" spans="1:8" s="34" customFormat="1" ht="15" x14ac:dyDescent="0.2">
      <c r="A219" s="41"/>
      <c r="B219" s="43" t="s">
        <v>235</v>
      </c>
      <c r="C219" s="31">
        <v>9</v>
      </c>
      <c r="D219" s="7">
        <v>5</v>
      </c>
      <c r="E219" s="32">
        <f t="shared" si="87"/>
        <v>1.6642011834319527E-3</v>
      </c>
      <c r="F219" s="32">
        <f t="shared" si="88"/>
        <v>9.6730508802476305E-4</v>
      </c>
      <c r="G219" s="33">
        <f t="shared" si="59"/>
        <v>-0.44444444444444442</v>
      </c>
      <c r="H219" s="25">
        <f t="shared" si="60"/>
        <v>-7.3964497041420117E-4</v>
      </c>
    </row>
    <row r="220" spans="1:8" s="34" customFormat="1" ht="15" x14ac:dyDescent="0.2">
      <c r="A220" s="41"/>
      <c r="B220" s="43" t="s">
        <v>598</v>
      </c>
      <c r="C220" s="31">
        <v>13</v>
      </c>
      <c r="D220" s="7">
        <v>0</v>
      </c>
      <c r="E220" s="32">
        <f t="shared" si="87"/>
        <v>2.403846153846154E-3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16</v>
      </c>
      <c r="D221" s="7">
        <v>3</v>
      </c>
      <c r="E221" s="32">
        <f t="shared" si="87"/>
        <v>2.9585798816568047E-3</v>
      </c>
      <c r="F221" s="32">
        <f t="shared" si="88"/>
        <v>5.8038305281485781E-4</v>
      </c>
      <c r="G221" s="33">
        <f t="shared" si="59"/>
        <v>-0.8125</v>
      </c>
      <c r="H221" s="25">
        <f t="shared" si="60"/>
        <v>-2.403846153846154E-3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3</v>
      </c>
      <c r="D224" s="7">
        <v>9</v>
      </c>
      <c r="E224" s="32">
        <f t="shared" si="87"/>
        <v>5.547337278106509E-4</v>
      </c>
      <c r="F224" s="32">
        <f t="shared" si="88"/>
        <v>1.7411491584445734E-3</v>
      </c>
      <c r="G224" s="33">
        <f t="shared" si="59"/>
        <v>2</v>
      </c>
      <c r="H224" s="25">
        <f t="shared" si="60"/>
        <v>1.1094674556213018E-3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1</v>
      </c>
      <c r="E226" s="32" t="str">
        <f t="shared" si="87"/>
        <v/>
      </c>
      <c r="F226" s="32">
        <f t="shared" si="88"/>
        <v>1.9346101760495259E-4</v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2</v>
      </c>
      <c r="E227" s="32" t="str">
        <f t="shared" si="87"/>
        <v/>
      </c>
      <c r="F227" s="32">
        <f t="shared" si="88"/>
        <v>3.8692203520990519E-4</v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21</v>
      </c>
      <c r="D229" s="7">
        <v>39</v>
      </c>
      <c r="E229" s="32">
        <f t="shared" si="87"/>
        <v>3.8831360946745561E-3</v>
      </c>
      <c r="F229" s="32">
        <f t="shared" si="88"/>
        <v>7.5449796865931515E-3</v>
      </c>
      <c r="G229" s="33">
        <f t="shared" si="59"/>
        <v>0.8571428571428571</v>
      </c>
      <c r="H229" s="25">
        <f t="shared" si="60"/>
        <v>3.328402366863905E-3</v>
      </c>
    </row>
    <row r="230" spans="1:8" s="34" customFormat="1" ht="15" x14ac:dyDescent="0.2">
      <c r="A230" s="41"/>
      <c r="B230" s="43" t="s">
        <v>55</v>
      </c>
      <c r="C230" s="31">
        <v>23</v>
      </c>
      <c r="D230" s="7">
        <v>24</v>
      </c>
      <c r="E230" s="32">
        <f t="shared" si="87"/>
        <v>4.2529585798816568E-3</v>
      </c>
      <c r="F230" s="32">
        <f t="shared" si="88"/>
        <v>4.6430644225188625E-3</v>
      </c>
      <c r="G230" s="33">
        <f t="shared" si="59"/>
        <v>4.3478260869565216E-2</v>
      </c>
      <c r="H230" s="25">
        <f t="shared" si="60"/>
        <v>1.8491124260355029E-4</v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2</v>
      </c>
      <c r="E231" s="32" t="str">
        <f t="shared" si="87"/>
        <v/>
      </c>
      <c r="F231" s="32">
        <f t="shared" si="88"/>
        <v>3.8692203520990519E-4</v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2</v>
      </c>
      <c r="D232" s="7">
        <v>120</v>
      </c>
      <c r="E232" s="32">
        <f t="shared" si="87"/>
        <v>3.6982248520710058E-4</v>
      </c>
      <c r="F232" s="32">
        <f t="shared" si="88"/>
        <v>2.3215322112594312E-2</v>
      </c>
      <c r="G232" s="33">
        <f t="shared" si="59"/>
        <v>59</v>
      </c>
      <c r="H232" s="25">
        <f t="shared" si="60"/>
        <v>2.1819526627218935E-2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1</v>
      </c>
      <c r="D234" s="7">
        <v>0</v>
      </c>
      <c r="E234" s="32">
        <f t="shared" si="87"/>
        <v>1.8491124260355029E-4</v>
      </c>
      <c r="F234" s="32" t="str">
        <f t="shared" si="88"/>
        <v/>
      </c>
      <c r="G234" s="33" t="str">
        <f t="shared" si="59"/>
        <v>0</v>
      </c>
      <c r="H234" s="25">
        <f t="shared" si="60"/>
        <v>0</v>
      </c>
    </row>
    <row r="235" spans="1:8" s="34" customFormat="1" ht="15" x14ac:dyDescent="0.2">
      <c r="A235" s="41"/>
      <c r="B235" s="43" t="s">
        <v>54</v>
      </c>
      <c r="C235" s="31">
        <v>10</v>
      </c>
      <c r="D235" s="7">
        <v>7</v>
      </c>
      <c r="E235" s="32">
        <f t="shared" si="87"/>
        <v>1.8491124260355029E-3</v>
      </c>
      <c r="F235" s="32">
        <f t="shared" si="88"/>
        <v>1.3542271232346683E-3</v>
      </c>
      <c r="G235" s="33">
        <f t="shared" si="59"/>
        <v>-0.3</v>
      </c>
      <c r="H235" s="25">
        <f t="shared" si="60"/>
        <v>-5.5473372781065079E-4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17</v>
      </c>
      <c r="D237" s="7">
        <v>3</v>
      </c>
      <c r="E237" s="32">
        <f t="shared" si="87"/>
        <v>3.143491124260355E-3</v>
      </c>
      <c r="F237" s="32">
        <f t="shared" si="88"/>
        <v>5.8038305281485781E-4</v>
      </c>
      <c r="G237" s="33">
        <f t="shared" si="59"/>
        <v>-0.82352941176470584</v>
      </c>
      <c r="H237" s="25">
        <f t="shared" si="60"/>
        <v>-2.5887573964497039E-3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3</v>
      </c>
      <c r="E238" s="32" t="str">
        <f t="shared" si="87"/>
        <v/>
      </c>
      <c r="F238" s="32">
        <f t="shared" si="88"/>
        <v>5.8038305281485781E-4</v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1</v>
      </c>
      <c r="D239" s="7">
        <v>10</v>
      </c>
      <c r="E239" s="32">
        <f t="shared" si="87"/>
        <v>1.8491124260355029E-4</v>
      </c>
      <c r="F239" s="32">
        <f t="shared" si="88"/>
        <v>1.9346101760495261E-3</v>
      </c>
      <c r="G239" s="33">
        <f t="shared" si="91"/>
        <v>9</v>
      </c>
      <c r="H239" s="25">
        <f t="shared" si="92"/>
        <v>1.6642011834319527E-3</v>
      </c>
    </row>
    <row r="240" spans="1:8" s="34" customFormat="1" ht="15" x14ac:dyDescent="0.2">
      <c r="A240" s="41"/>
      <c r="B240" s="43" t="s">
        <v>242</v>
      </c>
      <c r="C240" s="31">
        <v>3</v>
      </c>
      <c r="D240" s="7">
        <v>1</v>
      </c>
      <c r="E240" s="32">
        <f t="shared" si="87"/>
        <v>5.547337278106509E-4</v>
      </c>
      <c r="F240" s="32">
        <f t="shared" si="88"/>
        <v>1.9346101760495259E-4</v>
      </c>
      <c r="G240" s="33">
        <f t="shared" si="91"/>
        <v>-0.66666666666666663</v>
      </c>
      <c r="H240" s="25">
        <f t="shared" si="92"/>
        <v>-3.6982248520710058E-4</v>
      </c>
    </row>
    <row r="241" spans="1:8" s="34" customFormat="1" ht="15" x14ac:dyDescent="0.2">
      <c r="A241" s="41"/>
      <c r="B241" s="43" t="s">
        <v>459</v>
      </c>
      <c r="C241" s="31">
        <v>18</v>
      </c>
      <c r="D241" s="7">
        <v>8</v>
      </c>
      <c r="E241" s="32">
        <f t="shared" si="87"/>
        <v>3.3284023668639054E-3</v>
      </c>
      <c r="F241" s="32">
        <f t="shared" si="88"/>
        <v>1.5476881408396208E-3</v>
      </c>
      <c r="G241" s="33">
        <f t="shared" si="91"/>
        <v>-0.55555555555555558</v>
      </c>
      <c r="H241" s="25">
        <f t="shared" si="92"/>
        <v>-1.8491124260355031E-3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7</v>
      </c>
      <c r="D243" s="7">
        <v>1</v>
      </c>
      <c r="E243" s="32">
        <f t="shared" si="87"/>
        <v>1.2943786982248522E-3</v>
      </c>
      <c r="F243" s="32">
        <f t="shared" si="88"/>
        <v>1.9346101760495259E-4</v>
      </c>
      <c r="G243" s="33">
        <f t="shared" si="91"/>
        <v>-0.8571428571428571</v>
      </c>
      <c r="H243" s="25">
        <f t="shared" si="92"/>
        <v>-1.1094674556213018E-3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1</v>
      </c>
      <c r="D247" s="7">
        <v>13</v>
      </c>
      <c r="E247" s="32">
        <f t="shared" si="87"/>
        <v>1.8491124260355029E-4</v>
      </c>
      <c r="F247" s="32">
        <f t="shared" si="88"/>
        <v>2.5149932288643837E-3</v>
      </c>
      <c r="G247" s="33">
        <f t="shared" si="91"/>
        <v>12</v>
      </c>
      <c r="H247" s="25">
        <f t="shared" si="92"/>
        <v>2.2189349112426036E-3</v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3</v>
      </c>
      <c r="D250" s="7">
        <v>57</v>
      </c>
      <c r="E250" s="32">
        <f t="shared" si="87"/>
        <v>5.547337278106509E-4</v>
      </c>
      <c r="F250" s="32">
        <f t="shared" si="88"/>
        <v>1.1027278003482298E-2</v>
      </c>
      <c r="G250" s="33">
        <f t="shared" si="91"/>
        <v>18</v>
      </c>
      <c r="H250" s="25">
        <f t="shared" si="92"/>
        <v>9.9852071005917167E-3</v>
      </c>
    </row>
    <row r="251" spans="1:8" s="34" customFormat="1" ht="30" x14ac:dyDescent="0.2">
      <c r="A251" s="41"/>
      <c r="B251" s="43" t="s">
        <v>467</v>
      </c>
      <c r="C251" s="31">
        <v>25</v>
      </c>
      <c r="D251" s="7">
        <v>22</v>
      </c>
      <c r="E251" s="32">
        <f t="shared" si="87"/>
        <v>4.6227810650887576E-3</v>
      </c>
      <c r="F251" s="32">
        <f t="shared" si="88"/>
        <v>4.2561423873089576E-3</v>
      </c>
      <c r="G251" s="33">
        <f t="shared" si="91"/>
        <v>-0.12</v>
      </c>
      <c r="H251" s="25">
        <f t="shared" si="92"/>
        <v>-5.547337278106509E-4</v>
      </c>
    </row>
    <row r="252" spans="1:8" s="34" customFormat="1" ht="15" x14ac:dyDescent="0.2">
      <c r="A252" s="41"/>
      <c r="B252" s="43" t="s">
        <v>468</v>
      </c>
      <c r="C252" s="31">
        <v>42</v>
      </c>
      <c r="D252" s="7">
        <v>36</v>
      </c>
      <c r="E252" s="32">
        <f t="shared" si="87"/>
        <v>7.7662721893491122E-3</v>
      </c>
      <c r="F252" s="32">
        <f t="shared" si="88"/>
        <v>6.9645966337782937E-3</v>
      </c>
      <c r="G252" s="33">
        <f t="shared" si="91"/>
        <v>-0.14285714285714285</v>
      </c>
      <c r="H252" s="25">
        <f t="shared" si="92"/>
        <v>-1.1094674556213016E-3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1</v>
      </c>
      <c r="E254" s="32" t="str">
        <f t="shared" si="93"/>
        <v/>
      </c>
      <c r="F254" s="32">
        <f t="shared" si="94"/>
        <v>1.9346101760495259E-4</v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4</v>
      </c>
      <c r="E255" s="32" t="str">
        <f t="shared" ref="E255:F257" si="97">+IF(C255=0,"",C255/C$165)</f>
        <v/>
      </c>
      <c r="F255" s="32">
        <f t="shared" si="97"/>
        <v>7.7384407041981038E-4</v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198</v>
      </c>
      <c r="D256" s="7">
        <v>56</v>
      </c>
      <c r="E256" s="32">
        <f t="shared" si="97"/>
        <v>3.6612426035502958E-2</v>
      </c>
      <c r="F256" s="32">
        <f t="shared" si="97"/>
        <v>1.0833816985877346E-2</v>
      </c>
      <c r="G256" s="33">
        <f t="shared" si="91"/>
        <v>-0.71717171717171713</v>
      </c>
      <c r="H256" s="25">
        <f t="shared" si="92"/>
        <v>-2.6257396449704141E-2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1</v>
      </c>
      <c r="E262" s="32" t="str">
        <f t="shared" si="98"/>
        <v/>
      </c>
      <c r="F262" s="32">
        <f t="shared" si="99"/>
        <v>1.9346101760495259E-4</v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23</v>
      </c>
      <c r="D263" s="7">
        <v>5</v>
      </c>
      <c r="E263" s="32">
        <f t="shared" si="98"/>
        <v>4.2529585798816568E-3</v>
      </c>
      <c r="F263" s="32">
        <f t="shared" si="99"/>
        <v>9.6730508802476305E-4</v>
      </c>
      <c r="G263" s="33">
        <f t="shared" si="100"/>
        <v>-0.78260869565217395</v>
      </c>
      <c r="H263" s="25">
        <f t="shared" si="101"/>
        <v>-3.3284023668639054E-3</v>
      </c>
    </row>
    <row r="264" spans="1:8" s="34" customFormat="1" ht="15" x14ac:dyDescent="0.2">
      <c r="A264" s="41"/>
      <c r="B264" s="43" t="s">
        <v>60</v>
      </c>
      <c r="C264" s="31">
        <v>164</v>
      </c>
      <c r="D264" s="7">
        <v>136</v>
      </c>
      <c r="E264" s="32">
        <f t="shared" ref="E264:F268" si="102">+IF(C264=0,"",C264/C$165)</f>
        <v>3.0325443786982247E-2</v>
      </c>
      <c r="F264" s="32">
        <f t="shared" si="102"/>
        <v>2.6310698394273555E-2</v>
      </c>
      <c r="G264" s="33">
        <f t="shared" si="91"/>
        <v>-0.17073170731707318</v>
      </c>
      <c r="H264" s="25">
        <f t="shared" si="92"/>
        <v>-5.1775147928994087E-3</v>
      </c>
    </row>
    <row r="265" spans="1:8" s="34" customFormat="1" ht="15" x14ac:dyDescent="0.2">
      <c r="A265" s="41"/>
      <c r="B265" s="43" t="s">
        <v>65</v>
      </c>
      <c r="C265" s="31">
        <v>110</v>
      </c>
      <c r="D265" s="7">
        <v>81</v>
      </c>
      <c r="E265" s="32">
        <f t="shared" si="102"/>
        <v>2.0340236686390532E-2</v>
      </c>
      <c r="F265" s="32">
        <f t="shared" si="102"/>
        <v>1.5670342426001162E-2</v>
      </c>
      <c r="G265" s="33">
        <f t="shared" si="91"/>
        <v>-0.26363636363636361</v>
      </c>
      <c r="H265" s="25">
        <f t="shared" si="92"/>
        <v>-5.3624260355029582E-3</v>
      </c>
    </row>
    <row r="266" spans="1:8" s="34" customFormat="1" ht="15" x14ac:dyDescent="0.2">
      <c r="A266" s="41"/>
      <c r="B266" s="43" t="s">
        <v>61</v>
      </c>
      <c r="C266" s="31">
        <v>23</v>
      </c>
      <c r="D266" s="7">
        <v>37</v>
      </c>
      <c r="E266" s="32">
        <f t="shared" si="102"/>
        <v>4.2529585798816568E-3</v>
      </c>
      <c r="F266" s="32">
        <f t="shared" si="102"/>
        <v>7.1580576513832466E-3</v>
      </c>
      <c r="G266" s="33">
        <f t="shared" si="91"/>
        <v>0.60869565217391308</v>
      </c>
      <c r="H266" s="25">
        <f t="shared" si="92"/>
        <v>2.5887573964497044E-3</v>
      </c>
    </row>
    <row r="267" spans="1:8" s="34" customFormat="1" ht="15" x14ac:dyDescent="0.2">
      <c r="A267" s="41"/>
      <c r="B267" s="43" t="s">
        <v>247</v>
      </c>
      <c r="C267" s="31">
        <v>8</v>
      </c>
      <c r="D267" s="7">
        <v>7</v>
      </c>
      <c r="E267" s="32">
        <f t="shared" si="102"/>
        <v>1.4792899408284023E-3</v>
      </c>
      <c r="F267" s="32">
        <f t="shared" si="102"/>
        <v>1.3542271232346683E-3</v>
      </c>
      <c r="G267" s="33">
        <f t="shared" si="91"/>
        <v>-0.125</v>
      </c>
      <c r="H267" s="25">
        <f t="shared" si="92"/>
        <v>-1.8491124260355029E-4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7</v>
      </c>
      <c r="D269" s="7">
        <v>8</v>
      </c>
      <c r="E269" s="32">
        <f t="shared" ref="E269" si="103">+IF(C269=0,"",C269/C$165)</f>
        <v>1.2943786982248522E-3</v>
      </c>
      <c r="F269" s="32">
        <f t="shared" ref="F269" si="104">+IF(D269=0,"",D269/D$165)</f>
        <v>1.5476881408396208E-3</v>
      </c>
      <c r="G269" s="33">
        <f t="shared" ref="G269" si="105">+IF(OR(AND(D269=0),(C269=0)),"0",((D269-C269)/C269))</f>
        <v>0.14285714285714285</v>
      </c>
      <c r="H269" s="25">
        <f t="shared" ref="H269" si="106">+IF(OR(AND(E269=""),(G269="")),"",E269*G269)</f>
        <v>1.8491124260355029E-4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18</v>
      </c>
      <c r="D271" s="7">
        <v>1</v>
      </c>
      <c r="E271" s="32">
        <f t="shared" si="107"/>
        <v>3.3284023668639054E-3</v>
      </c>
      <c r="F271" s="32">
        <f t="shared" si="107"/>
        <v>1.9346101760495259E-4</v>
      </c>
      <c r="G271" s="33">
        <f t="shared" si="91"/>
        <v>-0.94444444444444442</v>
      </c>
      <c r="H271" s="25">
        <f t="shared" si="92"/>
        <v>-3.143491124260355E-3</v>
      </c>
    </row>
    <row r="272" spans="1:8" s="34" customFormat="1" ht="15" x14ac:dyDescent="0.2">
      <c r="A272" s="41"/>
      <c r="B272" s="43" t="s">
        <v>59</v>
      </c>
      <c r="C272" s="31">
        <v>7</v>
      </c>
      <c r="D272" s="7">
        <v>6</v>
      </c>
      <c r="E272" s="32">
        <f t="shared" si="107"/>
        <v>1.2943786982248522E-3</v>
      </c>
      <c r="F272" s="32">
        <f t="shared" si="107"/>
        <v>1.1607661056297156E-3</v>
      </c>
      <c r="G272" s="33">
        <f t="shared" si="91"/>
        <v>-0.14285714285714285</v>
      </c>
      <c r="H272" s="25">
        <f t="shared" si="92"/>
        <v>-1.8491124260355029E-4</v>
      </c>
    </row>
    <row r="273" spans="1:8" s="34" customFormat="1" ht="15" x14ac:dyDescent="0.2">
      <c r="A273" s="41"/>
      <c r="B273" s="43" t="s">
        <v>64</v>
      </c>
      <c r="C273" s="31">
        <v>14</v>
      </c>
      <c r="D273" s="7">
        <v>19</v>
      </c>
      <c r="E273" s="32">
        <f t="shared" si="107"/>
        <v>2.5887573964497044E-3</v>
      </c>
      <c r="F273" s="32">
        <f t="shared" si="107"/>
        <v>3.6757593344940993E-3</v>
      </c>
      <c r="G273" s="33">
        <f t="shared" si="91"/>
        <v>0.35714285714285715</v>
      </c>
      <c r="H273" s="25">
        <f t="shared" si="92"/>
        <v>9.2455621301775154E-4</v>
      </c>
    </row>
    <row r="274" spans="1:8" s="34" customFormat="1" ht="15" x14ac:dyDescent="0.2">
      <c r="A274" s="41"/>
      <c r="B274" s="43" t="s">
        <v>248</v>
      </c>
      <c r="C274" s="31">
        <v>18</v>
      </c>
      <c r="D274" s="7">
        <v>26</v>
      </c>
      <c r="E274" s="32">
        <f t="shared" si="107"/>
        <v>3.3284023668639054E-3</v>
      </c>
      <c r="F274" s="32">
        <f t="shared" si="107"/>
        <v>5.0299864577287674E-3</v>
      </c>
      <c r="G274" s="33">
        <f t="shared" si="91"/>
        <v>0.44444444444444442</v>
      </c>
      <c r="H274" s="25">
        <f t="shared" si="92"/>
        <v>1.4792899408284023E-3</v>
      </c>
    </row>
    <row r="275" spans="1:8" s="34" customFormat="1" ht="15" x14ac:dyDescent="0.2">
      <c r="A275" s="41"/>
      <c r="B275" s="43" t="s">
        <v>470</v>
      </c>
      <c r="C275" s="31">
        <v>278</v>
      </c>
      <c r="D275" s="7">
        <v>162</v>
      </c>
      <c r="E275" s="32">
        <f t="shared" si="107"/>
        <v>5.1405325443786981E-2</v>
      </c>
      <c r="F275" s="32">
        <f t="shared" si="107"/>
        <v>3.1340684852002323E-2</v>
      </c>
      <c r="G275" s="33">
        <f t="shared" si="91"/>
        <v>-0.41726618705035973</v>
      </c>
      <c r="H275" s="25">
        <f t="shared" si="92"/>
        <v>-2.1449704142011836E-2</v>
      </c>
    </row>
    <row r="276" spans="1:8" s="34" customFormat="1" ht="15" x14ac:dyDescent="0.2">
      <c r="A276" s="41"/>
      <c r="B276" s="43" t="s">
        <v>66</v>
      </c>
      <c r="C276" s="31">
        <v>5</v>
      </c>
      <c r="D276" s="7">
        <v>3</v>
      </c>
      <c r="E276" s="32">
        <f t="shared" si="107"/>
        <v>9.2455621301775143E-4</v>
      </c>
      <c r="F276" s="32">
        <f t="shared" si="107"/>
        <v>5.8038305281485781E-4</v>
      </c>
      <c r="G276" s="33">
        <f t="shared" si="91"/>
        <v>-0.4</v>
      </c>
      <c r="H276" s="25">
        <f t="shared" si="92"/>
        <v>-3.6982248520710058E-4</v>
      </c>
    </row>
    <row r="277" spans="1:8" s="34" customFormat="1" ht="15" x14ac:dyDescent="0.2">
      <c r="A277" s="41"/>
      <c r="B277" s="43" t="s">
        <v>554</v>
      </c>
      <c r="C277" s="31">
        <v>2</v>
      </c>
      <c r="D277" s="7">
        <v>4</v>
      </c>
      <c r="E277" s="32">
        <f t="shared" ref="E277:E278" si="108">+IF(C277=0,"",C277/C$165)</f>
        <v>3.6982248520710058E-4</v>
      </c>
      <c r="F277" s="32">
        <f t="shared" ref="F277:F278" si="109">+IF(D277=0,"",D277/D$165)</f>
        <v>7.7384407041981038E-4</v>
      </c>
      <c r="G277" s="33">
        <f t="shared" ref="G277:G278" si="110">+IF(OR(AND(D277=0),(C277=0)),"0",((D277-C277)/C277))</f>
        <v>1</v>
      </c>
      <c r="H277" s="25">
        <f t="shared" ref="H277:H278" si="111">+IF(OR(AND(E277=""),(G277="")),"",E277*G277)</f>
        <v>3.6982248520710058E-4</v>
      </c>
    </row>
    <row r="278" spans="1:8" s="34" customFormat="1" ht="15" x14ac:dyDescent="0.2">
      <c r="A278" s="41"/>
      <c r="B278" s="43" t="s">
        <v>555</v>
      </c>
      <c r="C278" s="31">
        <v>4</v>
      </c>
      <c r="D278" s="7">
        <v>29</v>
      </c>
      <c r="E278" s="32">
        <f t="shared" si="108"/>
        <v>7.3964497041420117E-4</v>
      </c>
      <c r="F278" s="32">
        <f t="shared" si="109"/>
        <v>5.6103695105436252E-3</v>
      </c>
      <c r="G278" s="33">
        <f t="shared" si="110"/>
        <v>6.25</v>
      </c>
      <c r="H278" s="25">
        <f t="shared" si="111"/>
        <v>4.6227810650887576E-3</v>
      </c>
    </row>
    <row r="279" spans="1:8" s="34" customFormat="1" ht="15" x14ac:dyDescent="0.2">
      <c r="A279" s="41"/>
      <c r="B279" s="43" t="s">
        <v>67</v>
      </c>
      <c r="C279" s="31">
        <v>77</v>
      </c>
      <c r="D279" s="7">
        <v>47</v>
      </c>
      <c r="E279" s="32">
        <f>+IF(C279=0,"",C279/C$165)</f>
        <v>1.4238165680473373E-2</v>
      </c>
      <c r="F279" s="32">
        <f>+IF(D279=0,"",D279/D$165)</f>
        <v>9.0926678274327721E-3</v>
      </c>
      <c r="G279" s="33">
        <f t="shared" si="91"/>
        <v>-0.38961038961038963</v>
      </c>
      <c r="H279" s="25">
        <f t="shared" si="92"/>
        <v>-5.5473372781065095E-3</v>
      </c>
    </row>
    <row r="280" spans="1:8" s="34" customFormat="1" ht="15" x14ac:dyDescent="0.2">
      <c r="A280" s="41"/>
      <c r="B280" s="43" t="s">
        <v>62</v>
      </c>
      <c r="C280" s="31">
        <v>1</v>
      </c>
      <c r="D280" s="7">
        <v>0</v>
      </c>
      <c r="E280" s="32">
        <f>+IF(C280=0,"",C280/C$165)</f>
        <v>1.8491124260355029E-4</v>
      </c>
      <c r="F280" s="32" t="str">
        <f>+IF(D280=0,"",D280/D$165)</f>
        <v/>
      </c>
      <c r="G280" s="33" t="str">
        <f t="shared" si="91"/>
        <v>0</v>
      </c>
      <c r="H280" s="25">
        <f t="shared" si="92"/>
        <v>0</v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1</v>
      </c>
      <c r="E282" s="32" t="str">
        <f t="shared" si="112"/>
        <v/>
      </c>
      <c r="F282" s="32">
        <f t="shared" si="113"/>
        <v>1.9346101760495259E-4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5</v>
      </c>
      <c r="E285" s="32" t="str">
        <f t="shared" si="116"/>
        <v/>
      </c>
      <c r="F285" s="32">
        <f t="shared" si="117"/>
        <v>9.6730508802476305E-4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7</v>
      </c>
      <c r="D286" s="7">
        <v>3</v>
      </c>
      <c r="E286" s="32">
        <f>+IF(C286=0,"",C286/C$165)</f>
        <v>1.2943786982248522E-3</v>
      </c>
      <c r="F286" s="32">
        <f>+IF(D286=0,"",D286/D$165)</f>
        <v>5.8038305281485781E-4</v>
      </c>
      <c r="G286" s="33">
        <f t="shared" si="91"/>
        <v>-0.5714285714285714</v>
      </c>
      <c r="H286" s="25">
        <f t="shared" si="92"/>
        <v>-7.3964497041420117E-4</v>
      </c>
    </row>
    <row r="287" spans="1:8" s="34" customFormat="1" ht="15" x14ac:dyDescent="0.2">
      <c r="A287" s="41"/>
      <c r="B287" s="43" t="s">
        <v>472</v>
      </c>
      <c r="C287" s="31">
        <v>3</v>
      </c>
      <c r="D287" s="7">
        <v>7</v>
      </c>
      <c r="E287" s="32">
        <f>+IF(C287=0,"",C287/C$165)</f>
        <v>5.547337278106509E-4</v>
      </c>
      <c r="F287" s="32">
        <f>+IF(D287=0,"",D287/D$165)</f>
        <v>1.3542271232346683E-3</v>
      </c>
      <c r="G287" s="33">
        <f t="shared" si="91"/>
        <v>1.3333333333333333</v>
      </c>
      <c r="H287" s="25">
        <f t="shared" si="92"/>
        <v>7.3964497041420117E-4</v>
      </c>
    </row>
    <row r="288" spans="1:8" s="34" customFormat="1" ht="30" x14ac:dyDescent="0.2">
      <c r="A288" s="41"/>
      <c r="B288" s="43" t="s">
        <v>565</v>
      </c>
      <c r="C288" s="31">
        <v>1</v>
      </c>
      <c r="D288" s="7">
        <v>2</v>
      </c>
      <c r="E288" s="32">
        <f t="shared" ref="E288" si="120">+IF(C288=0,"",C288/C$165)</f>
        <v>1.8491124260355029E-4</v>
      </c>
      <c r="F288" s="32">
        <f t="shared" ref="F288" si="121">+IF(D288=0,"",D288/D$165)</f>
        <v>3.8692203520990519E-4</v>
      </c>
      <c r="G288" s="33">
        <f t="shared" ref="G288" si="122">+IF(OR(AND(D288=0),(C288=0)),"0",((D288-C288)/C288))</f>
        <v>1</v>
      </c>
      <c r="H288" s="25">
        <f t="shared" ref="H288" si="123">+IF(OR(AND(E288=""),(G288="")),"",E288*G288)</f>
        <v>1.8491124260355029E-4</v>
      </c>
    </row>
    <row r="289" spans="1:8" s="34" customFormat="1" ht="15" x14ac:dyDescent="0.2">
      <c r="A289" s="41"/>
      <c r="B289" s="43" t="s">
        <v>473</v>
      </c>
      <c r="C289" s="31">
        <v>21</v>
      </c>
      <c r="D289" s="7">
        <v>14</v>
      </c>
      <c r="E289" s="32">
        <f t="shared" ref="E289:E311" si="124">+IF(C289=0,"",C289/C$165)</f>
        <v>3.8831360946745561E-3</v>
      </c>
      <c r="F289" s="32">
        <f t="shared" ref="F289:F311" si="125">+IF(D289=0,"",D289/D$165)</f>
        <v>2.7084542464693366E-3</v>
      </c>
      <c r="G289" s="33">
        <f t="shared" si="91"/>
        <v>-0.33333333333333331</v>
      </c>
      <c r="H289" s="25">
        <f t="shared" si="92"/>
        <v>-1.294378698224852E-3</v>
      </c>
    </row>
    <row r="290" spans="1:8" s="34" customFormat="1" ht="15" x14ac:dyDescent="0.2">
      <c r="A290" s="41"/>
      <c r="B290" s="43" t="s">
        <v>474</v>
      </c>
      <c r="C290" s="31">
        <v>2</v>
      </c>
      <c r="D290" s="7">
        <v>3</v>
      </c>
      <c r="E290" s="32">
        <f t="shared" si="124"/>
        <v>3.6982248520710058E-4</v>
      </c>
      <c r="F290" s="32">
        <f t="shared" si="125"/>
        <v>5.8038305281485781E-4</v>
      </c>
      <c r="G290" s="33">
        <f t="shared" si="91"/>
        <v>0.5</v>
      </c>
      <c r="H290" s="25">
        <f t="shared" si="92"/>
        <v>1.8491124260355029E-4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45</v>
      </c>
      <c r="D292" s="7">
        <v>45</v>
      </c>
      <c r="E292" s="32">
        <f t="shared" si="124"/>
        <v>8.3210059171597642E-3</v>
      </c>
      <c r="F292" s="32">
        <f t="shared" si="125"/>
        <v>8.7057457922228663E-3</v>
      </c>
      <c r="G292" s="33">
        <f t="shared" si="91"/>
        <v>0</v>
      </c>
      <c r="H292" s="25">
        <f t="shared" si="92"/>
        <v>0</v>
      </c>
    </row>
    <row r="293" spans="1:8" s="34" customFormat="1" ht="15" x14ac:dyDescent="0.2">
      <c r="A293" s="41"/>
      <c r="B293" s="43" t="s">
        <v>249</v>
      </c>
      <c r="C293" s="31">
        <v>1</v>
      </c>
      <c r="D293" s="7">
        <v>0</v>
      </c>
      <c r="E293" s="32">
        <f t="shared" si="124"/>
        <v>1.8491124260355029E-4</v>
      </c>
      <c r="F293" s="32" t="str">
        <f t="shared" si="125"/>
        <v/>
      </c>
      <c r="G293" s="33" t="str">
        <f t="shared" si="91"/>
        <v>0</v>
      </c>
      <c r="H293" s="25">
        <f t="shared" si="92"/>
        <v>0</v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1</v>
      </c>
      <c r="E294" s="32" t="str">
        <f t="shared" si="124"/>
        <v/>
      </c>
      <c r="F294" s="32">
        <f t="shared" si="125"/>
        <v>1.9346101760495259E-4</v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7</v>
      </c>
      <c r="D296" s="7">
        <v>4</v>
      </c>
      <c r="E296" s="32">
        <f t="shared" si="124"/>
        <v>1.2943786982248522E-3</v>
      </c>
      <c r="F296" s="32">
        <f t="shared" si="125"/>
        <v>7.7384407041981038E-4</v>
      </c>
      <c r="G296" s="33">
        <f t="shared" si="91"/>
        <v>-0.42857142857142855</v>
      </c>
      <c r="H296" s="25">
        <f t="shared" si="92"/>
        <v>-5.547337278106509E-4</v>
      </c>
    </row>
    <row r="297" spans="1:8" s="34" customFormat="1" ht="30" x14ac:dyDescent="0.2">
      <c r="A297" s="41"/>
      <c r="B297" s="43" t="s">
        <v>477</v>
      </c>
      <c r="C297" s="31">
        <v>11</v>
      </c>
      <c r="D297" s="7">
        <v>20</v>
      </c>
      <c r="E297" s="32">
        <f t="shared" si="124"/>
        <v>2.0340236686390532E-3</v>
      </c>
      <c r="F297" s="32">
        <f t="shared" si="125"/>
        <v>3.8692203520990522E-3</v>
      </c>
      <c r="G297" s="33">
        <f t="shared" si="91"/>
        <v>0.81818181818181823</v>
      </c>
      <c r="H297" s="25">
        <f t="shared" si="92"/>
        <v>1.6642011834319527E-3</v>
      </c>
    </row>
    <row r="298" spans="1:8" s="34" customFormat="1" ht="15" x14ac:dyDescent="0.2">
      <c r="A298" s="41"/>
      <c r="B298" s="43" t="s">
        <v>478</v>
      </c>
      <c r="C298" s="31">
        <v>6</v>
      </c>
      <c r="D298" s="7">
        <v>2</v>
      </c>
      <c r="E298" s="32">
        <f t="shared" si="124"/>
        <v>1.1094674556213018E-3</v>
      </c>
      <c r="F298" s="32">
        <f t="shared" si="125"/>
        <v>3.8692203520990519E-4</v>
      </c>
      <c r="G298" s="33">
        <f t="shared" si="91"/>
        <v>-0.66666666666666663</v>
      </c>
      <c r="H298" s="25">
        <f t="shared" si="92"/>
        <v>-7.3964497041420117E-4</v>
      </c>
    </row>
    <row r="299" spans="1:8" s="34" customFormat="1" ht="30" x14ac:dyDescent="0.2">
      <c r="A299" s="41"/>
      <c r="B299" s="43" t="s">
        <v>479</v>
      </c>
      <c r="C299" s="31">
        <v>8</v>
      </c>
      <c r="D299" s="7">
        <v>8</v>
      </c>
      <c r="E299" s="32">
        <f t="shared" si="124"/>
        <v>1.4792899408284023E-3</v>
      </c>
      <c r="F299" s="32">
        <f t="shared" si="125"/>
        <v>1.5476881408396208E-3</v>
      </c>
      <c r="G299" s="33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46</v>
      </c>
      <c r="D301" s="7">
        <v>36</v>
      </c>
      <c r="E301" s="32">
        <f t="shared" si="124"/>
        <v>8.5059171597633137E-3</v>
      </c>
      <c r="F301" s="32">
        <f t="shared" si="125"/>
        <v>6.9645966337782937E-3</v>
      </c>
      <c r="G301" s="33">
        <f t="shared" si="91"/>
        <v>-0.21739130434782608</v>
      </c>
      <c r="H301" s="25">
        <f t="shared" si="92"/>
        <v>-1.8491124260355029E-3</v>
      </c>
    </row>
    <row r="302" spans="1:8" s="34" customFormat="1" ht="15" x14ac:dyDescent="0.2">
      <c r="A302" s="41"/>
      <c r="B302" s="43" t="s">
        <v>482</v>
      </c>
      <c r="C302" s="31">
        <v>1</v>
      </c>
      <c r="D302" s="7">
        <v>0</v>
      </c>
      <c r="E302" s="32">
        <f t="shared" si="124"/>
        <v>1.8491124260355029E-4</v>
      </c>
      <c r="F302" s="32" t="str">
        <f t="shared" si="125"/>
        <v/>
      </c>
      <c r="G302" s="33" t="str">
        <f t="shared" si="91"/>
        <v>0</v>
      </c>
      <c r="H302" s="25">
        <f t="shared" si="92"/>
        <v>0</v>
      </c>
    </row>
    <row r="303" spans="1:8" s="34" customFormat="1" ht="30" x14ac:dyDescent="0.2">
      <c r="A303" s="41"/>
      <c r="B303" s="43" t="s">
        <v>599</v>
      </c>
      <c r="C303" s="31">
        <v>98</v>
      </c>
      <c r="D303" s="7">
        <v>241</v>
      </c>
      <c r="E303" s="32">
        <f t="shared" si="124"/>
        <v>1.8121301775147928E-2</v>
      </c>
      <c r="F303" s="32">
        <f t="shared" si="125"/>
        <v>4.6624105242793576E-2</v>
      </c>
      <c r="G303" s="33">
        <f t="shared" si="91"/>
        <v>1.4591836734693877</v>
      </c>
      <c r="H303" s="25">
        <f t="shared" si="92"/>
        <v>2.6442307692307689E-2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22</v>
      </c>
      <c r="D305" s="7">
        <v>14</v>
      </c>
      <c r="E305" s="32">
        <f t="shared" si="124"/>
        <v>4.0680473372781065E-3</v>
      </c>
      <c r="F305" s="32">
        <f t="shared" si="125"/>
        <v>2.7084542464693366E-3</v>
      </c>
      <c r="G305" s="33">
        <f t="shared" si="91"/>
        <v>-0.36363636363636365</v>
      </c>
      <c r="H305" s="25">
        <f t="shared" si="92"/>
        <v>-1.4792899408284023E-3</v>
      </c>
    </row>
    <row r="306" spans="1:8" s="34" customFormat="1" ht="15" x14ac:dyDescent="0.2">
      <c r="A306" s="41"/>
      <c r="B306" s="43" t="s">
        <v>483</v>
      </c>
      <c r="C306" s="31">
        <v>3</v>
      </c>
      <c r="D306" s="7">
        <v>2</v>
      </c>
      <c r="E306" s="32">
        <f t="shared" si="124"/>
        <v>5.547337278106509E-4</v>
      </c>
      <c r="F306" s="32">
        <f t="shared" si="125"/>
        <v>3.8692203520990519E-4</v>
      </c>
      <c r="G306" s="33">
        <f t="shared" si="91"/>
        <v>-0.33333333333333331</v>
      </c>
      <c r="H306" s="25">
        <f t="shared" si="92"/>
        <v>-1.8491124260355029E-4</v>
      </c>
    </row>
    <row r="307" spans="1:8" s="34" customFormat="1" ht="30" x14ac:dyDescent="0.2">
      <c r="A307" s="41"/>
      <c r="B307" s="43" t="s">
        <v>484</v>
      </c>
      <c r="C307" s="31">
        <v>3</v>
      </c>
      <c r="D307" s="7">
        <v>1</v>
      </c>
      <c r="E307" s="32">
        <f t="shared" si="124"/>
        <v>5.547337278106509E-4</v>
      </c>
      <c r="F307" s="32">
        <f t="shared" si="125"/>
        <v>1.9346101760495259E-4</v>
      </c>
      <c r="G307" s="33">
        <f t="shared" si="91"/>
        <v>-0.66666666666666663</v>
      </c>
      <c r="H307" s="25">
        <f t="shared" si="92"/>
        <v>-3.6982248520710058E-4</v>
      </c>
    </row>
    <row r="308" spans="1:8" s="34" customFormat="1" ht="15" x14ac:dyDescent="0.2">
      <c r="A308" s="41"/>
      <c r="B308" s="43" t="s">
        <v>485</v>
      </c>
      <c r="C308" s="31">
        <v>44</v>
      </c>
      <c r="D308" s="7">
        <v>32</v>
      </c>
      <c r="E308" s="32">
        <f t="shared" si="124"/>
        <v>8.1360946745562129E-3</v>
      </c>
      <c r="F308" s="32">
        <f t="shared" si="125"/>
        <v>6.190752563358483E-3</v>
      </c>
      <c r="G308" s="33">
        <f t="shared" si="91"/>
        <v>-0.27272727272727271</v>
      </c>
      <c r="H308" s="25">
        <f t="shared" si="92"/>
        <v>-2.2189349112426032E-3</v>
      </c>
    </row>
    <row r="309" spans="1:8" s="34" customFormat="1" ht="15" x14ac:dyDescent="0.2">
      <c r="A309" s="41"/>
      <c r="B309" s="43" t="s">
        <v>486</v>
      </c>
      <c r="C309" s="31">
        <v>13</v>
      </c>
      <c r="D309" s="7">
        <v>7</v>
      </c>
      <c r="E309" s="32">
        <f t="shared" si="124"/>
        <v>2.403846153846154E-3</v>
      </c>
      <c r="F309" s="32">
        <f t="shared" si="125"/>
        <v>1.3542271232346683E-3</v>
      </c>
      <c r="G309" s="33">
        <f t="shared" si="91"/>
        <v>-0.46153846153846156</v>
      </c>
      <c r="H309" s="25">
        <f t="shared" si="92"/>
        <v>-1.1094674556213018E-3</v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18</v>
      </c>
      <c r="E310" s="32" t="str">
        <f t="shared" si="124"/>
        <v/>
      </c>
      <c r="F310" s="32">
        <f t="shared" si="125"/>
        <v>3.4822983168891469E-3</v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10</v>
      </c>
      <c r="D311" s="7">
        <v>4</v>
      </c>
      <c r="E311" s="32">
        <f t="shared" si="124"/>
        <v>1.8491124260355029E-3</v>
      </c>
      <c r="F311" s="32">
        <f t="shared" si="125"/>
        <v>7.7384407041981038E-4</v>
      </c>
      <c r="G311" s="33">
        <f t="shared" si="91"/>
        <v>-0.6</v>
      </c>
      <c r="H311" s="25">
        <f t="shared" si="92"/>
        <v>-1.1094674556213016E-3</v>
      </c>
    </row>
    <row r="312" spans="1:8" s="34" customFormat="1" ht="30" x14ac:dyDescent="0.2">
      <c r="A312" s="41"/>
      <c r="B312" s="43" t="s">
        <v>591</v>
      </c>
      <c r="C312" s="31">
        <v>21</v>
      </c>
      <c r="D312" s="7">
        <v>10</v>
      </c>
      <c r="E312" s="32">
        <f t="shared" ref="E312" si="126">+IF(C312=0,"",C312/C$165)</f>
        <v>3.8831360946745561E-3</v>
      </c>
      <c r="F312" s="32">
        <f t="shared" ref="F312" si="127">+IF(D312=0,"",D312/D$165)</f>
        <v>1.9346101760495261E-3</v>
      </c>
      <c r="G312" s="33">
        <f t="shared" ref="G312" si="128">+IF(OR(AND(D312=0),(C312=0)),"0",((D312-C312)/C312))</f>
        <v>-0.52380952380952384</v>
      </c>
      <c r="H312" s="25">
        <f t="shared" ref="H312" si="129">+IF(OR(AND(E312=""),(G312="")),"",E312*G312)</f>
        <v>-2.0340236686390532E-3</v>
      </c>
    </row>
    <row r="313" spans="1:8" s="34" customFormat="1" ht="15" x14ac:dyDescent="0.2">
      <c r="A313" s="41"/>
      <c r="B313" s="43" t="s">
        <v>489</v>
      </c>
      <c r="C313" s="31">
        <v>4</v>
      </c>
      <c r="D313" s="7">
        <v>11</v>
      </c>
      <c r="E313" s="32">
        <f t="shared" ref="E313:F316" si="130">+IF(C313=0,"",C313/C$165)</f>
        <v>7.3964497041420117E-4</v>
      </c>
      <c r="F313" s="32">
        <f t="shared" si="130"/>
        <v>2.1280711936544788E-3</v>
      </c>
      <c r="G313" s="33">
        <f t="shared" si="91"/>
        <v>1.75</v>
      </c>
      <c r="H313" s="25">
        <f t="shared" si="92"/>
        <v>1.294378698224852E-3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2</v>
      </c>
      <c r="D315" s="7">
        <v>0</v>
      </c>
      <c r="E315" s="32">
        <f t="shared" si="130"/>
        <v>3.6982248520710058E-4</v>
      </c>
      <c r="F315" s="32" t="str">
        <f t="shared" si="130"/>
        <v/>
      </c>
      <c r="G315" s="33" t="str">
        <f t="shared" si="91"/>
        <v>0</v>
      </c>
      <c r="H315" s="25">
        <f t="shared" si="92"/>
        <v>0</v>
      </c>
    </row>
    <row r="316" spans="1:8" s="34" customFormat="1" ht="15" x14ac:dyDescent="0.2">
      <c r="A316" s="41"/>
      <c r="B316" s="43" t="s">
        <v>492</v>
      </c>
      <c r="C316" s="31">
        <v>3</v>
      </c>
      <c r="D316" s="7">
        <v>0</v>
      </c>
      <c r="E316" s="32">
        <f t="shared" si="130"/>
        <v>5.547337278106509E-4</v>
      </c>
      <c r="F316" s="32" t="str">
        <f t="shared" si="130"/>
        <v/>
      </c>
      <c r="G316" s="33" t="str">
        <f t="shared" si="91"/>
        <v>0</v>
      </c>
      <c r="H316" s="25">
        <f t="shared" si="92"/>
        <v>0</v>
      </c>
    </row>
    <row r="317" spans="1:8" s="34" customFormat="1" ht="15" x14ac:dyDescent="0.2">
      <c r="A317" s="41"/>
      <c r="B317" s="43" t="s">
        <v>493</v>
      </c>
      <c r="C317" s="31">
        <v>16</v>
      </c>
      <c r="D317" s="7">
        <v>18</v>
      </c>
      <c r="E317" s="32">
        <f t="shared" ref="E317:E324" si="131">+IF(C317=0,"",C317/C$165)</f>
        <v>2.9585798816568047E-3</v>
      </c>
      <c r="F317" s="32">
        <f t="shared" ref="F317:F324" si="132">+IF(D317=0,"",D317/D$165)</f>
        <v>3.4822983168891469E-3</v>
      </c>
      <c r="G317" s="33">
        <f t="shared" ref="G317:G324" si="133">+IF(OR(AND(D317=0),(C317=0)),"0",((D317-C317)/C317))</f>
        <v>0.125</v>
      </c>
      <c r="H317" s="25">
        <f t="shared" ref="H317:H324" si="134">+IF(OR(AND(E317=""),(G317="")),"",E317*G317)</f>
        <v>3.6982248520710058E-4</v>
      </c>
    </row>
    <row r="318" spans="1:8" s="34" customFormat="1" ht="15" x14ac:dyDescent="0.2">
      <c r="A318" s="41"/>
      <c r="B318" s="43" t="s">
        <v>494</v>
      </c>
      <c r="C318" s="31">
        <v>6</v>
      </c>
      <c r="D318" s="7">
        <v>2</v>
      </c>
      <c r="E318" s="32">
        <f t="shared" si="131"/>
        <v>1.1094674556213018E-3</v>
      </c>
      <c r="F318" s="32">
        <f t="shared" si="132"/>
        <v>3.8692203520990519E-4</v>
      </c>
      <c r="G318" s="33">
        <f t="shared" si="133"/>
        <v>-0.66666666666666663</v>
      </c>
      <c r="H318" s="25">
        <f t="shared" si="134"/>
        <v>-7.3964497041420117E-4</v>
      </c>
    </row>
    <row r="319" spans="1:8" s="34" customFormat="1" ht="30" x14ac:dyDescent="0.2">
      <c r="A319" s="41"/>
      <c r="B319" s="43" t="s">
        <v>495</v>
      </c>
      <c r="C319" s="31">
        <v>4</v>
      </c>
      <c r="D319" s="7">
        <v>5</v>
      </c>
      <c r="E319" s="32">
        <f t="shared" si="131"/>
        <v>7.3964497041420117E-4</v>
      </c>
      <c r="F319" s="32">
        <f t="shared" si="132"/>
        <v>9.6730508802476305E-4</v>
      </c>
      <c r="G319" s="33">
        <f t="shared" si="133"/>
        <v>0.25</v>
      </c>
      <c r="H319" s="25">
        <f t="shared" si="134"/>
        <v>1.8491124260355029E-4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13</v>
      </c>
      <c r="D322" s="7">
        <v>6</v>
      </c>
      <c r="E322" s="32">
        <f t="shared" si="131"/>
        <v>2.403846153846154E-3</v>
      </c>
      <c r="F322" s="32">
        <f t="shared" si="132"/>
        <v>1.1607661056297156E-3</v>
      </c>
      <c r="G322" s="33">
        <f t="shared" si="133"/>
        <v>-0.53846153846153844</v>
      </c>
      <c r="H322" s="25">
        <f t="shared" si="134"/>
        <v>-1.2943786982248522E-3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2</v>
      </c>
      <c r="E323" s="32" t="str">
        <f t="shared" si="131"/>
        <v/>
      </c>
      <c r="F323" s="32">
        <f t="shared" si="132"/>
        <v>3.8692203520990519E-4</v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3</v>
      </c>
      <c r="D324" s="7">
        <v>0</v>
      </c>
      <c r="E324" s="32">
        <f t="shared" si="131"/>
        <v>5.547337278106509E-4</v>
      </c>
      <c r="F324" s="32" t="str">
        <f t="shared" si="132"/>
        <v/>
      </c>
      <c r="G324" s="33" t="str">
        <f t="shared" si="133"/>
        <v>0</v>
      </c>
      <c r="H324" s="25">
        <f t="shared" si="134"/>
        <v>0</v>
      </c>
    </row>
    <row r="325" spans="1:8" s="34" customFormat="1" ht="15" x14ac:dyDescent="0.2">
      <c r="A325" s="41"/>
      <c r="B325" s="43" t="s">
        <v>575</v>
      </c>
      <c r="C325" s="31">
        <v>85</v>
      </c>
      <c r="D325" s="7">
        <v>66</v>
      </c>
      <c r="E325" s="32">
        <f t="shared" ref="E325:E327" si="135">+IF(C325=0,"",C325/C$165)</f>
        <v>1.5717455621301776E-2</v>
      </c>
      <c r="F325" s="32">
        <f t="shared" ref="F325:F327" si="136">+IF(D325=0,"",D325/D$165)</f>
        <v>1.2768427161926872E-2</v>
      </c>
      <c r="G325" s="33">
        <f t="shared" ref="G325:G327" si="137">+IF(OR(AND(D325=0),(C325=0)),"0",((D325-C325)/C325))</f>
        <v>-0.22352941176470589</v>
      </c>
      <c r="H325" s="25">
        <f t="shared" ref="H325:H327" si="138">+IF(OR(AND(E325=""),(G325="")),"",E325*G325)</f>
        <v>-3.5133136094674558E-3</v>
      </c>
    </row>
    <row r="326" spans="1:8" s="34" customFormat="1" ht="15" x14ac:dyDescent="0.2">
      <c r="A326" s="41"/>
      <c r="B326" s="43" t="s">
        <v>576</v>
      </c>
      <c r="C326" s="31">
        <v>7</v>
      </c>
      <c r="D326" s="7">
        <v>2</v>
      </c>
      <c r="E326" s="32">
        <f t="shared" si="135"/>
        <v>1.2943786982248522E-3</v>
      </c>
      <c r="F326" s="32">
        <f t="shared" si="136"/>
        <v>3.8692203520990519E-4</v>
      </c>
      <c r="G326" s="33">
        <f t="shared" si="137"/>
        <v>-0.7142857142857143</v>
      </c>
      <c r="H326" s="25">
        <f t="shared" si="138"/>
        <v>-9.2455621301775154E-4</v>
      </c>
    </row>
    <row r="327" spans="1:8" s="34" customFormat="1" ht="15" x14ac:dyDescent="0.2">
      <c r="A327" s="41"/>
      <c r="B327" s="43" t="s">
        <v>577</v>
      </c>
      <c r="C327" s="31">
        <v>105</v>
      </c>
      <c r="D327" s="7">
        <v>32</v>
      </c>
      <c r="E327" s="32">
        <f t="shared" si="135"/>
        <v>1.941568047337278E-2</v>
      </c>
      <c r="F327" s="32">
        <f t="shared" si="136"/>
        <v>6.190752563358483E-3</v>
      </c>
      <c r="G327" s="33">
        <f t="shared" si="137"/>
        <v>-0.69523809523809521</v>
      </c>
      <c r="H327" s="25">
        <f t="shared" si="138"/>
        <v>-1.3498520710059169E-2</v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23741</v>
      </c>
      <c r="D333" s="71">
        <f>SUM(D334:D547)</f>
        <v>19807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-0.16570489869845414</v>
      </c>
      <c r="H333" s="73">
        <f>+IF(OR(AND(E333=""),(G333="")),"",E333*G333)</f>
        <v>-0.16570489869845414</v>
      </c>
    </row>
    <row r="334" spans="1:8" s="34" customFormat="1" ht="15" x14ac:dyDescent="0.2">
      <c r="A334" s="41"/>
      <c r="B334" s="30" t="s">
        <v>75</v>
      </c>
      <c r="C334" s="31">
        <v>301</v>
      </c>
      <c r="D334" s="7">
        <v>192</v>
      </c>
      <c r="E334" s="32">
        <f t="shared" si="139"/>
        <v>1.2678488690451118E-2</v>
      </c>
      <c r="F334" s="32">
        <f t="shared" si="140"/>
        <v>9.6935426869288639E-3</v>
      </c>
      <c r="G334" s="33">
        <f>+IF(OR(AND(D334=0),(C334=0)),"0",((D334-C334)/C334))</f>
        <v>-0.36212624584717606</v>
      </c>
      <c r="H334" s="25">
        <f>+IF(OR(AND(E334=""),(G334="")),"",E334*G334)</f>
        <v>-4.591213512488943E-3</v>
      </c>
    </row>
    <row r="335" spans="1:8" s="34" customFormat="1" ht="15" x14ac:dyDescent="0.2">
      <c r="A335" s="41"/>
      <c r="B335" s="30" t="s">
        <v>79</v>
      </c>
      <c r="C335" s="31">
        <v>75</v>
      </c>
      <c r="D335" s="7">
        <v>77</v>
      </c>
      <c r="E335" s="32">
        <f t="shared" si="139"/>
        <v>3.1590918663914748E-3</v>
      </c>
      <c r="F335" s="32">
        <f t="shared" si="140"/>
        <v>3.8875145150704298E-3</v>
      </c>
      <c r="G335" s="33">
        <f t="shared" ref="G335:G400" si="141">+IF(OR(AND(D335=0),(C335=0)),"0",((D335-C335)/C335))</f>
        <v>2.6666666666666668E-2</v>
      </c>
      <c r="H335" s="25">
        <f t="shared" ref="H335:H400" si="142">+IF(OR(AND(E335=""),(G335="")),"",E335*G335)</f>
        <v>8.4242449770439328E-5</v>
      </c>
    </row>
    <row r="336" spans="1:8" s="34" customFormat="1" ht="15" x14ac:dyDescent="0.2">
      <c r="A336" s="41"/>
      <c r="B336" s="30" t="s">
        <v>71</v>
      </c>
      <c r="C336" s="31">
        <v>78</v>
      </c>
      <c r="D336" s="7">
        <v>40</v>
      </c>
      <c r="E336" s="32">
        <f t="shared" si="139"/>
        <v>3.2854555410471338E-3</v>
      </c>
      <c r="F336" s="32">
        <f t="shared" si="140"/>
        <v>2.0194880597768465E-3</v>
      </c>
      <c r="G336" s="33">
        <f t="shared" si="141"/>
        <v>-0.48717948717948717</v>
      </c>
      <c r="H336" s="25">
        <f t="shared" si="142"/>
        <v>-1.6006065456383473E-3</v>
      </c>
    </row>
    <row r="337" spans="1:8" s="34" customFormat="1" ht="15" x14ac:dyDescent="0.2">
      <c r="A337" s="41"/>
      <c r="B337" s="30" t="s">
        <v>85</v>
      </c>
      <c r="C337" s="31">
        <v>1</v>
      </c>
      <c r="D337" s="7">
        <v>1</v>
      </c>
      <c r="E337" s="32">
        <f t="shared" si="139"/>
        <v>4.2121224885219664E-5</v>
      </c>
      <c r="F337" s="32">
        <f t="shared" si="140"/>
        <v>5.0487201494421164E-5</v>
      </c>
      <c r="G337" s="33">
        <f t="shared" si="141"/>
        <v>0</v>
      </c>
      <c r="H337" s="25">
        <f t="shared" si="142"/>
        <v>0</v>
      </c>
    </row>
    <row r="338" spans="1:8" s="34" customFormat="1" ht="15" x14ac:dyDescent="0.2">
      <c r="A338" s="41"/>
      <c r="B338" s="30" t="s">
        <v>84</v>
      </c>
      <c r="C338" s="31">
        <v>5</v>
      </c>
      <c r="D338" s="7">
        <v>5</v>
      </c>
      <c r="E338" s="32">
        <f t="shared" si="139"/>
        <v>2.1060612442609831E-4</v>
      </c>
      <c r="F338" s="32">
        <f t="shared" si="140"/>
        <v>2.5243600747210581E-4</v>
      </c>
      <c r="G338" s="33">
        <f t="shared" si="141"/>
        <v>0</v>
      </c>
      <c r="H338" s="25">
        <f t="shared" si="142"/>
        <v>0</v>
      </c>
    </row>
    <row r="339" spans="1:8" s="34" customFormat="1" ht="15" x14ac:dyDescent="0.2">
      <c r="A339" s="41"/>
      <c r="B339" s="30" t="s">
        <v>497</v>
      </c>
      <c r="C339" s="31">
        <v>966</v>
      </c>
      <c r="D339" s="7">
        <v>837</v>
      </c>
      <c r="E339" s="32">
        <f t="shared" si="139"/>
        <v>4.0689103239122192E-2</v>
      </c>
      <c r="F339" s="32">
        <f t="shared" si="140"/>
        <v>4.2257787650830513E-2</v>
      </c>
      <c r="G339" s="33">
        <f t="shared" si="141"/>
        <v>-0.13354037267080746</v>
      </c>
      <c r="H339" s="25">
        <f t="shared" si="142"/>
        <v>-5.4336380101933359E-3</v>
      </c>
    </row>
    <row r="340" spans="1:8" s="34" customFormat="1" ht="15" x14ac:dyDescent="0.2">
      <c r="A340" s="41"/>
      <c r="B340" s="30" t="s">
        <v>82</v>
      </c>
      <c r="C340" s="31">
        <v>40</v>
      </c>
      <c r="D340" s="7">
        <v>69</v>
      </c>
      <c r="E340" s="32">
        <f t="shared" si="139"/>
        <v>1.6848489954087865E-3</v>
      </c>
      <c r="F340" s="32">
        <f t="shared" si="140"/>
        <v>3.4836169031150603E-3</v>
      </c>
      <c r="G340" s="33">
        <f t="shared" si="141"/>
        <v>0.72499999999999998</v>
      </c>
      <c r="H340" s="25">
        <f t="shared" si="142"/>
        <v>1.2215155216713702E-3</v>
      </c>
    </row>
    <row r="341" spans="1:8" s="34" customFormat="1" ht="15" x14ac:dyDescent="0.2">
      <c r="A341" s="41"/>
      <c r="B341" s="30" t="s">
        <v>600</v>
      </c>
      <c r="C341" s="31">
        <v>35</v>
      </c>
      <c r="D341" s="7">
        <v>64</v>
      </c>
      <c r="E341" s="32">
        <f t="shared" si="139"/>
        <v>1.4742428709826883E-3</v>
      </c>
      <c r="F341" s="32">
        <f t="shared" si="140"/>
        <v>3.2311808956429545E-3</v>
      </c>
      <c r="G341" s="33">
        <f t="shared" si="141"/>
        <v>0.82857142857142863</v>
      </c>
      <c r="H341" s="25">
        <f t="shared" si="142"/>
        <v>1.2215155216713704E-3</v>
      </c>
    </row>
    <row r="342" spans="1:8" s="34" customFormat="1" ht="15" x14ac:dyDescent="0.2">
      <c r="A342" s="41"/>
      <c r="B342" s="30" t="s">
        <v>81</v>
      </c>
      <c r="C342" s="31">
        <v>374</v>
      </c>
      <c r="D342" s="7">
        <v>61</v>
      </c>
      <c r="E342" s="32">
        <f t="shared" si="139"/>
        <v>1.5753338107072155E-2</v>
      </c>
      <c r="F342" s="32">
        <f t="shared" si="140"/>
        <v>3.0797192911596908E-3</v>
      </c>
      <c r="G342" s="33">
        <f t="shared" si="141"/>
        <v>-0.83689839572192515</v>
      </c>
      <c r="H342" s="25">
        <f t="shared" si="142"/>
        <v>-1.3183943389073756E-2</v>
      </c>
    </row>
    <row r="343" spans="1:8" s="34" customFormat="1" ht="15" x14ac:dyDescent="0.2">
      <c r="A343" s="41"/>
      <c r="B343" s="30" t="s">
        <v>256</v>
      </c>
      <c r="C343" s="31">
        <v>56</v>
      </c>
      <c r="D343" s="7">
        <v>32</v>
      </c>
      <c r="E343" s="32">
        <f t="shared" si="139"/>
        <v>2.3587885935723012E-3</v>
      </c>
      <c r="F343" s="32">
        <f t="shared" si="140"/>
        <v>1.6155904478214772E-3</v>
      </c>
      <c r="G343" s="33">
        <f t="shared" si="141"/>
        <v>-0.42857142857142855</v>
      </c>
      <c r="H343" s="25">
        <f t="shared" si="142"/>
        <v>-1.010909397245272E-3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873</v>
      </c>
      <c r="D345" s="7">
        <v>873</v>
      </c>
      <c r="E345" s="32">
        <f t="shared" si="139"/>
        <v>3.6771829324796765E-2</v>
      </c>
      <c r="F345" s="32">
        <f t="shared" si="140"/>
        <v>4.4075326904629675E-2</v>
      </c>
      <c r="G345" s="33">
        <f t="shared" si="141"/>
        <v>0</v>
      </c>
      <c r="H345" s="25">
        <f t="shared" si="142"/>
        <v>0</v>
      </c>
    </row>
    <row r="346" spans="1:8" s="34" customFormat="1" ht="15" x14ac:dyDescent="0.2">
      <c r="A346" s="41"/>
      <c r="B346" s="30" t="s">
        <v>601</v>
      </c>
      <c r="C346" s="31">
        <v>173</v>
      </c>
      <c r="D346" s="7">
        <v>180</v>
      </c>
      <c r="E346" s="32">
        <f t="shared" si="139"/>
        <v>7.2869719051430019E-3</v>
      </c>
      <c r="F346" s="32">
        <f t="shared" si="140"/>
        <v>9.0876962689958093E-3</v>
      </c>
      <c r="G346" s="33">
        <f t="shared" si="141"/>
        <v>4.046242774566474E-2</v>
      </c>
      <c r="H346" s="25">
        <f t="shared" si="142"/>
        <v>2.9484857419653765E-4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219</v>
      </c>
      <c r="D348" s="7">
        <v>101</v>
      </c>
      <c r="E348" s="32">
        <f t="shared" si="139"/>
        <v>9.2245482498631067E-3</v>
      </c>
      <c r="F348" s="32">
        <f t="shared" si="140"/>
        <v>5.0992073509365373E-3</v>
      </c>
      <c r="G348" s="33">
        <f t="shared" si="141"/>
        <v>-0.53881278538812782</v>
      </c>
      <c r="H348" s="25">
        <f t="shared" si="142"/>
        <v>-4.9703045364559205E-3</v>
      </c>
    </row>
    <row r="349" spans="1:8" s="34" customFormat="1" ht="15" x14ac:dyDescent="0.2">
      <c r="A349" s="41"/>
      <c r="B349" s="30" t="s">
        <v>77</v>
      </c>
      <c r="C349" s="31">
        <v>66</v>
      </c>
      <c r="D349" s="7">
        <v>180</v>
      </c>
      <c r="E349" s="32">
        <f t="shared" si="139"/>
        <v>2.7800008424244977E-3</v>
      </c>
      <c r="F349" s="32">
        <f t="shared" si="140"/>
        <v>9.0876962689958093E-3</v>
      </c>
      <c r="G349" s="33">
        <f t="shared" si="141"/>
        <v>1.7272727272727273</v>
      </c>
      <c r="H349" s="25">
        <f t="shared" si="142"/>
        <v>4.8018196369150412E-3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36</v>
      </c>
      <c r="E350" s="32" t="str">
        <f t="shared" si="139"/>
        <v/>
      </c>
      <c r="F350" s="32">
        <f t="shared" si="140"/>
        <v>1.817539253799162E-3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2</v>
      </c>
      <c r="D351" s="7">
        <v>3</v>
      </c>
      <c r="E351" s="32">
        <f t="shared" si="139"/>
        <v>8.4242449770439328E-5</v>
      </c>
      <c r="F351" s="32">
        <f t="shared" si="140"/>
        <v>1.514616044832635E-4</v>
      </c>
      <c r="G351" s="33">
        <f t="shared" si="141"/>
        <v>0.5</v>
      </c>
      <c r="H351" s="25">
        <f t="shared" si="142"/>
        <v>4.2121224885219664E-5</v>
      </c>
    </row>
    <row r="352" spans="1:8" s="34" customFormat="1" ht="15" x14ac:dyDescent="0.2">
      <c r="A352" s="41"/>
      <c r="B352" s="30" t="s">
        <v>257</v>
      </c>
      <c r="C352" s="31">
        <v>1</v>
      </c>
      <c r="D352" s="7">
        <v>3</v>
      </c>
      <c r="E352" s="32">
        <f t="shared" si="139"/>
        <v>4.2121224885219664E-5</v>
      </c>
      <c r="F352" s="32">
        <f t="shared" si="140"/>
        <v>1.514616044832635E-4</v>
      </c>
      <c r="G352" s="33">
        <f t="shared" si="141"/>
        <v>2</v>
      </c>
      <c r="H352" s="25">
        <f t="shared" si="142"/>
        <v>8.4242449770439328E-5</v>
      </c>
    </row>
    <row r="353" spans="1:8" s="34" customFormat="1" ht="15" x14ac:dyDescent="0.2">
      <c r="A353" s="41"/>
      <c r="B353" s="30" t="s">
        <v>258</v>
      </c>
      <c r="C353" s="31">
        <v>1306</v>
      </c>
      <c r="D353" s="7">
        <v>873</v>
      </c>
      <c r="E353" s="32">
        <f t="shared" si="139"/>
        <v>5.5010319700096878E-2</v>
      </c>
      <c r="F353" s="32">
        <f t="shared" si="140"/>
        <v>4.4075326904629675E-2</v>
      </c>
      <c r="G353" s="33">
        <f t="shared" si="141"/>
        <v>-0.33154670750382847</v>
      </c>
      <c r="H353" s="25">
        <f t="shared" si="142"/>
        <v>-1.8238490375300113E-2</v>
      </c>
    </row>
    <row r="354" spans="1:8" s="34" customFormat="1" ht="15" x14ac:dyDescent="0.2">
      <c r="A354" s="41"/>
      <c r="B354" s="30" t="s">
        <v>259</v>
      </c>
      <c r="C354" s="31">
        <v>63</v>
      </c>
      <c r="D354" s="7">
        <v>85</v>
      </c>
      <c r="E354" s="32">
        <f t="shared" si="139"/>
        <v>2.6536371677688387E-3</v>
      </c>
      <c r="F354" s="32">
        <f t="shared" si="140"/>
        <v>4.2914121270257993E-3</v>
      </c>
      <c r="G354" s="33">
        <f t="shared" si="141"/>
        <v>0.34920634920634919</v>
      </c>
      <c r="H354" s="25">
        <f t="shared" si="142"/>
        <v>9.2666694747483246E-4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1</v>
      </c>
      <c r="E355" s="32" t="str">
        <f t="shared" si="139"/>
        <v/>
      </c>
      <c r="F355" s="32">
        <f t="shared" si="140"/>
        <v>5.0487201494421164E-5</v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580</v>
      </c>
      <c r="D356" s="7">
        <v>201</v>
      </c>
      <c r="E356" s="32">
        <f t="shared" si="139"/>
        <v>2.4430310433427405E-2</v>
      </c>
      <c r="F356" s="32">
        <f t="shared" si="140"/>
        <v>1.0147927500378654E-2</v>
      </c>
      <c r="G356" s="33">
        <f t="shared" si="141"/>
        <v>-0.65344827586206899</v>
      </c>
      <c r="H356" s="25">
        <f t="shared" si="142"/>
        <v>-1.5963944231498252E-2</v>
      </c>
    </row>
    <row r="357" spans="1:8" s="34" customFormat="1" ht="15" x14ac:dyDescent="0.2">
      <c r="A357" s="41"/>
      <c r="B357" s="30" t="s">
        <v>602</v>
      </c>
      <c r="C357" s="31">
        <v>787</v>
      </c>
      <c r="D357" s="7">
        <v>1076</v>
      </c>
      <c r="E357" s="32">
        <f t="shared" si="139"/>
        <v>3.3149403984667876E-2</v>
      </c>
      <c r="F357" s="32">
        <f t="shared" si="140"/>
        <v>5.4324228807997171E-2</v>
      </c>
      <c r="G357" s="33">
        <f t="shared" si="141"/>
        <v>0.36721728081321475</v>
      </c>
      <c r="H357" s="25">
        <f t="shared" si="142"/>
        <v>1.2173033991828484E-2</v>
      </c>
    </row>
    <row r="358" spans="1:8" s="34" customFormat="1" ht="15" x14ac:dyDescent="0.2">
      <c r="A358" s="41"/>
      <c r="B358" s="30" t="s">
        <v>87</v>
      </c>
      <c r="C358" s="31">
        <v>137</v>
      </c>
      <c r="D358" s="7">
        <v>136</v>
      </c>
      <c r="E358" s="32">
        <f t="shared" si="139"/>
        <v>5.7706078092750936E-3</v>
      </c>
      <c r="F358" s="32">
        <f t="shared" si="140"/>
        <v>6.8662594032412785E-3</v>
      </c>
      <c r="G358" s="33">
        <f t="shared" si="141"/>
        <v>-7.2992700729927005E-3</v>
      </c>
      <c r="H358" s="25">
        <f t="shared" si="142"/>
        <v>-4.2121224885219657E-5</v>
      </c>
    </row>
    <row r="359" spans="1:8" s="34" customFormat="1" ht="15" x14ac:dyDescent="0.2">
      <c r="A359" s="41"/>
      <c r="B359" s="30" t="s">
        <v>86</v>
      </c>
      <c r="C359" s="31">
        <v>2</v>
      </c>
      <c r="D359" s="7">
        <v>1</v>
      </c>
      <c r="E359" s="32">
        <f t="shared" si="139"/>
        <v>8.4242449770439328E-5</v>
      </c>
      <c r="F359" s="32">
        <f t="shared" si="140"/>
        <v>5.0487201494421164E-5</v>
      </c>
      <c r="G359" s="33">
        <f t="shared" si="141"/>
        <v>-0.5</v>
      </c>
      <c r="H359" s="25">
        <f t="shared" si="142"/>
        <v>-4.2121224885219664E-5</v>
      </c>
    </row>
    <row r="360" spans="1:8" s="34" customFormat="1" ht="15" x14ac:dyDescent="0.2">
      <c r="A360" s="41"/>
      <c r="B360" s="30" t="s">
        <v>74</v>
      </c>
      <c r="C360" s="31">
        <v>12</v>
      </c>
      <c r="D360" s="7">
        <v>16</v>
      </c>
      <c r="E360" s="32">
        <f t="shared" si="139"/>
        <v>5.0545469862263599E-4</v>
      </c>
      <c r="F360" s="32">
        <f t="shared" si="140"/>
        <v>8.0779522391073862E-4</v>
      </c>
      <c r="G360" s="33">
        <f t="shared" si="141"/>
        <v>0.33333333333333331</v>
      </c>
      <c r="H360" s="25">
        <f t="shared" si="142"/>
        <v>1.6848489954087866E-4</v>
      </c>
    </row>
    <row r="361" spans="1:8" s="34" customFormat="1" ht="15" x14ac:dyDescent="0.2">
      <c r="A361" s="41"/>
      <c r="B361" s="30" t="s">
        <v>260</v>
      </c>
      <c r="C361" s="31">
        <v>4</v>
      </c>
      <c r="D361" s="7">
        <v>0</v>
      </c>
      <c r="E361" s="32">
        <f t="shared" si="139"/>
        <v>1.6848489954087866E-4</v>
      </c>
      <c r="F361" s="32" t="str">
        <f t="shared" si="140"/>
        <v/>
      </c>
      <c r="G361" s="33" t="str">
        <f t="shared" si="141"/>
        <v>0</v>
      </c>
      <c r="H361" s="25">
        <f t="shared" si="142"/>
        <v>0</v>
      </c>
    </row>
    <row r="362" spans="1:8" s="34" customFormat="1" ht="15" x14ac:dyDescent="0.2">
      <c r="A362" s="41"/>
      <c r="B362" s="30" t="s">
        <v>345</v>
      </c>
      <c r="C362" s="31">
        <v>76</v>
      </c>
      <c r="D362" s="7">
        <v>24</v>
      </c>
      <c r="E362" s="32">
        <f t="shared" si="139"/>
        <v>3.2012130912766942E-3</v>
      </c>
      <c r="F362" s="32">
        <f t="shared" si="140"/>
        <v>1.211692835866108E-3</v>
      </c>
      <c r="G362" s="33">
        <f t="shared" si="141"/>
        <v>-0.68421052631578949</v>
      </c>
      <c r="H362" s="25">
        <f t="shared" si="142"/>
        <v>-2.1903036940314224E-3</v>
      </c>
    </row>
    <row r="363" spans="1:8" s="34" customFormat="1" ht="15" x14ac:dyDescent="0.2">
      <c r="A363" s="41"/>
      <c r="B363" s="30" t="s">
        <v>346</v>
      </c>
      <c r="C363" s="31">
        <v>37</v>
      </c>
      <c r="D363" s="7">
        <v>59</v>
      </c>
      <c r="E363" s="32">
        <f t="shared" si="139"/>
        <v>1.5584853207531275E-3</v>
      </c>
      <c r="F363" s="32">
        <f t="shared" si="140"/>
        <v>2.9787448881708487E-3</v>
      </c>
      <c r="G363" s="33">
        <f t="shared" si="141"/>
        <v>0.59459459459459463</v>
      </c>
      <c r="H363" s="25">
        <f t="shared" si="142"/>
        <v>9.2666694747483257E-4</v>
      </c>
    </row>
    <row r="364" spans="1:8" s="34" customFormat="1" ht="15" x14ac:dyDescent="0.2">
      <c r="A364" s="41"/>
      <c r="B364" s="30" t="s">
        <v>499</v>
      </c>
      <c r="C364" s="31">
        <v>23</v>
      </c>
      <c r="D364" s="7">
        <v>7</v>
      </c>
      <c r="E364" s="32">
        <f t="shared" si="139"/>
        <v>9.6878817236005228E-4</v>
      </c>
      <c r="F364" s="32">
        <f t="shared" si="140"/>
        <v>3.5341041046094813E-4</v>
      </c>
      <c r="G364" s="33">
        <f t="shared" si="141"/>
        <v>-0.69565217391304346</v>
      </c>
      <c r="H364" s="25">
        <f t="shared" si="142"/>
        <v>-6.7393959816351462E-4</v>
      </c>
    </row>
    <row r="365" spans="1:8" s="34" customFormat="1" ht="15" x14ac:dyDescent="0.2">
      <c r="A365" s="41"/>
      <c r="B365" s="30" t="s">
        <v>500</v>
      </c>
      <c r="C365" s="31">
        <v>445</v>
      </c>
      <c r="D365" s="7">
        <v>244</v>
      </c>
      <c r="E365" s="32">
        <f t="shared" ref="E365:E387" si="145">+IF(C365=0,"",C365/C$333)</f>
        <v>1.8743945073922751E-2</v>
      </c>
      <c r="F365" s="32">
        <f t="shared" ref="F365:F387" si="146">+IF(D365=0,"",D365/D$333)</f>
        <v>1.2318877164638763E-2</v>
      </c>
      <c r="G365" s="33">
        <f t="shared" si="141"/>
        <v>-0.45168539325842699</v>
      </c>
      <c r="H365" s="25">
        <f t="shared" si="142"/>
        <v>-8.4663662019291534E-3</v>
      </c>
    </row>
    <row r="366" spans="1:8" s="34" customFormat="1" ht="15" x14ac:dyDescent="0.2">
      <c r="A366" s="41"/>
      <c r="B366" s="30" t="s">
        <v>501</v>
      </c>
      <c r="C366" s="31">
        <v>7</v>
      </c>
      <c r="D366" s="7">
        <v>16</v>
      </c>
      <c r="E366" s="32">
        <f t="shared" si="145"/>
        <v>2.9484857419653765E-4</v>
      </c>
      <c r="F366" s="32">
        <f t="shared" si="146"/>
        <v>8.0779522391073862E-4</v>
      </c>
      <c r="G366" s="33">
        <f t="shared" si="141"/>
        <v>1.2857142857142858</v>
      </c>
      <c r="H366" s="25">
        <f t="shared" si="142"/>
        <v>3.7909102396697702E-4</v>
      </c>
    </row>
    <row r="367" spans="1:8" s="34" customFormat="1" ht="15" x14ac:dyDescent="0.2">
      <c r="A367" s="41"/>
      <c r="B367" s="30" t="s">
        <v>502</v>
      </c>
      <c r="C367" s="31">
        <v>2</v>
      </c>
      <c r="D367" s="7">
        <v>2</v>
      </c>
      <c r="E367" s="32">
        <f t="shared" si="145"/>
        <v>8.4242449770439328E-5</v>
      </c>
      <c r="F367" s="32">
        <f t="shared" si="146"/>
        <v>1.0097440298884233E-4</v>
      </c>
      <c r="G367" s="33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17</v>
      </c>
      <c r="D368" s="7">
        <v>41</v>
      </c>
      <c r="E368" s="32">
        <f t="shared" si="145"/>
        <v>7.1606082304873423E-4</v>
      </c>
      <c r="F368" s="32">
        <f t="shared" si="146"/>
        <v>2.0699752612712676E-3</v>
      </c>
      <c r="G368" s="33">
        <f t="shared" si="141"/>
        <v>1.411764705882353</v>
      </c>
      <c r="H368" s="25">
        <f t="shared" si="142"/>
        <v>1.010909397245272E-3</v>
      </c>
    </row>
    <row r="369" spans="1:8" s="34" customFormat="1" ht="15" x14ac:dyDescent="0.2">
      <c r="A369" s="41"/>
      <c r="B369" s="30" t="s">
        <v>262</v>
      </c>
      <c r="C369" s="31">
        <v>189</v>
      </c>
      <c r="D369" s="7">
        <v>110</v>
      </c>
      <c r="E369" s="32">
        <f t="shared" si="145"/>
        <v>7.9609115033065156E-3</v>
      </c>
      <c r="F369" s="32">
        <f t="shared" si="146"/>
        <v>5.5535921643863279E-3</v>
      </c>
      <c r="G369" s="33">
        <f t="shared" si="141"/>
        <v>-0.41798941798941797</v>
      </c>
      <c r="H369" s="25">
        <f t="shared" si="142"/>
        <v>-3.3275767659323528E-3</v>
      </c>
    </row>
    <row r="370" spans="1:8" s="34" customFormat="1" ht="15" x14ac:dyDescent="0.2">
      <c r="A370" s="41"/>
      <c r="B370" s="30" t="s">
        <v>503</v>
      </c>
      <c r="C370" s="31">
        <v>7</v>
      </c>
      <c r="D370" s="7">
        <v>8</v>
      </c>
      <c r="E370" s="32">
        <f t="shared" si="145"/>
        <v>2.9484857419653765E-4</v>
      </c>
      <c r="F370" s="32">
        <f t="shared" si="146"/>
        <v>4.0389761195536931E-4</v>
      </c>
      <c r="G370" s="33">
        <f t="shared" si="141"/>
        <v>0.14285714285714285</v>
      </c>
      <c r="H370" s="25">
        <f t="shared" si="142"/>
        <v>4.2121224885219664E-5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14</v>
      </c>
      <c r="E371" s="32" t="str">
        <f t="shared" si="145"/>
        <v/>
      </c>
      <c r="F371" s="32">
        <f t="shared" si="146"/>
        <v>7.0682082092189626E-4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2504</v>
      </c>
      <c r="D372" s="7">
        <v>1719</v>
      </c>
      <c r="E372" s="32">
        <f t="shared" si="145"/>
        <v>0.10547154711259003</v>
      </c>
      <c r="F372" s="32">
        <f t="shared" si="146"/>
        <v>8.6787499368909976E-2</v>
      </c>
      <c r="G372" s="33">
        <f t="shared" si="141"/>
        <v>-0.31349840255591055</v>
      </c>
      <c r="H372" s="25">
        <f t="shared" si="142"/>
        <v>-3.3065161534897435E-2</v>
      </c>
    </row>
    <row r="373" spans="1:8" s="34" customFormat="1" ht="15" x14ac:dyDescent="0.2">
      <c r="A373" s="41"/>
      <c r="B373" s="30" t="s">
        <v>95</v>
      </c>
      <c r="C373" s="31">
        <v>391</v>
      </c>
      <c r="D373" s="7">
        <v>439</v>
      </c>
      <c r="E373" s="32">
        <f t="shared" si="145"/>
        <v>1.6469398930120886E-2</v>
      </c>
      <c r="F373" s="32">
        <f t="shared" si="146"/>
        <v>2.2163881456050891E-2</v>
      </c>
      <c r="G373" s="33">
        <f t="shared" si="141"/>
        <v>0.12276214833759591</v>
      </c>
      <c r="H373" s="25">
        <f t="shared" si="142"/>
        <v>2.0218187944905435E-3</v>
      </c>
    </row>
    <row r="374" spans="1:8" s="34" customFormat="1" ht="15" x14ac:dyDescent="0.2">
      <c r="A374" s="41"/>
      <c r="B374" s="30" t="s">
        <v>88</v>
      </c>
      <c r="C374" s="31">
        <v>1819</v>
      </c>
      <c r="D374" s="7">
        <v>1398</v>
      </c>
      <c r="E374" s="32">
        <f t="shared" si="145"/>
        <v>7.6618508066214563E-2</v>
      </c>
      <c r="F374" s="32">
        <f t="shared" si="146"/>
        <v>7.0581107689200784E-2</v>
      </c>
      <c r="G374" s="33">
        <f t="shared" si="141"/>
        <v>-0.23144584936778451</v>
      </c>
      <c r="H374" s="25">
        <f t="shared" si="142"/>
        <v>-1.7733035676677479E-2</v>
      </c>
    </row>
    <row r="375" spans="1:8" s="34" customFormat="1" ht="15" x14ac:dyDescent="0.2">
      <c r="A375" s="41"/>
      <c r="B375" s="30" t="s">
        <v>94</v>
      </c>
      <c r="C375" s="31">
        <v>446</v>
      </c>
      <c r="D375" s="7">
        <v>410</v>
      </c>
      <c r="E375" s="32">
        <f t="shared" si="145"/>
        <v>1.8786066298807969E-2</v>
      </c>
      <c r="F375" s="32">
        <f t="shared" si="146"/>
        <v>2.0699752612712678E-2</v>
      </c>
      <c r="G375" s="33">
        <f t="shared" si="141"/>
        <v>-8.0717488789237665E-2</v>
      </c>
      <c r="H375" s="25">
        <f t="shared" si="142"/>
        <v>-1.5163640958679077E-3</v>
      </c>
    </row>
    <row r="376" spans="1:8" s="34" customFormat="1" ht="15" x14ac:dyDescent="0.2">
      <c r="A376" s="41"/>
      <c r="B376" s="30" t="s">
        <v>97</v>
      </c>
      <c r="C376" s="31">
        <v>2</v>
      </c>
      <c r="D376" s="7">
        <v>12</v>
      </c>
      <c r="E376" s="32">
        <f t="shared" si="145"/>
        <v>8.4242449770439328E-5</v>
      </c>
      <c r="F376" s="32">
        <f t="shared" si="146"/>
        <v>6.05846417933054E-4</v>
      </c>
      <c r="G376" s="33">
        <f t="shared" si="141"/>
        <v>5</v>
      </c>
      <c r="H376" s="25">
        <f t="shared" si="142"/>
        <v>4.2121224885219663E-4</v>
      </c>
    </row>
    <row r="377" spans="1:8" s="34" customFormat="1" ht="15" x14ac:dyDescent="0.2">
      <c r="A377" s="41"/>
      <c r="B377" s="30" t="s">
        <v>98</v>
      </c>
      <c r="C377" s="31">
        <v>8</v>
      </c>
      <c r="D377" s="7">
        <v>7</v>
      </c>
      <c r="E377" s="32">
        <f t="shared" si="145"/>
        <v>3.3696979908175731E-4</v>
      </c>
      <c r="F377" s="32">
        <f t="shared" si="146"/>
        <v>3.5341041046094813E-4</v>
      </c>
      <c r="G377" s="33">
        <f t="shared" si="141"/>
        <v>-0.125</v>
      </c>
      <c r="H377" s="25">
        <f t="shared" si="142"/>
        <v>-4.2121224885219664E-5</v>
      </c>
    </row>
    <row r="378" spans="1:8" s="34" customFormat="1" ht="30" x14ac:dyDescent="0.2">
      <c r="A378" s="41"/>
      <c r="B378" s="30" t="s">
        <v>263</v>
      </c>
      <c r="C378" s="31">
        <v>2</v>
      </c>
      <c r="D378" s="7">
        <v>0</v>
      </c>
      <c r="E378" s="32">
        <f t="shared" si="145"/>
        <v>8.4242449770439328E-5</v>
      </c>
      <c r="F378" s="32" t="str">
        <f t="shared" si="146"/>
        <v/>
      </c>
      <c r="G378" s="33" t="str">
        <f t="shared" si="141"/>
        <v>0</v>
      </c>
      <c r="H378" s="25">
        <f t="shared" si="142"/>
        <v>0</v>
      </c>
    </row>
    <row r="379" spans="1:8" s="34" customFormat="1" ht="15" x14ac:dyDescent="0.2">
      <c r="A379" s="41"/>
      <c r="B379" s="30" t="s">
        <v>264</v>
      </c>
      <c r="C379" s="31">
        <v>49</v>
      </c>
      <c r="D379" s="7">
        <v>40</v>
      </c>
      <c r="E379" s="32">
        <f t="shared" si="145"/>
        <v>2.0639400193757634E-3</v>
      </c>
      <c r="F379" s="32">
        <f t="shared" si="146"/>
        <v>2.0194880597768465E-3</v>
      </c>
      <c r="G379" s="33">
        <f t="shared" si="141"/>
        <v>-0.18367346938775511</v>
      </c>
      <c r="H379" s="25">
        <f t="shared" si="142"/>
        <v>-3.7909102396697697E-4</v>
      </c>
    </row>
    <row r="380" spans="1:8" s="34" customFormat="1" ht="15" x14ac:dyDescent="0.2">
      <c r="A380" s="41"/>
      <c r="B380" s="30" t="s">
        <v>603</v>
      </c>
      <c r="C380" s="31">
        <v>2</v>
      </c>
      <c r="D380" s="7">
        <v>0</v>
      </c>
      <c r="E380" s="32">
        <f t="shared" si="145"/>
        <v>8.4242449770439328E-5</v>
      </c>
      <c r="F380" s="32" t="str">
        <f t="shared" si="146"/>
        <v/>
      </c>
      <c r="G380" s="33" t="str">
        <f t="shared" si="141"/>
        <v>0</v>
      </c>
      <c r="H380" s="25">
        <f t="shared" si="142"/>
        <v>0</v>
      </c>
    </row>
    <row r="381" spans="1:8" s="34" customFormat="1" ht="15" x14ac:dyDescent="0.2">
      <c r="A381" s="41"/>
      <c r="B381" s="30" t="s">
        <v>604</v>
      </c>
      <c r="C381" s="31">
        <v>28</v>
      </c>
      <c r="D381" s="7">
        <v>20</v>
      </c>
      <c r="E381" s="32">
        <f t="shared" si="145"/>
        <v>1.1793942967861506E-3</v>
      </c>
      <c r="F381" s="32">
        <f t="shared" si="146"/>
        <v>1.0097440298884233E-3</v>
      </c>
      <c r="G381" s="33">
        <f t="shared" si="141"/>
        <v>-0.2857142857142857</v>
      </c>
      <c r="H381" s="25">
        <f t="shared" si="142"/>
        <v>-3.3696979908175731E-4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46</v>
      </c>
      <c r="D383" s="7">
        <v>64</v>
      </c>
      <c r="E383" s="32">
        <f t="shared" si="145"/>
        <v>1.9375763447201046E-3</v>
      </c>
      <c r="F383" s="32">
        <f t="shared" si="146"/>
        <v>3.2311808956429545E-3</v>
      </c>
      <c r="G383" s="33">
        <f t="shared" si="141"/>
        <v>0.39130434782608697</v>
      </c>
      <c r="H383" s="25">
        <f t="shared" si="142"/>
        <v>7.5818204793395394E-4</v>
      </c>
    </row>
    <row r="384" spans="1:8" s="34" customFormat="1" ht="15" x14ac:dyDescent="0.2">
      <c r="A384" s="41"/>
      <c r="B384" s="30" t="s">
        <v>96</v>
      </c>
      <c r="C384" s="31">
        <v>85</v>
      </c>
      <c r="D384" s="7">
        <v>92</v>
      </c>
      <c r="E384" s="32">
        <f t="shared" si="145"/>
        <v>3.5803041152436712E-3</v>
      </c>
      <c r="F384" s="32">
        <f t="shared" si="146"/>
        <v>4.6448225374867468E-3</v>
      </c>
      <c r="G384" s="33">
        <f t="shared" si="141"/>
        <v>8.2352941176470587E-2</v>
      </c>
      <c r="H384" s="25">
        <f t="shared" si="142"/>
        <v>2.9484857419653765E-4</v>
      </c>
    </row>
    <row r="385" spans="1:8" s="34" customFormat="1" ht="15" x14ac:dyDescent="0.2">
      <c r="A385" s="41"/>
      <c r="B385" s="30" t="s">
        <v>266</v>
      </c>
      <c r="C385" s="31">
        <v>773</v>
      </c>
      <c r="D385" s="7">
        <v>563</v>
      </c>
      <c r="E385" s="32">
        <f t="shared" si="145"/>
        <v>3.25597068362748E-2</v>
      </c>
      <c r="F385" s="32">
        <f t="shared" si="146"/>
        <v>2.8424294441359115E-2</v>
      </c>
      <c r="G385" s="33">
        <f t="shared" si="141"/>
        <v>-0.27166882276843468</v>
      </c>
      <c r="H385" s="25">
        <f t="shared" si="142"/>
        <v>-8.8454572258961292E-3</v>
      </c>
    </row>
    <row r="386" spans="1:8" s="34" customFormat="1" ht="15" x14ac:dyDescent="0.2">
      <c r="A386" s="41"/>
      <c r="B386" s="30" t="s">
        <v>605</v>
      </c>
      <c r="C386" s="31">
        <v>15</v>
      </c>
      <c r="D386" s="7">
        <v>28</v>
      </c>
      <c r="E386" s="32">
        <f t="shared" si="145"/>
        <v>6.3181837327829491E-4</v>
      </c>
      <c r="F386" s="32">
        <f t="shared" si="146"/>
        <v>1.4136416418437925E-3</v>
      </c>
      <c r="G386" s="33">
        <f t="shared" si="141"/>
        <v>0.8666666666666667</v>
      </c>
      <c r="H386" s="25">
        <f t="shared" si="142"/>
        <v>5.475759235078556E-4</v>
      </c>
    </row>
    <row r="387" spans="1:8" s="34" customFormat="1" ht="15" x14ac:dyDescent="0.2">
      <c r="A387" s="41"/>
      <c r="B387" s="30" t="s">
        <v>90</v>
      </c>
      <c r="C387" s="31">
        <v>140</v>
      </c>
      <c r="D387" s="7">
        <v>126</v>
      </c>
      <c r="E387" s="32">
        <f t="shared" si="145"/>
        <v>5.8969714839307531E-3</v>
      </c>
      <c r="F387" s="32">
        <f t="shared" si="146"/>
        <v>6.3613873882970668E-3</v>
      </c>
      <c r="G387" s="33">
        <f t="shared" si="141"/>
        <v>-0.1</v>
      </c>
      <c r="H387" s="25">
        <f t="shared" si="142"/>
        <v>-5.8969714839307531E-4</v>
      </c>
    </row>
    <row r="388" spans="1:8" s="34" customFormat="1" ht="15" x14ac:dyDescent="0.2">
      <c r="A388" s="41"/>
      <c r="B388" s="30" t="s">
        <v>559</v>
      </c>
      <c r="C388" s="31">
        <v>7</v>
      </c>
      <c r="D388" s="7">
        <v>11</v>
      </c>
      <c r="E388" s="32">
        <f t="shared" ref="E388" si="149">+IF(C388=0,"",C388/C$333)</f>
        <v>2.9484857419653765E-4</v>
      </c>
      <c r="F388" s="32">
        <f t="shared" ref="F388" si="150">+IF(D388=0,"",D388/D$333)</f>
        <v>5.5535921643863281E-4</v>
      </c>
      <c r="G388" s="33">
        <f t="shared" ref="G388" si="151">+IF(OR(AND(D388=0),(C388=0)),"0",((D388-C388)/C388))</f>
        <v>0.5714285714285714</v>
      </c>
      <c r="H388" s="25">
        <f t="shared" ref="H388" si="152">+IF(OR(AND(E388=""),(G388="")),"",E388*G388)</f>
        <v>1.6848489954087866E-4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32</v>
      </c>
      <c r="D390" s="7">
        <v>6</v>
      </c>
      <c r="E390" s="32">
        <f t="shared" si="153"/>
        <v>1.3478791963270292E-3</v>
      </c>
      <c r="F390" s="32">
        <f t="shared" si="154"/>
        <v>3.02923208966527E-4</v>
      </c>
      <c r="G390" s="33">
        <f t="shared" si="141"/>
        <v>-0.8125</v>
      </c>
      <c r="H390" s="25">
        <f t="shared" si="142"/>
        <v>-1.0951518470157112E-3</v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13</v>
      </c>
      <c r="D392" s="7">
        <v>30</v>
      </c>
      <c r="E392" s="32">
        <f t="shared" si="153"/>
        <v>5.475759235078556E-4</v>
      </c>
      <c r="F392" s="32">
        <f t="shared" si="154"/>
        <v>1.5146160448326349E-3</v>
      </c>
      <c r="G392" s="33">
        <f t="shared" si="141"/>
        <v>1.3076923076923077</v>
      </c>
      <c r="H392" s="25">
        <f t="shared" si="142"/>
        <v>7.1606082304873423E-4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393</v>
      </c>
      <c r="D395" s="7">
        <v>313</v>
      </c>
      <c r="E395" s="32">
        <f t="shared" si="153"/>
        <v>1.6553641379891328E-2</v>
      </c>
      <c r="F395" s="32">
        <f t="shared" si="154"/>
        <v>1.5802494067753824E-2</v>
      </c>
      <c r="G395" s="33">
        <f t="shared" si="141"/>
        <v>-0.20356234096692111</v>
      </c>
      <c r="H395" s="25">
        <f t="shared" si="142"/>
        <v>-3.369697990817573E-3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5</v>
      </c>
      <c r="D397" s="7">
        <v>0</v>
      </c>
      <c r="E397" s="32">
        <f t="shared" si="153"/>
        <v>2.1060612442609831E-4</v>
      </c>
      <c r="F397" s="32" t="str">
        <f t="shared" si="154"/>
        <v/>
      </c>
      <c r="G397" s="33" t="str">
        <f t="shared" si="141"/>
        <v>0</v>
      </c>
      <c r="H397" s="25">
        <f t="shared" si="142"/>
        <v>0</v>
      </c>
    </row>
    <row r="398" spans="1:8" s="34" customFormat="1" ht="15" x14ac:dyDescent="0.2">
      <c r="A398" s="41"/>
      <c r="B398" s="30" t="s">
        <v>271</v>
      </c>
      <c r="C398" s="31">
        <v>15</v>
      </c>
      <c r="D398" s="7">
        <v>3</v>
      </c>
      <c r="E398" s="32">
        <f t="shared" si="153"/>
        <v>6.3181837327829491E-4</v>
      </c>
      <c r="F398" s="32">
        <f t="shared" si="154"/>
        <v>1.514616044832635E-4</v>
      </c>
      <c r="G398" s="33">
        <f t="shared" si="141"/>
        <v>-0.8</v>
      </c>
      <c r="H398" s="25">
        <f t="shared" si="142"/>
        <v>-5.0545469862263599E-4</v>
      </c>
    </row>
    <row r="399" spans="1:8" s="34" customFormat="1" ht="15" x14ac:dyDescent="0.2">
      <c r="A399" s="41"/>
      <c r="B399" s="30" t="s">
        <v>507</v>
      </c>
      <c r="C399" s="31">
        <v>39</v>
      </c>
      <c r="D399" s="7">
        <v>39</v>
      </c>
      <c r="E399" s="32">
        <f t="shared" si="153"/>
        <v>1.6427277705235669E-3</v>
      </c>
      <c r="F399" s="32">
        <f t="shared" si="154"/>
        <v>1.9690008582824254E-3</v>
      </c>
      <c r="G399" s="33">
        <f t="shared" si="141"/>
        <v>0</v>
      </c>
      <c r="H399" s="25">
        <f t="shared" si="142"/>
        <v>0</v>
      </c>
    </row>
    <row r="400" spans="1:8" s="34" customFormat="1" ht="15" x14ac:dyDescent="0.2">
      <c r="A400" s="41"/>
      <c r="B400" s="30" t="s">
        <v>91</v>
      </c>
      <c r="C400" s="31">
        <v>7</v>
      </c>
      <c r="D400" s="7">
        <v>5</v>
      </c>
      <c r="E400" s="32">
        <f t="shared" si="153"/>
        <v>2.9484857419653765E-4</v>
      </c>
      <c r="F400" s="32">
        <f t="shared" si="154"/>
        <v>2.5243600747210581E-4</v>
      </c>
      <c r="G400" s="33">
        <f t="shared" si="141"/>
        <v>-0.2857142857142857</v>
      </c>
      <c r="H400" s="25">
        <f t="shared" si="142"/>
        <v>-8.4242449770439328E-5</v>
      </c>
    </row>
    <row r="401" spans="1:8" s="34" customFormat="1" ht="15" x14ac:dyDescent="0.2">
      <c r="A401" s="41"/>
      <c r="B401" s="30" t="s">
        <v>607</v>
      </c>
      <c r="C401" s="31">
        <v>2</v>
      </c>
      <c r="D401" s="7">
        <v>0</v>
      </c>
      <c r="E401" s="32">
        <f t="shared" ref="E401:E473" si="155">+IF(C401=0,"",C401/C$333)</f>
        <v>8.4242449770439328E-5</v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>
        <f t="shared" ref="H401:H473" si="158">+IF(OR(AND(E401=""),(G401="")),"",E401*G401)</f>
        <v>0</v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40</v>
      </c>
      <c r="D403" s="7">
        <v>34</v>
      </c>
      <c r="E403" s="32">
        <f t="shared" ref="E403:E405" si="159">+IF(C403=0,"",C403/C$333)</f>
        <v>1.6848489954087865E-3</v>
      </c>
      <c r="F403" s="32">
        <f t="shared" ref="F403:F405" si="160">+IF(D403=0,"",D403/D$333)</f>
        <v>1.7165648508103196E-3</v>
      </c>
      <c r="G403" s="33">
        <f t="shared" ref="G403:G405" si="161">+IF(OR(AND(D403=0),(C403=0)),"0",((D403-C403)/C403))</f>
        <v>-0.15</v>
      </c>
      <c r="H403" s="25">
        <f t="shared" ref="H403:H405" si="162">+IF(OR(AND(E403=""),(G403="")),"",E403*G403)</f>
        <v>-2.5272734931131794E-4</v>
      </c>
    </row>
    <row r="404" spans="1:8" s="34" customFormat="1" ht="15" x14ac:dyDescent="0.2">
      <c r="A404" s="41"/>
      <c r="B404" s="30" t="s">
        <v>561</v>
      </c>
      <c r="C404" s="31">
        <v>16</v>
      </c>
      <c r="D404" s="7">
        <v>33</v>
      </c>
      <c r="E404" s="32">
        <f t="shared" si="159"/>
        <v>6.7393959816351462E-4</v>
      </c>
      <c r="F404" s="32">
        <f t="shared" si="160"/>
        <v>1.6660776493158983E-3</v>
      </c>
      <c r="G404" s="33">
        <f t="shared" si="161"/>
        <v>1.0625</v>
      </c>
      <c r="H404" s="25">
        <f t="shared" si="162"/>
        <v>7.1606082304873434E-4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5</v>
      </c>
      <c r="D407" s="7">
        <v>4</v>
      </c>
      <c r="E407" s="32">
        <f t="shared" si="155"/>
        <v>2.1060612442609831E-4</v>
      </c>
      <c r="F407" s="32">
        <f t="shared" si="156"/>
        <v>2.0194880597768466E-4</v>
      </c>
      <c r="G407" s="33">
        <f t="shared" si="157"/>
        <v>-0.2</v>
      </c>
      <c r="H407" s="25">
        <f t="shared" si="158"/>
        <v>-4.2121224885219664E-5</v>
      </c>
    </row>
    <row r="408" spans="1:8" s="34" customFormat="1" ht="15" x14ac:dyDescent="0.2">
      <c r="A408" s="41"/>
      <c r="B408" s="30" t="s">
        <v>508</v>
      </c>
      <c r="C408" s="31">
        <v>5</v>
      </c>
      <c r="D408" s="7">
        <v>0</v>
      </c>
      <c r="E408" s="32">
        <f t="shared" si="155"/>
        <v>2.1060612442609831E-4</v>
      </c>
      <c r="F408" s="32" t="str">
        <f t="shared" si="156"/>
        <v/>
      </c>
      <c r="G408" s="33" t="str">
        <f t="shared" si="157"/>
        <v>0</v>
      </c>
      <c r="H408" s="25">
        <f t="shared" si="158"/>
        <v>0</v>
      </c>
    </row>
    <row r="409" spans="1:8" s="34" customFormat="1" ht="30" x14ac:dyDescent="0.2">
      <c r="A409" s="41"/>
      <c r="B409" s="30" t="s">
        <v>275</v>
      </c>
      <c r="C409" s="31">
        <v>10</v>
      </c>
      <c r="D409" s="7">
        <v>0</v>
      </c>
      <c r="E409" s="32">
        <f t="shared" si="155"/>
        <v>4.2121224885219663E-4</v>
      </c>
      <c r="F409" s="32" t="str">
        <f t="shared" si="156"/>
        <v/>
      </c>
      <c r="G409" s="33" t="str">
        <f t="shared" si="157"/>
        <v>0</v>
      </c>
      <c r="H409" s="25">
        <f t="shared" si="158"/>
        <v>0</v>
      </c>
    </row>
    <row r="410" spans="1:8" s="34" customFormat="1" ht="15" x14ac:dyDescent="0.2">
      <c r="A410" s="41"/>
      <c r="B410" s="30" t="s">
        <v>509</v>
      </c>
      <c r="C410" s="31">
        <v>48</v>
      </c>
      <c r="D410" s="7">
        <v>4</v>
      </c>
      <c r="E410" s="32">
        <f t="shared" si="155"/>
        <v>2.021818794490544E-3</v>
      </c>
      <c r="F410" s="32">
        <f t="shared" si="156"/>
        <v>2.0194880597768466E-4</v>
      </c>
      <c r="G410" s="33">
        <f t="shared" si="157"/>
        <v>-0.91666666666666663</v>
      </c>
      <c r="H410" s="25">
        <f t="shared" si="158"/>
        <v>-1.8533338949496651E-3</v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1</v>
      </c>
      <c r="E413" s="32" t="str">
        <f t="shared" si="155"/>
        <v/>
      </c>
      <c r="F413" s="32">
        <f t="shared" si="156"/>
        <v>5.0487201494421164E-5</v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203</v>
      </c>
      <c r="D414" s="7">
        <v>322</v>
      </c>
      <c r="E414" s="32">
        <f t="shared" si="155"/>
        <v>8.5506086516995913E-3</v>
      </c>
      <c r="F414" s="32">
        <f t="shared" si="156"/>
        <v>1.6256878881203616E-2</v>
      </c>
      <c r="G414" s="33">
        <f t="shared" si="157"/>
        <v>0.58620689655172409</v>
      </c>
      <c r="H414" s="25">
        <f t="shared" si="158"/>
        <v>5.0124257613411395E-3</v>
      </c>
    </row>
    <row r="415" spans="1:8" s="34" customFormat="1" ht="15" x14ac:dyDescent="0.2">
      <c r="A415" s="41"/>
      <c r="B415" s="30" t="s">
        <v>100</v>
      </c>
      <c r="C415" s="31">
        <v>134</v>
      </c>
      <c r="D415" s="7">
        <v>162</v>
      </c>
      <c r="E415" s="32">
        <f t="shared" si="155"/>
        <v>5.644244134619435E-3</v>
      </c>
      <c r="F415" s="32">
        <f t="shared" si="156"/>
        <v>8.1789266420962282E-3</v>
      </c>
      <c r="G415" s="33">
        <f t="shared" si="157"/>
        <v>0.20895522388059701</v>
      </c>
      <c r="H415" s="25">
        <f t="shared" si="158"/>
        <v>1.1793942967861506E-3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52</v>
      </c>
      <c r="D417" s="7">
        <v>65</v>
      </c>
      <c r="E417" s="32">
        <f t="shared" si="155"/>
        <v>2.1903036940314224E-3</v>
      </c>
      <c r="F417" s="32">
        <f t="shared" si="156"/>
        <v>3.2816680971373756E-3</v>
      </c>
      <c r="G417" s="33">
        <f t="shared" si="157"/>
        <v>0.25</v>
      </c>
      <c r="H417" s="25">
        <f t="shared" si="158"/>
        <v>5.475759235078556E-4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20</v>
      </c>
      <c r="E418" s="32" t="str">
        <f t="shared" si="155"/>
        <v/>
      </c>
      <c r="F418" s="32">
        <f t="shared" si="156"/>
        <v>1.0097440298884233E-3</v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1</v>
      </c>
      <c r="E419" s="32" t="str">
        <f t="shared" ref="E419:E420" si="167">+IF(C419=0,"",C419/C$333)</f>
        <v/>
      </c>
      <c r="F419" s="32">
        <f t="shared" ref="F419:F420" si="168">+IF(D419=0,"",D419/D$333)</f>
        <v>5.0487201494421164E-5</v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14</v>
      </c>
      <c r="D420" s="7">
        <v>0</v>
      </c>
      <c r="E420" s="32">
        <f t="shared" si="167"/>
        <v>5.8969714839307531E-4</v>
      </c>
      <c r="F420" s="32" t="str">
        <f t="shared" si="168"/>
        <v/>
      </c>
      <c r="G420" s="33" t="str">
        <f t="shared" si="169"/>
        <v>0</v>
      </c>
      <c r="H420" s="25">
        <f t="shared" si="170"/>
        <v>0</v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5</v>
      </c>
      <c r="E421" s="32" t="str">
        <f t="shared" si="155"/>
        <v/>
      </c>
      <c r="F421" s="32">
        <f t="shared" si="156"/>
        <v>2.5243600747210581E-4</v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10</v>
      </c>
      <c r="D422" s="7">
        <v>12</v>
      </c>
      <c r="E422" s="32">
        <f t="shared" ref="E422:E424" si="171">+IF(C422=0,"",C422/C$333)</f>
        <v>4.2121224885219663E-4</v>
      </c>
      <c r="F422" s="32">
        <f t="shared" ref="F422:F424" si="172">+IF(D422=0,"",D422/D$333)</f>
        <v>6.05846417933054E-4</v>
      </c>
      <c r="G422" s="33">
        <f t="shared" ref="G422:G424" si="173">+IF(OR(AND(D422=0),(C422=0)),"0",((D422-C422)/C422))</f>
        <v>0.2</v>
      </c>
      <c r="H422" s="25">
        <f t="shared" ref="H422:H424" si="174">+IF(OR(AND(E422=""),(G422="")),"",E422*G422)</f>
        <v>8.4242449770439328E-5</v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35</v>
      </c>
      <c r="D425" s="7">
        <v>37</v>
      </c>
      <c r="E425" s="32">
        <f t="shared" si="155"/>
        <v>1.4742428709826883E-3</v>
      </c>
      <c r="F425" s="32">
        <f t="shared" si="156"/>
        <v>1.8680264552935831E-3</v>
      </c>
      <c r="G425" s="33">
        <f t="shared" si="157"/>
        <v>5.7142857142857141E-2</v>
      </c>
      <c r="H425" s="25">
        <f t="shared" si="158"/>
        <v>8.4242449770439328E-5</v>
      </c>
    </row>
    <row r="426" spans="1:8" s="34" customFormat="1" ht="15" x14ac:dyDescent="0.2">
      <c r="A426" s="41"/>
      <c r="B426" s="30" t="s">
        <v>106</v>
      </c>
      <c r="C426" s="31">
        <v>12</v>
      </c>
      <c r="D426" s="7">
        <v>7</v>
      </c>
      <c r="E426" s="32">
        <f t="shared" si="155"/>
        <v>5.0545469862263599E-4</v>
      </c>
      <c r="F426" s="32">
        <f t="shared" si="156"/>
        <v>3.5341041046094813E-4</v>
      </c>
      <c r="G426" s="33">
        <f t="shared" si="157"/>
        <v>-0.41666666666666669</v>
      </c>
      <c r="H426" s="25">
        <f t="shared" si="158"/>
        <v>-2.1060612442609834E-4</v>
      </c>
    </row>
    <row r="427" spans="1:8" s="34" customFormat="1" ht="15" x14ac:dyDescent="0.2">
      <c r="A427" s="41"/>
      <c r="B427" s="30" t="s">
        <v>115</v>
      </c>
      <c r="C427" s="31">
        <v>262</v>
      </c>
      <c r="D427" s="7">
        <v>178</v>
      </c>
      <c r="E427" s="32">
        <f t="shared" si="155"/>
        <v>1.1035760919927551E-2</v>
      </c>
      <c r="F427" s="32">
        <f t="shared" si="156"/>
        <v>8.9867218660069671E-3</v>
      </c>
      <c r="G427" s="33">
        <f t="shared" si="157"/>
        <v>-0.32061068702290074</v>
      </c>
      <c r="H427" s="25">
        <f t="shared" si="158"/>
        <v>-3.5381828903584514E-3</v>
      </c>
    </row>
    <row r="428" spans="1:8" s="34" customFormat="1" ht="15" x14ac:dyDescent="0.2">
      <c r="A428" s="41"/>
      <c r="B428" s="30" t="s">
        <v>114</v>
      </c>
      <c r="C428" s="31">
        <v>303</v>
      </c>
      <c r="D428" s="7">
        <v>305</v>
      </c>
      <c r="E428" s="32">
        <f t="shared" si="155"/>
        <v>1.2762731140221558E-2</v>
      </c>
      <c r="F428" s="32">
        <f t="shared" si="156"/>
        <v>1.5398596455798455E-2</v>
      </c>
      <c r="G428" s="33">
        <f t="shared" si="157"/>
        <v>6.6006600660066007E-3</v>
      </c>
      <c r="H428" s="25">
        <f t="shared" si="158"/>
        <v>8.4242449770439328E-5</v>
      </c>
    </row>
    <row r="429" spans="1:8" s="34" customFormat="1" ht="15" x14ac:dyDescent="0.2">
      <c r="A429" s="41"/>
      <c r="B429" s="30" t="s">
        <v>280</v>
      </c>
      <c r="C429" s="31">
        <v>100</v>
      </c>
      <c r="D429" s="7">
        <v>34</v>
      </c>
      <c r="E429" s="32">
        <f t="shared" si="155"/>
        <v>4.2121224885219664E-3</v>
      </c>
      <c r="F429" s="32">
        <f t="shared" si="156"/>
        <v>1.7165648508103196E-3</v>
      </c>
      <c r="G429" s="33">
        <f t="shared" si="157"/>
        <v>-0.66</v>
      </c>
      <c r="H429" s="25">
        <f t="shared" si="158"/>
        <v>-2.7800008424244981E-3</v>
      </c>
    </row>
    <row r="430" spans="1:8" s="34" customFormat="1" ht="15" x14ac:dyDescent="0.2">
      <c r="A430" s="41"/>
      <c r="B430" s="30" t="s">
        <v>511</v>
      </c>
      <c r="C430" s="31">
        <v>193</v>
      </c>
      <c r="D430" s="7">
        <v>150</v>
      </c>
      <c r="E430" s="32">
        <f t="shared" si="155"/>
        <v>8.1293964028473949E-3</v>
      </c>
      <c r="F430" s="32">
        <f t="shared" si="156"/>
        <v>7.5730802241631744E-3</v>
      </c>
      <c r="G430" s="33">
        <f t="shared" si="157"/>
        <v>-0.22279792746113988</v>
      </c>
      <c r="H430" s="25">
        <f t="shared" si="158"/>
        <v>-1.8112126700644453E-3</v>
      </c>
    </row>
    <row r="431" spans="1:8" s="34" customFormat="1" ht="30" x14ac:dyDescent="0.2">
      <c r="A431" s="41"/>
      <c r="B431" s="30" t="s">
        <v>512</v>
      </c>
      <c r="C431" s="31">
        <v>129</v>
      </c>
      <c r="D431" s="7">
        <v>69</v>
      </c>
      <c r="E431" s="32">
        <f t="shared" si="155"/>
        <v>5.4336380101933368E-3</v>
      </c>
      <c r="F431" s="32">
        <f t="shared" si="156"/>
        <v>3.4836169031150603E-3</v>
      </c>
      <c r="G431" s="33">
        <f t="shared" si="157"/>
        <v>-0.46511627906976744</v>
      </c>
      <c r="H431" s="25">
        <f t="shared" si="158"/>
        <v>-2.5272734931131801E-3</v>
      </c>
    </row>
    <row r="432" spans="1:8" s="34" customFormat="1" ht="15" x14ac:dyDescent="0.2">
      <c r="A432" s="41"/>
      <c r="B432" s="30" t="s">
        <v>513</v>
      </c>
      <c r="C432" s="31">
        <v>10</v>
      </c>
      <c r="D432" s="7">
        <v>0</v>
      </c>
      <c r="E432" s="32">
        <f t="shared" si="155"/>
        <v>4.2121224885219663E-4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41"/>
      <c r="B433" s="30" t="s">
        <v>110</v>
      </c>
      <c r="C433" s="31">
        <v>32</v>
      </c>
      <c r="D433" s="7">
        <v>36</v>
      </c>
      <c r="E433" s="32">
        <f t="shared" si="155"/>
        <v>1.3478791963270292E-3</v>
      </c>
      <c r="F433" s="32">
        <f t="shared" si="156"/>
        <v>1.817539253799162E-3</v>
      </c>
      <c r="G433" s="33">
        <f t="shared" si="157"/>
        <v>0.125</v>
      </c>
      <c r="H433" s="25">
        <f t="shared" si="158"/>
        <v>1.6848489954087866E-4</v>
      </c>
    </row>
    <row r="434" spans="1:8" s="34" customFormat="1" ht="15" x14ac:dyDescent="0.2">
      <c r="A434" s="41"/>
      <c r="B434" s="30" t="s">
        <v>281</v>
      </c>
      <c r="C434" s="31">
        <v>1</v>
      </c>
      <c r="D434" s="7">
        <v>0</v>
      </c>
      <c r="E434" s="32">
        <f t="shared" si="155"/>
        <v>4.2121224885219664E-5</v>
      </c>
      <c r="F434" s="32" t="str">
        <f t="shared" si="156"/>
        <v/>
      </c>
      <c r="G434" s="33" t="str">
        <f t="shared" si="157"/>
        <v>0</v>
      </c>
      <c r="H434" s="25">
        <f t="shared" si="158"/>
        <v>0</v>
      </c>
    </row>
    <row r="435" spans="1:8" s="34" customFormat="1" ht="15" x14ac:dyDescent="0.2">
      <c r="A435" s="41"/>
      <c r="B435" s="30" t="s">
        <v>111</v>
      </c>
      <c r="C435" s="31">
        <v>73</v>
      </c>
      <c r="D435" s="7">
        <v>32</v>
      </c>
      <c r="E435" s="32">
        <f t="shared" si="155"/>
        <v>3.0748494166210351E-3</v>
      </c>
      <c r="F435" s="32">
        <f t="shared" si="156"/>
        <v>1.6155904478214772E-3</v>
      </c>
      <c r="G435" s="33">
        <f t="shared" si="157"/>
        <v>-0.56164383561643838</v>
      </c>
      <c r="H435" s="25">
        <f t="shared" si="158"/>
        <v>-1.7269702202940061E-3</v>
      </c>
    </row>
    <row r="436" spans="1:8" s="34" customFormat="1" ht="15" x14ac:dyDescent="0.2">
      <c r="A436" s="41"/>
      <c r="B436" s="30" t="s">
        <v>431</v>
      </c>
      <c r="C436" s="31">
        <v>18</v>
      </c>
      <c r="D436" s="7">
        <v>24</v>
      </c>
      <c r="E436" s="32">
        <f t="shared" si="155"/>
        <v>7.5818204793395394E-4</v>
      </c>
      <c r="F436" s="32">
        <f t="shared" si="156"/>
        <v>1.211692835866108E-3</v>
      </c>
      <c r="G436" s="33">
        <f t="shared" si="157"/>
        <v>0.33333333333333331</v>
      </c>
      <c r="H436" s="25">
        <f t="shared" si="158"/>
        <v>2.5272734931131794E-4</v>
      </c>
    </row>
    <row r="437" spans="1:8" s="34" customFormat="1" ht="15" x14ac:dyDescent="0.2">
      <c r="A437" s="41"/>
      <c r="B437" s="30" t="s">
        <v>109</v>
      </c>
      <c r="C437" s="31">
        <v>1027</v>
      </c>
      <c r="D437" s="7">
        <v>769</v>
      </c>
      <c r="E437" s="32">
        <f t="shared" si="155"/>
        <v>4.3258497957120591E-2</v>
      </c>
      <c r="F437" s="32">
        <f t="shared" si="156"/>
        <v>3.8824657949209876E-2</v>
      </c>
      <c r="G437" s="33">
        <f t="shared" si="157"/>
        <v>-0.25121713729308665</v>
      </c>
      <c r="H437" s="25">
        <f t="shared" si="158"/>
        <v>-1.0867276020386672E-2</v>
      </c>
    </row>
    <row r="438" spans="1:8" s="34" customFormat="1" ht="15" x14ac:dyDescent="0.2">
      <c r="A438" s="41"/>
      <c r="B438" s="30" t="s">
        <v>282</v>
      </c>
      <c r="C438" s="31">
        <v>326</v>
      </c>
      <c r="D438" s="7">
        <v>180</v>
      </c>
      <c r="E438" s="32">
        <f t="shared" si="155"/>
        <v>1.3731519312581609E-2</v>
      </c>
      <c r="F438" s="32">
        <f t="shared" si="156"/>
        <v>9.0876962689958093E-3</v>
      </c>
      <c r="G438" s="33">
        <f t="shared" si="157"/>
        <v>-0.44785276073619634</v>
      </c>
      <c r="H438" s="25">
        <f t="shared" si="158"/>
        <v>-6.1496988332420711E-3</v>
      </c>
    </row>
    <row r="439" spans="1:8" s="34" customFormat="1" ht="15" x14ac:dyDescent="0.2">
      <c r="A439" s="41"/>
      <c r="B439" s="30" t="s">
        <v>108</v>
      </c>
      <c r="C439" s="31">
        <v>30</v>
      </c>
      <c r="D439" s="7">
        <v>11</v>
      </c>
      <c r="E439" s="32">
        <f t="shared" si="155"/>
        <v>1.2636367465565898E-3</v>
      </c>
      <c r="F439" s="32">
        <f t="shared" si="156"/>
        <v>5.5535921643863281E-4</v>
      </c>
      <c r="G439" s="33">
        <f t="shared" si="157"/>
        <v>-0.6333333333333333</v>
      </c>
      <c r="H439" s="25">
        <f t="shared" si="158"/>
        <v>-8.0030327281917354E-4</v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14</v>
      </c>
      <c r="E440" s="32" t="str">
        <f t="shared" si="155"/>
        <v/>
      </c>
      <c r="F440" s="32">
        <f t="shared" si="156"/>
        <v>7.0682082092189626E-4</v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46</v>
      </c>
      <c r="D441" s="7">
        <v>48</v>
      </c>
      <c r="E441" s="32">
        <f t="shared" si="155"/>
        <v>1.9375763447201046E-3</v>
      </c>
      <c r="F441" s="32">
        <f t="shared" si="156"/>
        <v>2.423385671732216E-3</v>
      </c>
      <c r="G441" s="33">
        <f t="shared" si="157"/>
        <v>4.3478260869565216E-2</v>
      </c>
      <c r="H441" s="25">
        <f t="shared" si="158"/>
        <v>8.4242449770439328E-5</v>
      </c>
    </row>
    <row r="442" spans="1:8" s="34" customFormat="1" ht="15" x14ac:dyDescent="0.2">
      <c r="A442" s="41"/>
      <c r="B442" s="30" t="s">
        <v>105</v>
      </c>
      <c r="C442" s="31">
        <v>10</v>
      </c>
      <c r="D442" s="7">
        <v>18</v>
      </c>
      <c r="E442" s="32">
        <f t="shared" si="155"/>
        <v>4.2121224885219663E-4</v>
      </c>
      <c r="F442" s="32">
        <f t="shared" si="156"/>
        <v>9.0876962689958099E-4</v>
      </c>
      <c r="G442" s="33">
        <f t="shared" si="157"/>
        <v>0.8</v>
      </c>
      <c r="H442" s="25">
        <f t="shared" si="158"/>
        <v>3.3696979908175731E-4</v>
      </c>
    </row>
    <row r="443" spans="1:8" s="34" customFormat="1" ht="15" x14ac:dyDescent="0.2">
      <c r="A443" s="41"/>
      <c r="B443" s="30" t="s">
        <v>283</v>
      </c>
      <c r="C443" s="31">
        <v>377</v>
      </c>
      <c r="D443" s="7">
        <v>656</v>
      </c>
      <c r="E443" s="32">
        <f t="shared" si="155"/>
        <v>1.5879701781727814E-2</v>
      </c>
      <c r="F443" s="32">
        <f t="shared" si="156"/>
        <v>3.3119604180340281E-2</v>
      </c>
      <c r="G443" s="33">
        <f t="shared" si="157"/>
        <v>0.74005305039787794</v>
      </c>
      <c r="H443" s="25">
        <f t="shared" si="158"/>
        <v>1.1751821742976285E-2</v>
      </c>
    </row>
    <row r="444" spans="1:8" s="34" customFormat="1" ht="15" x14ac:dyDescent="0.2">
      <c r="A444" s="41"/>
      <c r="B444" s="30" t="s">
        <v>514</v>
      </c>
      <c r="C444" s="31">
        <v>1</v>
      </c>
      <c r="D444" s="7">
        <v>10</v>
      </c>
      <c r="E444" s="32">
        <f t="shared" si="155"/>
        <v>4.2121224885219664E-5</v>
      </c>
      <c r="F444" s="32">
        <f t="shared" si="156"/>
        <v>5.0487201494421163E-4</v>
      </c>
      <c r="G444" s="33">
        <f t="shared" si="157"/>
        <v>9</v>
      </c>
      <c r="H444" s="25">
        <f t="shared" si="158"/>
        <v>3.7909102396697697E-4</v>
      </c>
    </row>
    <row r="445" spans="1:8" s="34" customFormat="1" ht="15" x14ac:dyDescent="0.2">
      <c r="A445" s="41"/>
      <c r="B445" s="30" t="s">
        <v>112</v>
      </c>
      <c r="C445" s="31">
        <v>16</v>
      </c>
      <c r="D445" s="7">
        <v>3</v>
      </c>
      <c r="E445" s="32">
        <f t="shared" si="155"/>
        <v>6.7393959816351462E-4</v>
      </c>
      <c r="F445" s="32">
        <f t="shared" si="156"/>
        <v>1.514616044832635E-4</v>
      </c>
      <c r="G445" s="33">
        <f t="shared" si="157"/>
        <v>-0.8125</v>
      </c>
      <c r="H445" s="25">
        <f t="shared" si="158"/>
        <v>-5.475759235078556E-4</v>
      </c>
    </row>
    <row r="446" spans="1:8" s="34" customFormat="1" ht="15" x14ac:dyDescent="0.2">
      <c r="A446" s="41"/>
      <c r="B446" s="30" t="s">
        <v>116</v>
      </c>
      <c r="C446" s="31">
        <v>19</v>
      </c>
      <c r="D446" s="7">
        <v>14</v>
      </c>
      <c r="E446" s="32">
        <f t="shared" si="155"/>
        <v>8.0030327281917354E-4</v>
      </c>
      <c r="F446" s="32">
        <f t="shared" si="156"/>
        <v>7.0682082092189626E-4</v>
      </c>
      <c r="G446" s="33">
        <f t="shared" si="157"/>
        <v>-0.26315789473684209</v>
      </c>
      <c r="H446" s="25">
        <f t="shared" si="158"/>
        <v>-2.1060612442609829E-4</v>
      </c>
    </row>
    <row r="447" spans="1:8" s="34" customFormat="1" ht="15" x14ac:dyDescent="0.2">
      <c r="A447" s="41"/>
      <c r="B447" s="30" t="s">
        <v>103</v>
      </c>
      <c r="C447" s="31">
        <v>10</v>
      </c>
      <c r="D447" s="7">
        <v>11</v>
      </c>
      <c r="E447" s="32">
        <f t="shared" si="155"/>
        <v>4.2121224885219663E-4</v>
      </c>
      <c r="F447" s="32">
        <f t="shared" si="156"/>
        <v>5.5535921643863281E-4</v>
      </c>
      <c r="G447" s="33">
        <f t="shared" si="157"/>
        <v>0.1</v>
      </c>
      <c r="H447" s="25">
        <f t="shared" si="158"/>
        <v>4.2121224885219664E-5</v>
      </c>
    </row>
    <row r="448" spans="1:8" s="34" customFormat="1" ht="15" x14ac:dyDescent="0.2">
      <c r="A448" s="41"/>
      <c r="B448" s="30" t="s">
        <v>107</v>
      </c>
      <c r="C448" s="31">
        <v>32</v>
      </c>
      <c r="D448" s="7">
        <v>26</v>
      </c>
      <c r="E448" s="32">
        <f t="shared" si="155"/>
        <v>1.3478791963270292E-3</v>
      </c>
      <c r="F448" s="32">
        <f t="shared" si="156"/>
        <v>1.3126672388549504E-3</v>
      </c>
      <c r="G448" s="33">
        <f t="shared" si="157"/>
        <v>-0.1875</v>
      </c>
      <c r="H448" s="25">
        <f t="shared" si="158"/>
        <v>-2.52727349311318E-4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2</v>
      </c>
      <c r="D450" s="7">
        <v>6</v>
      </c>
      <c r="E450" s="32">
        <f t="shared" si="155"/>
        <v>8.4242449770439328E-5</v>
      </c>
      <c r="F450" s="32">
        <f t="shared" si="156"/>
        <v>3.02923208966527E-4</v>
      </c>
      <c r="G450" s="33">
        <f t="shared" si="157"/>
        <v>2</v>
      </c>
      <c r="H450" s="25">
        <f t="shared" si="158"/>
        <v>1.6848489954087866E-4</v>
      </c>
    </row>
    <row r="451" spans="1:8" s="34" customFormat="1" ht="15" x14ac:dyDescent="0.2">
      <c r="A451" s="41"/>
      <c r="B451" s="30" t="s">
        <v>284</v>
      </c>
      <c r="C451" s="31">
        <v>382</v>
      </c>
      <c r="D451" s="7">
        <v>266</v>
      </c>
      <c r="E451" s="32">
        <f t="shared" si="155"/>
        <v>1.609030790615391E-2</v>
      </c>
      <c r="F451" s="32">
        <f t="shared" si="156"/>
        <v>1.342959559751603E-2</v>
      </c>
      <c r="G451" s="33">
        <f t="shared" si="157"/>
        <v>-0.30366492146596857</v>
      </c>
      <c r="H451" s="25">
        <f t="shared" si="158"/>
        <v>-4.8860620866854809E-3</v>
      </c>
    </row>
    <row r="452" spans="1:8" s="34" customFormat="1" ht="30" x14ac:dyDescent="0.2">
      <c r="A452" s="41"/>
      <c r="B452" s="30" t="s">
        <v>515</v>
      </c>
      <c r="C452" s="31">
        <v>11</v>
      </c>
      <c r="D452" s="7">
        <v>6</v>
      </c>
      <c r="E452" s="32">
        <f t="shared" si="155"/>
        <v>4.6333347373741628E-4</v>
      </c>
      <c r="F452" s="32">
        <f t="shared" si="156"/>
        <v>3.02923208966527E-4</v>
      </c>
      <c r="G452" s="33">
        <f t="shared" si="157"/>
        <v>-0.45454545454545453</v>
      </c>
      <c r="H452" s="25">
        <f t="shared" si="158"/>
        <v>-2.1060612442609831E-4</v>
      </c>
    </row>
    <row r="453" spans="1:8" s="34" customFormat="1" ht="15" x14ac:dyDescent="0.2">
      <c r="A453" s="41"/>
      <c r="B453" s="30" t="s">
        <v>285</v>
      </c>
      <c r="C453" s="31">
        <v>93</v>
      </c>
      <c r="D453" s="7">
        <v>46</v>
      </c>
      <c r="E453" s="32">
        <f t="shared" si="155"/>
        <v>3.9172739143254285E-3</v>
      </c>
      <c r="F453" s="32">
        <f t="shared" si="156"/>
        <v>2.3224112687433734E-3</v>
      </c>
      <c r="G453" s="33">
        <f t="shared" si="157"/>
        <v>-0.5053763440860215</v>
      </c>
      <c r="H453" s="25">
        <f t="shared" si="158"/>
        <v>-1.9796975696053242E-3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3</v>
      </c>
      <c r="E454" s="32" t="str">
        <f t="shared" si="155"/>
        <v/>
      </c>
      <c r="F454" s="32">
        <f t="shared" si="156"/>
        <v>1.514616044832635E-4</v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314</v>
      </c>
      <c r="D455" s="7">
        <v>174</v>
      </c>
      <c r="E455" s="32">
        <f t="shared" si="155"/>
        <v>1.3226064613958973E-2</v>
      </c>
      <c r="F455" s="32">
        <f t="shared" si="156"/>
        <v>8.7847730600292828E-3</v>
      </c>
      <c r="G455" s="33">
        <f t="shared" si="157"/>
        <v>-0.44585987261146498</v>
      </c>
      <c r="H455" s="25">
        <f t="shared" si="158"/>
        <v>-5.8969714839307522E-3</v>
      </c>
    </row>
    <row r="456" spans="1:8" s="34" customFormat="1" ht="15" x14ac:dyDescent="0.2">
      <c r="A456" s="41"/>
      <c r="B456" s="30" t="s">
        <v>287</v>
      </c>
      <c r="C456" s="31">
        <v>336</v>
      </c>
      <c r="D456" s="7">
        <v>282</v>
      </c>
      <c r="E456" s="32">
        <f t="shared" si="155"/>
        <v>1.4152731561433806E-2</v>
      </c>
      <c r="F456" s="32">
        <f t="shared" si="156"/>
        <v>1.4237390821426768E-2</v>
      </c>
      <c r="G456" s="33">
        <f t="shared" si="157"/>
        <v>-0.16071428571428573</v>
      </c>
      <c r="H456" s="25">
        <f t="shared" si="158"/>
        <v>-2.2745461438018616E-3</v>
      </c>
    </row>
    <row r="457" spans="1:8" s="34" customFormat="1" ht="15" x14ac:dyDescent="0.2">
      <c r="A457" s="41"/>
      <c r="B457" s="30" t="s">
        <v>288</v>
      </c>
      <c r="C457" s="31">
        <v>103</v>
      </c>
      <c r="D457" s="7">
        <v>65</v>
      </c>
      <c r="E457" s="32">
        <f t="shared" si="155"/>
        <v>4.338486163177625E-3</v>
      </c>
      <c r="F457" s="32">
        <f t="shared" si="156"/>
        <v>3.2816680971373756E-3</v>
      </c>
      <c r="G457" s="33">
        <f t="shared" si="157"/>
        <v>-0.36893203883495146</v>
      </c>
      <c r="H457" s="25">
        <f t="shared" si="158"/>
        <v>-1.6006065456383471E-3</v>
      </c>
    </row>
    <row r="458" spans="1:8" s="34" customFormat="1" ht="15" x14ac:dyDescent="0.2">
      <c r="A458" s="41"/>
      <c r="B458" s="30" t="s">
        <v>289</v>
      </c>
      <c r="C458" s="31">
        <v>254</v>
      </c>
      <c r="D458" s="7">
        <v>83</v>
      </c>
      <c r="E458" s="32">
        <f t="shared" si="155"/>
        <v>1.0698791120845794E-2</v>
      </c>
      <c r="F458" s="32">
        <f t="shared" si="156"/>
        <v>4.1904377240369562E-3</v>
      </c>
      <c r="G458" s="33">
        <f t="shared" si="157"/>
        <v>-0.67322834645669294</v>
      </c>
      <c r="H458" s="25">
        <f t="shared" si="158"/>
        <v>-7.2027294553725623E-3</v>
      </c>
    </row>
    <row r="459" spans="1:8" s="34" customFormat="1" ht="15" x14ac:dyDescent="0.2">
      <c r="A459" s="41"/>
      <c r="B459" s="30" t="s">
        <v>104</v>
      </c>
      <c r="C459" s="31">
        <v>36</v>
      </c>
      <c r="D459" s="7">
        <v>83</v>
      </c>
      <c r="E459" s="32">
        <f t="shared" si="155"/>
        <v>1.5163640958679079E-3</v>
      </c>
      <c r="F459" s="32">
        <f t="shared" si="156"/>
        <v>4.1904377240369562E-3</v>
      </c>
      <c r="G459" s="33">
        <f t="shared" si="157"/>
        <v>1.3055555555555556</v>
      </c>
      <c r="H459" s="25">
        <f t="shared" si="158"/>
        <v>1.9796975696053242E-3</v>
      </c>
    </row>
    <row r="460" spans="1:8" s="34" customFormat="1" ht="15" x14ac:dyDescent="0.2">
      <c r="A460" s="41"/>
      <c r="B460" s="30" t="s">
        <v>290</v>
      </c>
      <c r="C460" s="31">
        <v>6</v>
      </c>
      <c r="D460" s="7">
        <v>4</v>
      </c>
      <c r="E460" s="32">
        <f t="shared" si="155"/>
        <v>2.52727349311318E-4</v>
      </c>
      <c r="F460" s="32">
        <f t="shared" si="156"/>
        <v>2.0194880597768466E-4</v>
      </c>
      <c r="G460" s="33">
        <f t="shared" si="157"/>
        <v>-0.33333333333333331</v>
      </c>
      <c r="H460" s="25">
        <f t="shared" si="158"/>
        <v>-8.4242449770439328E-5</v>
      </c>
    </row>
    <row r="461" spans="1:8" s="34" customFormat="1" ht="15" x14ac:dyDescent="0.2">
      <c r="A461" s="41"/>
      <c r="B461" s="30" t="s">
        <v>291</v>
      </c>
      <c r="C461" s="31">
        <v>120</v>
      </c>
      <c r="D461" s="7">
        <v>141</v>
      </c>
      <c r="E461" s="32">
        <f t="shared" si="155"/>
        <v>5.0545469862263593E-3</v>
      </c>
      <c r="F461" s="32">
        <f t="shared" si="156"/>
        <v>7.1186954107133838E-3</v>
      </c>
      <c r="G461" s="33">
        <f t="shared" si="157"/>
        <v>0.17499999999999999</v>
      </c>
      <c r="H461" s="25">
        <f t="shared" si="158"/>
        <v>8.8454572258961286E-4</v>
      </c>
    </row>
    <row r="462" spans="1:8" s="34" customFormat="1" ht="15" x14ac:dyDescent="0.2">
      <c r="A462" s="41"/>
      <c r="B462" s="30" t="s">
        <v>517</v>
      </c>
      <c r="C462" s="31">
        <v>68</v>
      </c>
      <c r="D462" s="7">
        <v>74</v>
      </c>
      <c r="E462" s="32">
        <f t="shared" si="155"/>
        <v>2.8642432921949369E-3</v>
      </c>
      <c r="F462" s="32">
        <f t="shared" si="156"/>
        <v>3.7360529105871661E-3</v>
      </c>
      <c r="G462" s="33">
        <f t="shared" si="157"/>
        <v>8.8235294117647065E-2</v>
      </c>
      <c r="H462" s="25">
        <f t="shared" si="158"/>
        <v>2.52727349311318E-4</v>
      </c>
    </row>
    <row r="463" spans="1:8" s="34" customFormat="1" ht="15" x14ac:dyDescent="0.2">
      <c r="A463" s="41"/>
      <c r="B463" s="30" t="s">
        <v>292</v>
      </c>
      <c r="C463" s="31">
        <v>27</v>
      </c>
      <c r="D463" s="7">
        <v>1</v>
      </c>
      <c r="E463" s="32">
        <f t="shared" si="155"/>
        <v>1.1372730719009308E-3</v>
      </c>
      <c r="F463" s="32">
        <f t="shared" si="156"/>
        <v>5.0487201494421164E-5</v>
      </c>
      <c r="G463" s="33">
        <f t="shared" si="157"/>
        <v>-0.96296296296296291</v>
      </c>
      <c r="H463" s="25">
        <f t="shared" si="158"/>
        <v>-1.095151847015711E-3</v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5</v>
      </c>
      <c r="E464" s="32" t="str">
        <f t="shared" si="155"/>
        <v/>
      </c>
      <c r="F464" s="32">
        <f t="shared" si="156"/>
        <v>2.5243600747210581E-4</v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8</v>
      </c>
      <c r="D465" s="7">
        <v>8</v>
      </c>
      <c r="E465" s="32">
        <f t="shared" si="155"/>
        <v>3.3696979908175731E-4</v>
      </c>
      <c r="F465" s="32">
        <f t="shared" si="156"/>
        <v>4.0389761195536931E-4</v>
      </c>
      <c r="G465" s="33">
        <f t="shared" si="157"/>
        <v>0</v>
      </c>
      <c r="H465" s="25">
        <f t="shared" si="158"/>
        <v>0</v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2</v>
      </c>
      <c r="E466" s="32" t="str">
        <f t="shared" si="155"/>
        <v/>
      </c>
      <c r="F466" s="32">
        <f t="shared" si="156"/>
        <v>1.0097440298884233E-4</v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34</v>
      </c>
      <c r="D467" s="7">
        <v>27</v>
      </c>
      <c r="E467" s="32">
        <f t="shared" si="155"/>
        <v>1.4321216460974685E-3</v>
      </c>
      <c r="F467" s="32">
        <f t="shared" si="156"/>
        <v>1.3631544403493714E-3</v>
      </c>
      <c r="G467" s="33">
        <f t="shared" si="157"/>
        <v>-0.20588235294117646</v>
      </c>
      <c r="H467" s="25">
        <f t="shared" si="158"/>
        <v>-2.948485741965376E-4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11</v>
      </c>
      <c r="E468" s="32" t="str">
        <f t="shared" si="155"/>
        <v/>
      </c>
      <c r="F468" s="32">
        <f t="shared" si="156"/>
        <v>5.5535921643863281E-4</v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12</v>
      </c>
      <c r="D469" s="7">
        <v>7</v>
      </c>
      <c r="E469" s="32">
        <f t="shared" si="155"/>
        <v>5.0545469862263599E-4</v>
      </c>
      <c r="F469" s="32">
        <f t="shared" si="156"/>
        <v>3.5341041046094813E-4</v>
      </c>
      <c r="G469" s="33">
        <f t="shared" si="157"/>
        <v>-0.41666666666666669</v>
      </c>
      <c r="H469" s="25">
        <f t="shared" si="158"/>
        <v>-2.1060612442609834E-4</v>
      </c>
    </row>
    <row r="470" spans="1:8" s="34" customFormat="1" ht="15" x14ac:dyDescent="0.2">
      <c r="A470" s="41"/>
      <c r="B470" s="30" t="s">
        <v>297</v>
      </c>
      <c r="C470" s="31">
        <v>130</v>
      </c>
      <c r="D470" s="7">
        <v>172</v>
      </c>
      <c r="E470" s="32">
        <f t="shared" si="155"/>
        <v>5.4757592350785558E-3</v>
      </c>
      <c r="F470" s="32">
        <f t="shared" si="156"/>
        <v>8.6837986570404407E-3</v>
      </c>
      <c r="G470" s="33">
        <f t="shared" si="157"/>
        <v>0.32307692307692309</v>
      </c>
      <c r="H470" s="25">
        <f t="shared" si="158"/>
        <v>1.7690914451792257E-3</v>
      </c>
    </row>
    <row r="471" spans="1:8" s="34" customFormat="1" ht="30" x14ac:dyDescent="0.2">
      <c r="A471" s="41"/>
      <c r="B471" s="30" t="s">
        <v>298</v>
      </c>
      <c r="C471" s="31">
        <v>4</v>
      </c>
      <c r="D471" s="7">
        <v>5</v>
      </c>
      <c r="E471" s="32">
        <f t="shared" si="155"/>
        <v>1.6848489954087866E-4</v>
      </c>
      <c r="F471" s="32">
        <f t="shared" si="156"/>
        <v>2.5243600747210581E-4</v>
      </c>
      <c r="G471" s="33">
        <f t="shared" si="157"/>
        <v>0.25</v>
      </c>
      <c r="H471" s="25">
        <f t="shared" si="158"/>
        <v>4.2121224885219664E-5</v>
      </c>
    </row>
    <row r="472" spans="1:8" s="34" customFormat="1" ht="15" x14ac:dyDescent="0.2">
      <c r="A472" s="41"/>
      <c r="B472" s="30" t="s">
        <v>125</v>
      </c>
      <c r="C472" s="31">
        <v>47</v>
      </c>
      <c r="D472" s="7">
        <v>25</v>
      </c>
      <c r="E472" s="32">
        <f t="shared" si="155"/>
        <v>1.9796975696053242E-3</v>
      </c>
      <c r="F472" s="32">
        <f t="shared" si="156"/>
        <v>1.2621800373605291E-3</v>
      </c>
      <c r="G472" s="33">
        <f t="shared" si="157"/>
        <v>-0.46808510638297873</v>
      </c>
      <c r="H472" s="25">
        <f t="shared" si="158"/>
        <v>-9.2666694747483257E-4</v>
      </c>
    </row>
    <row r="473" spans="1:8" s="34" customFormat="1" ht="15" x14ac:dyDescent="0.2">
      <c r="A473" s="41"/>
      <c r="B473" s="30" t="s">
        <v>299</v>
      </c>
      <c r="C473" s="31">
        <v>3</v>
      </c>
      <c r="D473" s="7">
        <v>1</v>
      </c>
      <c r="E473" s="32">
        <f t="shared" si="155"/>
        <v>1.26363674655659E-4</v>
      </c>
      <c r="F473" s="32">
        <f t="shared" si="156"/>
        <v>5.0487201494421164E-5</v>
      </c>
      <c r="G473" s="33">
        <f t="shared" si="157"/>
        <v>-0.66666666666666663</v>
      </c>
      <c r="H473" s="25">
        <f t="shared" si="158"/>
        <v>-8.4242449770439328E-5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20</v>
      </c>
      <c r="E474" s="32" t="str">
        <f t="shared" ref="E474:E505" si="175">+IF(C474=0,"",C474/C$333)</f>
        <v/>
      </c>
      <c r="F474" s="32">
        <f t="shared" ref="F474:F505" si="176">+IF(D474=0,"",D474/D$333)</f>
        <v>1.0097440298884233E-3</v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1</v>
      </c>
      <c r="D475" s="7">
        <v>0</v>
      </c>
      <c r="E475" s="32">
        <f t="shared" si="175"/>
        <v>4.2121224885219664E-5</v>
      </c>
      <c r="F475" s="32" t="str">
        <f t="shared" si="176"/>
        <v/>
      </c>
      <c r="G475" s="33" t="str">
        <f t="shared" si="177"/>
        <v>0</v>
      </c>
      <c r="H475" s="25">
        <f t="shared" si="178"/>
        <v>0</v>
      </c>
    </row>
    <row r="476" spans="1:8" s="34" customFormat="1" ht="30" x14ac:dyDescent="0.2">
      <c r="A476" s="41"/>
      <c r="B476" s="30" t="s">
        <v>302</v>
      </c>
      <c r="C476" s="31">
        <v>4</v>
      </c>
      <c r="D476" s="7">
        <v>13</v>
      </c>
      <c r="E476" s="32">
        <f t="shared" si="175"/>
        <v>1.6848489954087866E-4</v>
      </c>
      <c r="F476" s="32">
        <f t="shared" si="176"/>
        <v>6.5633361942747518E-4</v>
      </c>
      <c r="G476" s="33">
        <f t="shared" si="177"/>
        <v>2.25</v>
      </c>
      <c r="H476" s="25">
        <f t="shared" si="178"/>
        <v>3.7909102396697697E-4</v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50</v>
      </c>
      <c r="D478" s="7">
        <v>2</v>
      </c>
      <c r="E478" s="32">
        <f t="shared" si="175"/>
        <v>2.1060612442609832E-3</v>
      </c>
      <c r="F478" s="32">
        <f t="shared" si="176"/>
        <v>1.0097440298884233E-4</v>
      </c>
      <c r="G478" s="33">
        <f t="shared" si="177"/>
        <v>-0.96</v>
      </c>
      <c r="H478" s="25">
        <f t="shared" si="178"/>
        <v>-2.021818794490544E-3</v>
      </c>
    </row>
    <row r="479" spans="1:8" s="34" customFormat="1" ht="15" x14ac:dyDescent="0.2">
      <c r="A479" s="41"/>
      <c r="B479" s="30" t="s">
        <v>304</v>
      </c>
      <c r="C479" s="31">
        <v>3</v>
      </c>
      <c r="D479" s="7">
        <v>0</v>
      </c>
      <c r="E479" s="32">
        <f t="shared" si="175"/>
        <v>1.26363674655659E-4</v>
      </c>
      <c r="F479" s="32" t="str">
        <f t="shared" si="176"/>
        <v/>
      </c>
      <c r="G479" s="33" t="str">
        <f t="shared" si="177"/>
        <v>0</v>
      </c>
      <c r="H479" s="25">
        <f t="shared" si="178"/>
        <v>0</v>
      </c>
    </row>
    <row r="480" spans="1:8" s="34" customFormat="1" ht="15" x14ac:dyDescent="0.2">
      <c r="A480" s="41"/>
      <c r="B480" s="30" t="s">
        <v>518</v>
      </c>
      <c r="C480" s="31">
        <v>29</v>
      </c>
      <c r="D480" s="7">
        <v>21</v>
      </c>
      <c r="E480" s="32">
        <f t="shared" si="175"/>
        <v>1.2215155216713702E-3</v>
      </c>
      <c r="F480" s="32">
        <f t="shared" si="176"/>
        <v>1.0602312313828445E-3</v>
      </c>
      <c r="G480" s="33">
        <f t="shared" si="177"/>
        <v>-0.27586206896551724</v>
      </c>
      <c r="H480" s="25">
        <f t="shared" si="178"/>
        <v>-3.3696979908175731E-4</v>
      </c>
    </row>
    <row r="481" spans="1:8" s="34" customFormat="1" ht="15" x14ac:dyDescent="0.2">
      <c r="A481" s="41"/>
      <c r="B481" s="30" t="s">
        <v>131</v>
      </c>
      <c r="C481" s="31">
        <v>13</v>
      </c>
      <c r="D481" s="7">
        <v>5</v>
      </c>
      <c r="E481" s="32">
        <f t="shared" si="175"/>
        <v>5.475759235078556E-4</v>
      </c>
      <c r="F481" s="32">
        <f t="shared" si="176"/>
        <v>2.5243600747210581E-4</v>
      </c>
      <c r="G481" s="33">
        <f t="shared" si="177"/>
        <v>-0.61538461538461542</v>
      </c>
      <c r="H481" s="25">
        <f t="shared" si="178"/>
        <v>-3.3696979908175731E-4</v>
      </c>
    </row>
    <row r="482" spans="1:8" s="34" customFormat="1" ht="15" x14ac:dyDescent="0.2">
      <c r="A482" s="41"/>
      <c r="B482" s="30" t="s">
        <v>519</v>
      </c>
      <c r="C482" s="31">
        <v>676</v>
      </c>
      <c r="D482" s="7">
        <v>653</v>
      </c>
      <c r="E482" s="32">
        <f t="shared" si="175"/>
        <v>2.8473948022408491E-2</v>
      </c>
      <c r="F482" s="32">
        <f t="shared" si="176"/>
        <v>3.2968142575857021E-2</v>
      </c>
      <c r="G482" s="33">
        <f t="shared" si="177"/>
        <v>-3.4023668639053255E-2</v>
      </c>
      <c r="H482" s="25">
        <f t="shared" si="178"/>
        <v>-9.6878817236005217E-4</v>
      </c>
    </row>
    <row r="483" spans="1:8" s="34" customFormat="1" ht="15" x14ac:dyDescent="0.2">
      <c r="A483" s="41"/>
      <c r="B483" s="30" t="s">
        <v>124</v>
      </c>
      <c r="C483" s="31">
        <v>79</v>
      </c>
      <c r="D483" s="7">
        <v>67</v>
      </c>
      <c r="E483" s="32">
        <f t="shared" si="175"/>
        <v>3.3275767659323532E-3</v>
      </c>
      <c r="F483" s="32">
        <f t="shared" si="176"/>
        <v>3.3826425001262182E-3</v>
      </c>
      <c r="G483" s="33">
        <f t="shared" si="177"/>
        <v>-0.15189873417721519</v>
      </c>
      <c r="H483" s="25">
        <f t="shared" si="178"/>
        <v>-5.0545469862263599E-4</v>
      </c>
    </row>
    <row r="484" spans="1:8" s="34" customFormat="1" ht="30" x14ac:dyDescent="0.2">
      <c r="A484" s="41"/>
      <c r="B484" s="30" t="s">
        <v>305</v>
      </c>
      <c r="C484" s="31">
        <v>47</v>
      </c>
      <c r="D484" s="7">
        <v>24</v>
      </c>
      <c r="E484" s="32">
        <f t="shared" si="175"/>
        <v>1.9796975696053242E-3</v>
      </c>
      <c r="F484" s="32">
        <f t="shared" si="176"/>
        <v>1.211692835866108E-3</v>
      </c>
      <c r="G484" s="33">
        <f t="shared" si="177"/>
        <v>-0.48936170212765956</v>
      </c>
      <c r="H484" s="25">
        <f t="shared" si="178"/>
        <v>-9.6878817236005217E-4</v>
      </c>
    </row>
    <row r="485" spans="1:8" s="34" customFormat="1" ht="15" x14ac:dyDescent="0.2">
      <c r="A485" s="41"/>
      <c r="B485" s="30" t="s">
        <v>126</v>
      </c>
      <c r="C485" s="31">
        <v>2</v>
      </c>
      <c r="D485" s="7">
        <v>0</v>
      </c>
      <c r="E485" s="32">
        <f t="shared" si="175"/>
        <v>8.4242449770439328E-5</v>
      </c>
      <c r="F485" s="32" t="str">
        <f t="shared" si="176"/>
        <v/>
      </c>
      <c r="G485" s="33" t="str">
        <f t="shared" si="177"/>
        <v>0</v>
      </c>
      <c r="H485" s="25">
        <f t="shared" si="178"/>
        <v>0</v>
      </c>
    </row>
    <row r="486" spans="1:8" s="34" customFormat="1" ht="30" x14ac:dyDescent="0.2">
      <c r="A486" s="41"/>
      <c r="B486" s="30" t="s">
        <v>306</v>
      </c>
      <c r="C486" s="31">
        <v>15</v>
      </c>
      <c r="D486" s="7">
        <v>34</v>
      </c>
      <c r="E486" s="32">
        <f t="shared" si="175"/>
        <v>6.3181837327829491E-4</v>
      </c>
      <c r="F486" s="32">
        <f t="shared" si="176"/>
        <v>1.7165648508103196E-3</v>
      </c>
      <c r="G486" s="33">
        <f t="shared" si="177"/>
        <v>1.2666666666666666</v>
      </c>
      <c r="H486" s="25">
        <f t="shared" si="178"/>
        <v>8.0030327281917354E-4</v>
      </c>
    </row>
    <row r="487" spans="1:8" s="34" customFormat="1" ht="30" x14ac:dyDescent="0.2">
      <c r="A487" s="41"/>
      <c r="B487" s="30" t="s">
        <v>307</v>
      </c>
      <c r="C487" s="31">
        <v>176</v>
      </c>
      <c r="D487" s="7">
        <v>72</v>
      </c>
      <c r="E487" s="32">
        <f t="shared" si="175"/>
        <v>7.4133355797986605E-3</v>
      </c>
      <c r="F487" s="32">
        <f t="shared" si="176"/>
        <v>3.635078507598324E-3</v>
      </c>
      <c r="G487" s="33">
        <f t="shared" si="177"/>
        <v>-0.59090909090909094</v>
      </c>
      <c r="H487" s="25">
        <f t="shared" si="178"/>
        <v>-4.3806073880628448E-3</v>
      </c>
    </row>
    <row r="488" spans="1:8" s="34" customFormat="1" ht="15" x14ac:dyDescent="0.2">
      <c r="A488" s="41"/>
      <c r="B488" s="30" t="s">
        <v>119</v>
      </c>
      <c r="C488" s="31">
        <v>25</v>
      </c>
      <c r="D488" s="7">
        <v>29</v>
      </c>
      <c r="E488" s="32">
        <f t="shared" si="175"/>
        <v>1.0530306221304916E-3</v>
      </c>
      <c r="F488" s="32">
        <f t="shared" si="176"/>
        <v>1.4641288433382138E-3</v>
      </c>
      <c r="G488" s="33">
        <f t="shared" si="177"/>
        <v>0.16</v>
      </c>
      <c r="H488" s="25">
        <f t="shared" si="178"/>
        <v>1.6848489954087866E-4</v>
      </c>
    </row>
    <row r="489" spans="1:8" s="34" customFormat="1" ht="30" x14ac:dyDescent="0.2">
      <c r="A489" s="41"/>
      <c r="B489" s="30" t="s">
        <v>520</v>
      </c>
      <c r="C489" s="31">
        <v>7</v>
      </c>
      <c r="D489" s="7">
        <v>63</v>
      </c>
      <c r="E489" s="32">
        <f t="shared" si="175"/>
        <v>2.9484857419653765E-4</v>
      </c>
      <c r="F489" s="32">
        <f t="shared" si="176"/>
        <v>3.1806936941485334E-3</v>
      </c>
      <c r="G489" s="33">
        <f t="shared" si="177"/>
        <v>8</v>
      </c>
      <c r="H489" s="25">
        <f t="shared" si="178"/>
        <v>2.3587885935723012E-3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1</v>
      </c>
      <c r="D491" s="7">
        <v>1</v>
      </c>
      <c r="E491" s="32">
        <f t="shared" si="175"/>
        <v>4.2121224885219664E-5</v>
      </c>
      <c r="F491" s="32">
        <f t="shared" si="176"/>
        <v>5.0487201494421164E-5</v>
      </c>
      <c r="G491" s="33">
        <f t="shared" si="177"/>
        <v>0</v>
      </c>
      <c r="H491" s="25">
        <f t="shared" si="178"/>
        <v>0</v>
      </c>
    </row>
    <row r="492" spans="1:8" s="34" customFormat="1" ht="15" x14ac:dyDescent="0.2">
      <c r="A492" s="41"/>
      <c r="B492" s="30" t="s">
        <v>521</v>
      </c>
      <c r="C492" s="31">
        <v>23</v>
      </c>
      <c r="D492" s="7">
        <v>6</v>
      </c>
      <c r="E492" s="32">
        <f t="shared" si="175"/>
        <v>9.6878817236005228E-4</v>
      </c>
      <c r="F492" s="32">
        <f t="shared" si="176"/>
        <v>3.02923208966527E-4</v>
      </c>
      <c r="G492" s="33">
        <f t="shared" si="177"/>
        <v>-0.73913043478260865</v>
      </c>
      <c r="H492" s="25">
        <f t="shared" si="178"/>
        <v>-7.1606082304873423E-4</v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1</v>
      </c>
      <c r="E493" s="32" t="str">
        <f t="shared" si="175"/>
        <v/>
      </c>
      <c r="F493" s="32">
        <f t="shared" si="176"/>
        <v>5.0487201494421164E-5</v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2</v>
      </c>
      <c r="D494" s="7">
        <v>0</v>
      </c>
      <c r="E494" s="32">
        <f t="shared" si="175"/>
        <v>8.4242449770439328E-5</v>
      </c>
      <c r="F494" s="32" t="str">
        <f t="shared" si="176"/>
        <v/>
      </c>
      <c r="G494" s="33" t="str">
        <f t="shared" si="177"/>
        <v>0</v>
      </c>
      <c r="H494" s="25">
        <f t="shared" si="178"/>
        <v>0</v>
      </c>
    </row>
    <row r="495" spans="1:8" s="34" customFormat="1" ht="30" x14ac:dyDescent="0.2">
      <c r="A495" s="41"/>
      <c r="B495" s="30" t="s">
        <v>311</v>
      </c>
      <c r="C495" s="31">
        <v>4</v>
      </c>
      <c r="D495" s="7">
        <v>0</v>
      </c>
      <c r="E495" s="32">
        <f t="shared" si="175"/>
        <v>1.6848489954087866E-4</v>
      </c>
      <c r="F495" s="32" t="str">
        <f t="shared" si="176"/>
        <v/>
      </c>
      <c r="G495" s="33" t="str">
        <f t="shared" si="177"/>
        <v>0</v>
      </c>
      <c r="H495" s="25">
        <f t="shared" si="178"/>
        <v>0</v>
      </c>
    </row>
    <row r="496" spans="1:8" s="34" customFormat="1" ht="15" x14ac:dyDescent="0.2">
      <c r="A496" s="41"/>
      <c r="B496" s="30" t="s">
        <v>312</v>
      </c>
      <c r="C496" s="31">
        <v>1</v>
      </c>
      <c r="D496" s="7">
        <v>1</v>
      </c>
      <c r="E496" s="32">
        <f t="shared" si="175"/>
        <v>4.2121224885219664E-5</v>
      </c>
      <c r="F496" s="32">
        <f t="shared" si="176"/>
        <v>5.0487201494421164E-5</v>
      </c>
      <c r="G496" s="33">
        <f t="shared" si="177"/>
        <v>0</v>
      </c>
      <c r="H496" s="25">
        <f t="shared" si="178"/>
        <v>0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1</v>
      </c>
      <c r="E498" s="32" t="str">
        <f t="shared" si="175"/>
        <v/>
      </c>
      <c r="F498" s="32">
        <f t="shared" si="176"/>
        <v>5.0487201494421164E-5</v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6</v>
      </c>
      <c r="D500" s="7">
        <v>1</v>
      </c>
      <c r="E500" s="32">
        <f t="shared" si="175"/>
        <v>2.52727349311318E-4</v>
      </c>
      <c r="F500" s="32">
        <f t="shared" si="176"/>
        <v>5.0487201494421164E-5</v>
      </c>
      <c r="G500" s="33">
        <f t="shared" si="177"/>
        <v>-0.83333333333333337</v>
      </c>
      <c r="H500" s="25">
        <f t="shared" si="178"/>
        <v>-2.1060612442609834E-4</v>
      </c>
    </row>
    <row r="501" spans="1:8" s="34" customFormat="1" ht="15" x14ac:dyDescent="0.2">
      <c r="A501" s="41"/>
      <c r="B501" s="30" t="s">
        <v>122</v>
      </c>
      <c r="C501" s="31">
        <v>6</v>
      </c>
      <c r="D501" s="7">
        <v>17</v>
      </c>
      <c r="E501" s="32">
        <f t="shared" si="175"/>
        <v>2.52727349311318E-4</v>
      </c>
      <c r="F501" s="32">
        <f t="shared" si="176"/>
        <v>8.5828242540515981E-4</v>
      </c>
      <c r="G501" s="33">
        <f t="shared" si="177"/>
        <v>1.8333333333333333</v>
      </c>
      <c r="H501" s="25">
        <f t="shared" si="178"/>
        <v>4.6333347373741628E-4</v>
      </c>
    </row>
    <row r="502" spans="1:8" s="34" customFormat="1" ht="15" x14ac:dyDescent="0.2">
      <c r="A502" s="41"/>
      <c r="B502" s="30" t="s">
        <v>314</v>
      </c>
      <c r="C502" s="31">
        <v>50</v>
      </c>
      <c r="D502" s="7">
        <v>22</v>
      </c>
      <c r="E502" s="32">
        <f t="shared" si="175"/>
        <v>2.1060612442609832E-3</v>
      </c>
      <c r="F502" s="32">
        <f t="shared" si="176"/>
        <v>1.1107184328772656E-3</v>
      </c>
      <c r="G502" s="33">
        <f t="shared" si="177"/>
        <v>-0.56000000000000005</v>
      </c>
      <c r="H502" s="25">
        <f t="shared" si="178"/>
        <v>-1.1793942967861506E-3</v>
      </c>
    </row>
    <row r="503" spans="1:8" s="34" customFormat="1" ht="15" x14ac:dyDescent="0.2">
      <c r="A503" s="41"/>
      <c r="B503" s="30" t="s">
        <v>315</v>
      </c>
      <c r="C503" s="31">
        <v>6</v>
      </c>
      <c r="D503" s="7">
        <v>0</v>
      </c>
      <c r="E503" s="32">
        <f t="shared" si="175"/>
        <v>2.52727349311318E-4</v>
      </c>
      <c r="F503" s="32" t="str">
        <f t="shared" si="176"/>
        <v/>
      </c>
      <c r="G503" s="33" t="str">
        <f t="shared" si="177"/>
        <v>0</v>
      </c>
      <c r="H503" s="25">
        <f t="shared" si="178"/>
        <v>0</v>
      </c>
    </row>
    <row r="504" spans="1:8" s="34" customFormat="1" ht="15" x14ac:dyDescent="0.2">
      <c r="A504" s="41"/>
      <c r="B504" s="30" t="s">
        <v>130</v>
      </c>
      <c r="C504" s="31">
        <v>135</v>
      </c>
      <c r="D504" s="7">
        <v>41</v>
      </c>
      <c r="E504" s="32">
        <f t="shared" si="175"/>
        <v>5.686365359504654E-3</v>
      </c>
      <c r="F504" s="32">
        <f t="shared" si="176"/>
        <v>2.0699752612712676E-3</v>
      </c>
      <c r="G504" s="33">
        <f t="shared" si="177"/>
        <v>-0.6962962962962963</v>
      </c>
      <c r="H504" s="25">
        <f t="shared" si="178"/>
        <v>-3.9593951392106483E-3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135</v>
      </c>
      <c r="D506" s="7">
        <v>14</v>
      </c>
      <c r="E506" s="32">
        <f t="shared" ref="E506" si="179">+IF(C506=0,"",C506/C$333)</f>
        <v>5.686365359504654E-3</v>
      </c>
      <c r="F506" s="32">
        <f t="shared" ref="F506" si="180">+IF(D506=0,"",D506/D$333)</f>
        <v>7.0682082092189626E-4</v>
      </c>
      <c r="G506" s="33">
        <f t="shared" ref="G506" si="181">+IF(OR(AND(D506=0),(C506=0)),"0",((D506-C506)/C506))</f>
        <v>-0.89629629629629626</v>
      </c>
      <c r="H506" s="25">
        <f t="shared" ref="H506" si="182">+IF(OR(AND(E506=""),(G506="")),"",E506*G506)</f>
        <v>-5.0966682111115783E-3</v>
      </c>
    </row>
    <row r="507" spans="1:8" s="34" customFormat="1" ht="15" x14ac:dyDescent="0.2">
      <c r="A507" s="41"/>
      <c r="B507" s="30" t="s">
        <v>137</v>
      </c>
      <c r="C507" s="31">
        <v>204</v>
      </c>
      <c r="D507" s="7">
        <v>195</v>
      </c>
      <c r="E507" s="32">
        <f t="shared" ref="E507:E532" si="183">+IF(C507=0,"",C507/C$333)</f>
        <v>8.5927298765848103E-3</v>
      </c>
      <c r="F507" s="32">
        <f t="shared" ref="F507:F532" si="184">+IF(D507=0,"",D507/D$333)</f>
        <v>9.8450042914121263E-3</v>
      </c>
      <c r="G507" s="33">
        <f t="shared" si="177"/>
        <v>-4.4117647058823532E-2</v>
      </c>
      <c r="H507" s="25">
        <f t="shared" si="178"/>
        <v>-3.7909102396697697E-4</v>
      </c>
    </row>
    <row r="508" spans="1:8" s="34" customFormat="1" ht="30" x14ac:dyDescent="0.2">
      <c r="A508" s="41"/>
      <c r="B508" s="30" t="s">
        <v>524</v>
      </c>
      <c r="C508" s="31">
        <v>1</v>
      </c>
      <c r="D508" s="7">
        <v>1</v>
      </c>
      <c r="E508" s="32">
        <f t="shared" si="183"/>
        <v>4.2121224885219664E-5</v>
      </c>
      <c r="F508" s="32">
        <f t="shared" si="184"/>
        <v>5.0487201494421164E-5</v>
      </c>
      <c r="G508" s="33">
        <f t="shared" si="177"/>
        <v>0</v>
      </c>
      <c r="H508" s="25">
        <f t="shared" si="178"/>
        <v>0</v>
      </c>
    </row>
    <row r="509" spans="1:8" s="34" customFormat="1" ht="15" x14ac:dyDescent="0.2">
      <c r="A509" s="41"/>
      <c r="B509" s="30" t="s">
        <v>135</v>
      </c>
      <c r="C509" s="31">
        <v>2</v>
      </c>
      <c r="D509" s="7">
        <v>4</v>
      </c>
      <c r="E509" s="32">
        <f t="shared" si="183"/>
        <v>8.4242449770439328E-5</v>
      </c>
      <c r="F509" s="32">
        <f t="shared" si="184"/>
        <v>2.0194880597768466E-4</v>
      </c>
      <c r="G509" s="33">
        <f t="shared" si="177"/>
        <v>1</v>
      </c>
      <c r="H509" s="25">
        <f t="shared" si="178"/>
        <v>8.4242449770439328E-5</v>
      </c>
    </row>
    <row r="510" spans="1:8" s="34" customFormat="1" ht="15" x14ac:dyDescent="0.2">
      <c r="A510" s="41"/>
      <c r="B510" s="30" t="s">
        <v>348</v>
      </c>
      <c r="C510" s="31">
        <v>145</v>
      </c>
      <c r="D510" s="7">
        <v>196</v>
      </c>
      <c r="E510" s="32">
        <f t="shared" si="183"/>
        <v>6.1075776083568513E-3</v>
      </c>
      <c r="F510" s="32">
        <f t="shared" si="184"/>
        <v>9.8954914929065482E-3</v>
      </c>
      <c r="G510" s="33">
        <f t="shared" si="177"/>
        <v>0.35172413793103446</v>
      </c>
      <c r="H510" s="25">
        <f t="shared" si="178"/>
        <v>2.1481824691462026E-3</v>
      </c>
    </row>
    <row r="511" spans="1:8" s="34" customFormat="1" ht="15" x14ac:dyDescent="0.2">
      <c r="A511" s="41"/>
      <c r="B511" s="30" t="s">
        <v>349</v>
      </c>
      <c r="C511" s="31">
        <v>49</v>
      </c>
      <c r="D511" s="7">
        <v>155</v>
      </c>
      <c r="E511" s="32">
        <f t="shared" si="183"/>
        <v>2.0639400193757634E-3</v>
      </c>
      <c r="F511" s="32">
        <f t="shared" si="184"/>
        <v>7.8255162316352798E-3</v>
      </c>
      <c r="G511" s="33">
        <f t="shared" si="177"/>
        <v>2.1632653061224492</v>
      </c>
      <c r="H511" s="25">
        <f t="shared" si="178"/>
        <v>4.4648498378332844E-3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2</v>
      </c>
      <c r="E512" s="32" t="str">
        <f t="shared" si="183"/>
        <v/>
      </c>
      <c r="F512" s="32">
        <f t="shared" si="184"/>
        <v>1.0097440298884233E-4</v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8</v>
      </c>
      <c r="D513" s="7">
        <v>6</v>
      </c>
      <c r="E513" s="32">
        <f t="shared" si="183"/>
        <v>3.3696979908175731E-4</v>
      </c>
      <c r="F513" s="32">
        <f t="shared" si="184"/>
        <v>3.02923208966527E-4</v>
      </c>
      <c r="G513" s="33">
        <f t="shared" si="177"/>
        <v>-0.25</v>
      </c>
      <c r="H513" s="25">
        <f t="shared" si="178"/>
        <v>-8.4242449770439328E-5</v>
      </c>
    </row>
    <row r="514" spans="1:8" s="34" customFormat="1" ht="15" x14ac:dyDescent="0.2">
      <c r="A514" s="41"/>
      <c r="B514" s="30" t="s">
        <v>350</v>
      </c>
      <c r="C514" s="31">
        <v>29</v>
      </c>
      <c r="D514" s="7">
        <v>8</v>
      </c>
      <c r="E514" s="32">
        <f t="shared" si="183"/>
        <v>1.2215155216713702E-3</v>
      </c>
      <c r="F514" s="32">
        <f t="shared" si="184"/>
        <v>4.0389761195536931E-4</v>
      </c>
      <c r="G514" s="33">
        <f t="shared" si="177"/>
        <v>-0.72413793103448276</v>
      </c>
      <c r="H514" s="25">
        <f t="shared" si="178"/>
        <v>-8.8454572258961296E-4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3</v>
      </c>
      <c r="E515" s="32" t="str">
        <f t="shared" si="183"/>
        <v/>
      </c>
      <c r="F515" s="32">
        <f t="shared" si="184"/>
        <v>1.514616044832635E-4</v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2</v>
      </c>
      <c r="D516" s="7">
        <v>3</v>
      </c>
      <c r="E516" s="32">
        <f t="shared" si="183"/>
        <v>8.4242449770439328E-5</v>
      </c>
      <c r="F516" s="32">
        <f t="shared" si="184"/>
        <v>1.514616044832635E-4</v>
      </c>
      <c r="G516" s="33">
        <f t="shared" si="177"/>
        <v>0.5</v>
      </c>
      <c r="H516" s="25">
        <f t="shared" si="178"/>
        <v>4.2121224885219664E-5</v>
      </c>
    </row>
    <row r="517" spans="1:8" s="34" customFormat="1" ht="15" x14ac:dyDescent="0.2">
      <c r="A517" s="41"/>
      <c r="B517" s="30" t="s">
        <v>316</v>
      </c>
      <c r="C517" s="31">
        <v>3</v>
      </c>
      <c r="D517" s="7">
        <v>0</v>
      </c>
      <c r="E517" s="32">
        <f t="shared" si="183"/>
        <v>1.26363674655659E-4</v>
      </c>
      <c r="F517" s="32" t="str">
        <f t="shared" si="184"/>
        <v/>
      </c>
      <c r="G517" s="33" t="str">
        <f t="shared" si="177"/>
        <v>0</v>
      </c>
      <c r="H517" s="25">
        <f t="shared" si="178"/>
        <v>0</v>
      </c>
    </row>
    <row r="518" spans="1:8" s="34" customFormat="1" ht="15" x14ac:dyDescent="0.2">
      <c r="A518" s="41"/>
      <c r="B518" s="30" t="s">
        <v>132</v>
      </c>
      <c r="C518" s="31">
        <v>3</v>
      </c>
      <c r="D518" s="7">
        <v>0</v>
      </c>
      <c r="E518" s="32">
        <f t="shared" si="183"/>
        <v>1.26363674655659E-4</v>
      </c>
      <c r="F518" s="32" t="str">
        <f t="shared" si="184"/>
        <v/>
      </c>
      <c r="G518" s="33" t="str">
        <f t="shared" si="177"/>
        <v>0</v>
      </c>
      <c r="H518" s="25">
        <f t="shared" si="178"/>
        <v>0</v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15</v>
      </c>
      <c r="D520" s="7">
        <v>11</v>
      </c>
      <c r="E520" s="32">
        <f t="shared" si="183"/>
        <v>6.3181837327829491E-4</v>
      </c>
      <c r="F520" s="32">
        <f t="shared" si="184"/>
        <v>5.5535921643863281E-4</v>
      </c>
      <c r="G520" s="33">
        <f t="shared" si="177"/>
        <v>-0.26666666666666666</v>
      </c>
      <c r="H520" s="25">
        <f t="shared" si="178"/>
        <v>-1.6848489954087863E-4</v>
      </c>
    </row>
    <row r="521" spans="1:8" s="34" customFormat="1" ht="15" x14ac:dyDescent="0.2">
      <c r="A521" s="41"/>
      <c r="B521" s="30" t="s">
        <v>318</v>
      </c>
      <c r="C521" s="31">
        <v>1</v>
      </c>
      <c r="D521" s="7">
        <v>3</v>
      </c>
      <c r="E521" s="32">
        <f t="shared" si="183"/>
        <v>4.2121224885219664E-5</v>
      </c>
      <c r="F521" s="32">
        <f t="shared" si="184"/>
        <v>1.514616044832635E-4</v>
      </c>
      <c r="G521" s="33">
        <f t="shared" si="177"/>
        <v>2</v>
      </c>
      <c r="H521" s="25">
        <f t="shared" si="178"/>
        <v>8.4242449770439328E-5</v>
      </c>
    </row>
    <row r="522" spans="1:8" s="34" customFormat="1" ht="15" x14ac:dyDescent="0.2">
      <c r="A522" s="41"/>
      <c r="B522" s="30" t="s">
        <v>319</v>
      </c>
      <c r="C522" s="31">
        <v>180</v>
      </c>
      <c r="D522" s="7">
        <v>39</v>
      </c>
      <c r="E522" s="32">
        <f t="shared" si="183"/>
        <v>7.5818204793395389E-3</v>
      </c>
      <c r="F522" s="32">
        <f t="shared" si="184"/>
        <v>1.9690008582824254E-3</v>
      </c>
      <c r="G522" s="33">
        <f t="shared" si="177"/>
        <v>-0.78333333333333333</v>
      </c>
      <c r="H522" s="25">
        <f t="shared" si="178"/>
        <v>-5.939092708815972E-3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57</v>
      </c>
      <c r="D525" s="7">
        <v>190</v>
      </c>
      <c r="E525" s="32">
        <f t="shared" si="183"/>
        <v>2.4009098184575206E-3</v>
      </c>
      <c r="F525" s="32">
        <f t="shared" si="184"/>
        <v>9.5925682839400218E-3</v>
      </c>
      <c r="G525" s="33">
        <f t="shared" si="177"/>
        <v>2.3333333333333335</v>
      </c>
      <c r="H525" s="25">
        <f t="shared" si="178"/>
        <v>5.6021229097342152E-3</v>
      </c>
    </row>
    <row r="526" spans="1:8" s="34" customFormat="1" ht="15" x14ac:dyDescent="0.2">
      <c r="A526" s="41"/>
      <c r="B526" s="30" t="s">
        <v>321</v>
      </c>
      <c r="C526" s="31">
        <v>40</v>
      </c>
      <c r="D526" s="7">
        <v>4</v>
      </c>
      <c r="E526" s="32">
        <f t="shared" si="183"/>
        <v>1.6848489954087865E-3</v>
      </c>
      <c r="F526" s="32">
        <f t="shared" si="184"/>
        <v>2.0194880597768466E-4</v>
      </c>
      <c r="G526" s="33">
        <f t="shared" si="177"/>
        <v>-0.9</v>
      </c>
      <c r="H526" s="25">
        <f t="shared" si="178"/>
        <v>-1.5163640958679079E-3</v>
      </c>
    </row>
    <row r="527" spans="1:8" s="34" customFormat="1" ht="15" x14ac:dyDescent="0.2">
      <c r="A527" s="41"/>
      <c r="B527" s="30" t="s">
        <v>322</v>
      </c>
      <c r="C527" s="31">
        <v>103</v>
      </c>
      <c r="D527" s="7">
        <v>50</v>
      </c>
      <c r="E527" s="32">
        <f t="shared" si="183"/>
        <v>4.338486163177625E-3</v>
      </c>
      <c r="F527" s="32">
        <f t="shared" si="184"/>
        <v>2.5243600747210581E-3</v>
      </c>
      <c r="G527" s="33">
        <f t="shared" si="177"/>
        <v>-0.5145631067961165</v>
      </c>
      <c r="H527" s="25">
        <f t="shared" si="178"/>
        <v>-2.2324249189166418E-3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271</v>
      </c>
      <c r="D530" s="7">
        <v>278</v>
      </c>
      <c r="E530" s="32">
        <f t="shared" si="183"/>
        <v>1.1414851943894529E-2</v>
      </c>
      <c r="F530" s="32">
        <f t="shared" si="184"/>
        <v>1.4035442015449083E-2</v>
      </c>
      <c r="G530" s="33">
        <f t="shared" si="177"/>
        <v>2.5830258302583026E-2</v>
      </c>
      <c r="H530" s="25">
        <f t="shared" si="178"/>
        <v>2.9484857419653765E-4</v>
      </c>
    </row>
    <row r="531" spans="1:8" s="34" customFormat="1" ht="30" x14ac:dyDescent="0.2">
      <c r="A531" s="41"/>
      <c r="B531" s="30" t="s">
        <v>144</v>
      </c>
      <c r="C531" s="31">
        <v>241</v>
      </c>
      <c r="D531" s="7">
        <v>576</v>
      </c>
      <c r="E531" s="32">
        <f t="shared" si="183"/>
        <v>1.0151215197337939E-2</v>
      </c>
      <c r="F531" s="32">
        <f t="shared" si="184"/>
        <v>2.9080628060786592E-2</v>
      </c>
      <c r="G531" s="33">
        <f t="shared" si="177"/>
        <v>1.3900414937759336</v>
      </c>
      <c r="H531" s="25">
        <f t="shared" si="178"/>
        <v>1.4110610336548587E-2</v>
      </c>
    </row>
    <row r="532" spans="1:8" s="34" customFormat="1" ht="15" x14ac:dyDescent="0.2">
      <c r="A532" s="41"/>
      <c r="B532" s="30" t="s">
        <v>324</v>
      </c>
      <c r="C532" s="31">
        <v>277</v>
      </c>
      <c r="D532" s="7">
        <v>423</v>
      </c>
      <c r="E532" s="32">
        <f t="shared" si="183"/>
        <v>1.1667579293205846E-2</v>
      </c>
      <c r="F532" s="32">
        <f t="shared" si="184"/>
        <v>2.1356086232140154E-2</v>
      </c>
      <c r="G532" s="33">
        <f t="shared" si="177"/>
        <v>0.52707581227436828</v>
      </c>
      <c r="H532" s="25">
        <f t="shared" si="178"/>
        <v>6.1496988332420711E-3</v>
      </c>
    </row>
    <row r="533" spans="1:8" s="34" customFormat="1" ht="15" x14ac:dyDescent="0.2">
      <c r="A533" s="41"/>
      <c r="B533" s="30" t="s">
        <v>572</v>
      </c>
      <c r="C533" s="31">
        <v>4</v>
      </c>
      <c r="D533" s="7">
        <v>45</v>
      </c>
      <c r="E533" s="32">
        <f t="shared" ref="E533" si="185">+IF(C533=0,"",C533/C$333)</f>
        <v>1.6848489954087866E-4</v>
      </c>
      <c r="F533" s="32">
        <f t="shared" ref="F533" si="186">+IF(D533=0,"",D533/D$333)</f>
        <v>2.2719240672489523E-3</v>
      </c>
      <c r="G533" s="33">
        <f t="shared" ref="G533" si="187">+IF(OR(AND(D533=0),(C533=0)),"0",((D533-C533)/C533))</f>
        <v>10.25</v>
      </c>
      <c r="H533" s="25">
        <f t="shared" ref="H533" si="188">+IF(OR(AND(E533=""),(G533="")),"",E533*G533)</f>
        <v>1.7269702202940063E-3</v>
      </c>
    </row>
    <row r="534" spans="1:8" s="34" customFormat="1" ht="15" x14ac:dyDescent="0.2">
      <c r="A534" s="41"/>
      <c r="B534" s="30" t="s">
        <v>133</v>
      </c>
      <c r="C534" s="31">
        <v>5</v>
      </c>
      <c r="D534" s="7">
        <v>3</v>
      </c>
      <c r="E534" s="32">
        <f>+IF(C534=0,"",C534/C$333)</f>
        <v>2.1060612442609831E-4</v>
      </c>
      <c r="F534" s="32">
        <f>+IF(D534=0,"",D534/D$333)</f>
        <v>1.514616044832635E-4</v>
      </c>
      <c r="G534" s="33">
        <f t="shared" si="177"/>
        <v>-0.4</v>
      </c>
      <c r="H534" s="25">
        <f t="shared" si="178"/>
        <v>-8.4242449770439328E-5</v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2</v>
      </c>
      <c r="E535" s="32" t="str">
        <f>+IF(C535=0,"",C535/C$333)</f>
        <v/>
      </c>
      <c r="F535" s="32">
        <f>+IF(D535=0,"",D535/D$333)</f>
        <v>1.0097440298884233E-4</v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1</v>
      </c>
      <c r="D536" s="7">
        <v>1</v>
      </c>
      <c r="E536" s="32">
        <f t="shared" ref="E536:E547" si="189">+IF(C536=0,"",C536/C$333)</f>
        <v>4.2121224885219664E-5</v>
      </c>
      <c r="F536" s="32">
        <f t="shared" ref="F536:F547" si="190">+IF(D536=0,"",D536/D$333)</f>
        <v>5.0487201494421164E-5</v>
      </c>
      <c r="G536" s="33">
        <f t="shared" ref="G536:G547" si="191">+IF(OR(AND(D536=0),(C536=0)),"0",((D536-C536)/C536))</f>
        <v>0</v>
      </c>
      <c r="H536" s="25">
        <f t="shared" ref="H536:H547" si="192">+IF(OR(AND(E536=""),(G536="")),"",E536*G536)</f>
        <v>0</v>
      </c>
    </row>
    <row r="537" spans="1:8" s="34" customFormat="1" ht="15" x14ac:dyDescent="0.2">
      <c r="A537" s="41"/>
      <c r="B537" s="30" t="s">
        <v>527</v>
      </c>
      <c r="C537" s="31">
        <v>2</v>
      </c>
      <c r="D537" s="7">
        <v>32</v>
      </c>
      <c r="E537" s="32">
        <f t="shared" si="189"/>
        <v>8.4242449770439328E-5</v>
      </c>
      <c r="F537" s="32">
        <f t="shared" si="190"/>
        <v>1.6155904478214772E-3</v>
      </c>
      <c r="G537" s="33">
        <f t="shared" si="191"/>
        <v>15</v>
      </c>
      <c r="H537" s="25">
        <f t="shared" si="192"/>
        <v>1.2636367465565898E-3</v>
      </c>
    </row>
    <row r="538" spans="1:8" s="34" customFormat="1" ht="15" x14ac:dyDescent="0.2">
      <c r="A538" s="41"/>
      <c r="B538" s="30" t="s">
        <v>134</v>
      </c>
      <c r="C538" s="31">
        <v>24</v>
      </c>
      <c r="D538" s="7">
        <v>44</v>
      </c>
      <c r="E538" s="32">
        <f t="shared" si="189"/>
        <v>1.010909397245272E-3</v>
      </c>
      <c r="F538" s="32">
        <f t="shared" si="190"/>
        <v>2.2214368657545312E-3</v>
      </c>
      <c r="G538" s="33">
        <f t="shared" si="191"/>
        <v>0.83333333333333337</v>
      </c>
      <c r="H538" s="25">
        <f t="shared" si="192"/>
        <v>8.4242449770439336E-4</v>
      </c>
    </row>
    <row r="539" spans="1:8" s="34" customFormat="1" ht="15" x14ac:dyDescent="0.2">
      <c r="A539" s="41"/>
      <c r="B539" s="30" t="s">
        <v>141</v>
      </c>
      <c r="C539" s="31">
        <v>441</v>
      </c>
      <c r="D539" s="7">
        <v>254</v>
      </c>
      <c r="E539" s="32">
        <f t="shared" si="189"/>
        <v>1.8575460174381872E-2</v>
      </c>
      <c r="F539" s="32">
        <f t="shared" si="190"/>
        <v>1.2823749179582976E-2</v>
      </c>
      <c r="G539" s="33">
        <f t="shared" si="191"/>
        <v>-0.42403628117913833</v>
      </c>
      <c r="H539" s="25">
        <f t="shared" si="192"/>
        <v>-7.8766690535360777E-3</v>
      </c>
    </row>
    <row r="540" spans="1:8" s="34" customFormat="1" ht="15" x14ac:dyDescent="0.2">
      <c r="A540" s="41"/>
      <c r="B540" s="30" t="s">
        <v>528</v>
      </c>
      <c r="C540" s="31">
        <v>10</v>
      </c>
      <c r="D540" s="7">
        <v>0</v>
      </c>
      <c r="E540" s="32">
        <f t="shared" si="189"/>
        <v>4.2121224885219663E-4</v>
      </c>
      <c r="F540" s="32" t="str">
        <f t="shared" si="190"/>
        <v/>
      </c>
      <c r="G540" s="33" t="str">
        <f t="shared" si="191"/>
        <v>0</v>
      </c>
      <c r="H540" s="25">
        <f t="shared" si="192"/>
        <v>0</v>
      </c>
    </row>
    <row r="541" spans="1:8" s="34" customFormat="1" ht="15" x14ac:dyDescent="0.2">
      <c r="A541" s="41"/>
      <c r="B541" s="30" t="s">
        <v>327</v>
      </c>
      <c r="C541" s="31">
        <v>327</v>
      </c>
      <c r="D541" s="7">
        <v>221</v>
      </c>
      <c r="E541" s="32">
        <f t="shared" si="189"/>
        <v>1.377364053746683E-2</v>
      </c>
      <c r="F541" s="32">
        <f t="shared" si="190"/>
        <v>1.1157671530267078E-2</v>
      </c>
      <c r="G541" s="33">
        <f t="shared" si="191"/>
        <v>-0.32415902140672781</v>
      </c>
      <c r="H541" s="25">
        <f t="shared" si="192"/>
        <v>-4.4648498378332844E-3</v>
      </c>
    </row>
    <row r="542" spans="1:8" s="34" customFormat="1" ht="15" x14ac:dyDescent="0.2">
      <c r="A542" s="41"/>
      <c r="B542" s="30" t="s">
        <v>328</v>
      </c>
      <c r="C542" s="31">
        <v>6</v>
      </c>
      <c r="D542" s="7">
        <v>10</v>
      </c>
      <c r="E542" s="32">
        <f t="shared" si="189"/>
        <v>2.52727349311318E-4</v>
      </c>
      <c r="F542" s="32">
        <f t="shared" si="190"/>
        <v>5.0487201494421163E-4</v>
      </c>
      <c r="G542" s="33">
        <f t="shared" si="191"/>
        <v>0.66666666666666663</v>
      </c>
      <c r="H542" s="25">
        <f t="shared" si="192"/>
        <v>1.6848489954087866E-4</v>
      </c>
    </row>
    <row r="543" spans="1:8" s="34" customFormat="1" ht="15" x14ac:dyDescent="0.2">
      <c r="A543" s="41"/>
      <c r="B543" s="30" t="s">
        <v>329</v>
      </c>
      <c r="C543" s="31">
        <v>241</v>
      </c>
      <c r="D543" s="7">
        <v>55</v>
      </c>
      <c r="E543" s="32">
        <f t="shared" si="189"/>
        <v>1.0151215197337939E-2</v>
      </c>
      <c r="F543" s="32">
        <f t="shared" si="190"/>
        <v>2.7767960821931639E-3</v>
      </c>
      <c r="G543" s="33">
        <f t="shared" si="191"/>
        <v>-0.77178423236514526</v>
      </c>
      <c r="H543" s="25">
        <f t="shared" si="192"/>
        <v>-7.8345478286508587E-3</v>
      </c>
    </row>
    <row r="544" spans="1:8" s="50" customFormat="1" ht="15" x14ac:dyDescent="0.2">
      <c r="A544" s="41"/>
      <c r="B544" s="30" t="s">
        <v>330</v>
      </c>
      <c r="C544" s="31">
        <v>102</v>
      </c>
      <c r="D544" s="7">
        <v>0</v>
      </c>
      <c r="E544" s="32">
        <f t="shared" si="189"/>
        <v>4.2963649382924051E-3</v>
      </c>
      <c r="F544" s="32" t="str">
        <f t="shared" si="190"/>
        <v/>
      </c>
      <c r="G544" s="33" t="str">
        <f t="shared" si="191"/>
        <v>0</v>
      </c>
      <c r="H544" s="25">
        <f t="shared" si="192"/>
        <v>0</v>
      </c>
    </row>
    <row r="545" spans="1:8" s="34" customFormat="1" ht="15" x14ac:dyDescent="0.2">
      <c r="A545" s="41"/>
      <c r="B545" s="30" t="s">
        <v>331</v>
      </c>
      <c r="C545" s="31">
        <v>80</v>
      </c>
      <c r="D545" s="7">
        <v>96</v>
      </c>
      <c r="E545" s="32">
        <f t="shared" si="189"/>
        <v>3.369697990817573E-3</v>
      </c>
      <c r="F545" s="32">
        <f t="shared" si="190"/>
        <v>4.846771343464432E-3</v>
      </c>
      <c r="G545" s="33">
        <f t="shared" si="191"/>
        <v>0.2</v>
      </c>
      <c r="H545" s="25">
        <f t="shared" si="192"/>
        <v>6.7393959816351462E-4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2</v>
      </c>
      <c r="E546" s="32" t="str">
        <f t="shared" si="189"/>
        <v/>
      </c>
      <c r="F546" s="32">
        <f t="shared" si="190"/>
        <v>1.0097440298884233E-4</v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2</v>
      </c>
      <c r="E547" s="32" t="str">
        <f t="shared" si="189"/>
        <v/>
      </c>
      <c r="F547" s="32">
        <f t="shared" si="190"/>
        <v>1.0097440298884233E-4</v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5475</v>
      </c>
      <c r="D553" s="71">
        <f>SUM(D554:D579)</f>
        <v>5748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4.9863013698630138E-2</v>
      </c>
      <c r="H553" s="73">
        <f>+IF(OR(AND(E553=""),(G553="")),"",E553*G553)</f>
        <v>4.9863013698630138E-2</v>
      </c>
    </row>
    <row r="554" spans="1:8" s="34" customFormat="1" ht="15" x14ac:dyDescent="0.2">
      <c r="A554" s="41"/>
      <c r="B554" s="30" t="s">
        <v>332</v>
      </c>
      <c r="C554" s="31">
        <v>136</v>
      </c>
      <c r="D554" s="7">
        <v>71</v>
      </c>
      <c r="E554" s="32">
        <f t="shared" si="193"/>
        <v>2.4840182648401828E-2</v>
      </c>
      <c r="F554" s="32">
        <f t="shared" si="194"/>
        <v>1.2352122477383438E-2</v>
      </c>
      <c r="G554" s="33">
        <f>+IF(OR(AND(D554=0),(C554=0)),"0",((D554-C554)/C554))</f>
        <v>-0.47794117647058826</v>
      </c>
      <c r="H554" s="25">
        <f>+IF(OR(AND(E554=""),(G554="")),"",E554*G554)</f>
        <v>-1.1872146118721462E-2</v>
      </c>
    </row>
    <row r="555" spans="1:8" s="34" customFormat="1" ht="15" x14ac:dyDescent="0.2">
      <c r="A555" s="41"/>
      <c r="B555" s="30" t="s">
        <v>147</v>
      </c>
      <c r="C555" s="31">
        <v>165</v>
      </c>
      <c r="D555" s="7">
        <v>219</v>
      </c>
      <c r="E555" s="32">
        <f t="shared" si="193"/>
        <v>3.0136986301369864E-2</v>
      </c>
      <c r="F555" s="32">
        <f t="shared" si="194"/>
        <v>3.8100208768267224E-2</v>
      </c>
      <c r="G555" s="33">
        <f t="shared" ref="G555:G579" si="195">+IF(OR(AND(D555=0),(C555=0)),"0",((D555-C555)/C555))</f>
        <v>0.32727272727272727</v>
      </c>
      <c r="H555" s="25">
        <f t="shared" ref="H555:H579" si="196">+IF(OR(AND(E555=""),(G555="")),"",E555*G555)</f>
        <v>9.8630136986301367E-3</v>
      </c>
    </row>
    <row r="556" spans="1:8" s="34" customFormat="1" ht="15" x14ac:dyDescent="0.2">
      <c r="A556" s="41"/>
      <c r="B556" s="30" t="s">
        <v>608</v>
      </c>
      <c r="C556" s="31">
        <v>562</v>
      </c>
      <c r="D556" s="7">
        <v>793</v>
      </c>
      <c r="E556" s="32">
        <f t="shared" si="193"/>
        <v>0.10264840182648402</v>
      </c>
      <c r="F556" s="32">
        <f t="shared" si="194"/>
        <v>0.13796102992345163</v>
      </c>
      <c r="G556" s="33">
        <f t="shared" si="195"/>
        <v>0.4110320284697509</v>
      </c>
      <c r="H556" s="25">
        <f t="shared" si="196"/>
        <v>4.219178082191781E-2</v>
      </c>
    </row>
    <row r="557" spans="1:8" s="34" customFormat="1" ht="15" x14ac:dyDescent="0.2">
      <c r="A557" s="41"/>
      <c r="B557" s="30" t="s">
        <v>333</v>
      </c>
      <c r="C557" s="31">
        <v>566</v>
      </c>
      <c r="D557" s="7">
        <v>550</v>
      </c>
      <c r="E557" s="32">
        <f t="shared" si="193"/>
        <v>0.10337899543378995</v>
      </c>
      <c r="F557" s="32">
        <f t="shared" si="194"/>
        <v>9.5685455810716774E-2</v>
      </c>
      <c r="G557" s="33">
        <f t="shared" si="195"/>
        <v>-2.8268551236749116E-2</v>
      </c>
      <c r="H557" s="25">
        <f t="shared" si="196"/>
        <v>-2.9223744292237439E-3</v>
      </c>
    </row>
    <row r="558" spans="1:8" s="34" customFormat="1" ht="15" x14ac:dyDescent="0.2">
      <c r="A558" s="41"/>
      <c r="B558" s="30" t="s">
        <v>148</v>
      </c>
      <c r="C558" s="31">
        <v>232</v>
      </c>
      <c r="D558" s="7">
        <v>121</v>
      </c>
      <c r="E558" s="32">
        <f t="shared" si="193"/>
        <v>4.2374429223744292E-2</v>
      </c>
      <c r="F558" s="32">
        <f t="shared" si="194"/>
        <v>2.1050800278357689E-2</v>
      </c>
      <c r="G558" s="33">
        <f t="shared" si="195"/>
        <v>-0.47844827586206895</v>
      </c>
      <c r="H558" s="25">
        <f t="shared" si="196"/>
        <v>-2.0273972602739724E-2</v>
      </c>
    </row>
    <row r="559" spans="1:8" s="34" customFormat="1" ht="15" x14ac:dyDescent="0.2">
      <c r="A559" s="41"/>
      <c r="B559" s="30" t="s">
        <v>146</v>
      </c>
      <c r="C559" s="31">
        <v>11</v>
      </c>
      <c r="D559" s="7">
        <v>100</v>
      </c>
      <c r="E559" s="32">
        <f t="shared" si="193"/>
        <v>2.009132420091324E-3</v>
      </c>
      <c r="F559" s="32">
        <f t="shared" si="194"/>
        <v>1.7397355601948505E-2</v>
      </c>
      <c r="G559" s="33">
        <f t="shared" si="195"/>
        <v>8.0909090909090917</v>
      </c>
      <c r="H559" s="25">
        <f t="shared" si="196"/>
        <v>1.6255707762557078E-2</v>
      </c>
    </row>
    <row r="560" spans="1:8" s="34" customFormat="1" ht="15" x14ac:dyDescent="0.2">
      <c r="A560" s="41"/>
      <c r="B560" s="30" t="s">
        <v>149</v>
      </c>
      <c r="C560" s="31">
        <v>17</v>
      </c>
      <c r="D560" s="7">
        <v>10</v>
      </c>
      <c r="E560" s="32">
        <f t="shared" si="193"/>
        <v>3.1050228310502285E-3</v>
      </c>
      <c r="F560" s="32">
        <f t="shared" si="194"/>
        <v>1.7397355601948504E-3</v>
      </c>
      <c r="G560" s="33">
        <f t="shared" si="195"/>
        <v>-0.41176470588235292</v>
      </c>
      <c r="H560" s="25">
        <f t="shared" si="196"/>
        <v>-1.2785388127853881E-3</v>
      </c>
    </row>
    <row r="561" spans="1:8" s="34" customFormat="1" ht="15" x14ac:dyDescent="0.2">
      <c r="A561" s="41"/>
      <c r="B561" s="30" t="s">
        <v>334</v>
      </c>
      <c r="C561" s="31">
        <v>2</v>
      </c>
      <c r="D561" s="7">
        <v>12</v>
      </c>
      <c r="E561" s="32">
        <f t="shared" si="193"/>
        <v>3.6529680365296805E-4</v>
      </c>
      <c r="F561" s="32">
        <f t="shared" si="194"/>
        <v>2.0876826722338203E-3</v>
      </c>
      <c r="G561" s="33">
        <f t="shared" si="195"/>
        <v>5</v>
      </c>
      <c r="H561" s="25">
        <f t="shared" si="196"/>
        <v>1.8264840182648403E-3</v>
      </c>
    </row>
    <row r="562" spans="1:8" s="34" customFormat="1" ht="15" x14ac:dyDescent="0.2">
      <c r="A562" s="41"/>
      <c r="B562" s="30" t="s">
        <v>335</v>
      </c>
      <c r="C562" s="31">
        <v>37</v>
      </c>
      <c r="D562" s="7">
        <v>47</v>
      </c>
      <c r="E562" s="32">
        <f t="shared" si="193"/>
        <v>6.7579908675799083E-3</v>
      </c>
      <c r="F562" s="32">
        <f t="shared" si="194"/>
        <v>8.1767571329157962E-3</v>
      </c>
      <c r="G562" s="33">
        <f t="shared" si="195"/>
        <v>0.27027027027027029</v>
      </c>
      <c r="H562" s="25">
        <f t="shared" si="196"/>
        <v>1.8264840182648401E-3</v>
      </c>
    </row>
    <row r="563" spans="1:8" s="34" customFormat="1" ht="15" x14ac:dyDescent="0.2">
      <c r="A563" s="41"/>
      <c r="B563" s="30" t="s">
        <v>531</v>
      </c>
      <c r="C563" s="31">
        <v>13</v>
      </c>
      <c r="D563" s="7">
        <v>36</v>
      </c>
      <c r="E563" s="32">
        <f t="shared" si="193"/>
        <v>2.3744292237442921E-3</v>
      </c>
      <c r="F563" s="32">
        <f t="shared" si="194"/>
        <v>6.2630480167014616E-3</v>
      </c>
      <c r="G563" s="33">
        <f t="shared" si="195"/>
        <v>1.7692307692307692</v>
      </c>
      <c r="H563" s="25">
        <f t="shared" si="196"/>
        <v>4.200913242009132E-3</v>
      </c>
    </row>
    <row r="564" spans="1:8" s="34" customFormat="1" ht="15" x14ac:dyDescent="0.2">
      <c r="A564" s="41"/>
      <c r="B564" s="30" t="s">
        <v>563</v>
      </c>
      <c r="C564" s="31">
        <v>185</v>
      </c>
      <c r="D564" s="7">
        <v>129</v>
      </c>
      <c r="E564" s="32">
        <f t="shared" ref="E564" si="197">+IF(C564=0,"",C564/C$553)</f>
        <v>3.3789954337899546E-2</v>
      </c>
      <c r="F564" s="32">
        <f t="shared" ref="F564" si="198">+IF(D564=0,"",D564/D$553)</f>
        <v>2.2442588726513571E-2</v>
      </c>
      <c r="G564" s="33">
        <f t="shared" ref="G564" si="199">+IF(OR(AND(D564=0),(C564=0)),"0",((D564-C564)/C564))</f>
        <v>-0.30270270270270272</v>
      </c>
      <c r="H564" s="25">
        <f t="shared" ref="H564" si="200">+IF(OR(AND(E564=""),(G564="")),"",E564*G564)</f>
        <v>-1.0228310502283107E-2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1</v>
      </c>
      <c r="D566" s="7">
        <v>0</v>
      </c>
      <c r="E566" s="32">
        <f t="shared" ref="E566:E579" si="205">+IF(C566=0,"",C566/C$553)</f>
        <v>1.8264840182648402E-4</v>
      </c>
      <c r="F566" s="32" t="str">
        <f t="shared" ref="F566:F579" si="206">+IF(D566=0,"",D566/D$553)</f>
        <v/>
      </c>
      <c r="G566" s="33" t="str">
        <f t="shared" si="195"/>
        <v>0</v>
      </c>
      <c r="H566" s="25">
        <f t="shared" si="196"/>
        <v>0</v>
      </c>
    </row>
    <row r="567" spans="1:8" s="34" customFormat="1" ht="15" x14ac:dyDescent="0.2">
      <c r="A567" s="41"/>
      <c r="B567" s="30" t="s">
        <v>337</v>
      </c>
      <c r="C567" s="31">
        <v>15</v>
      </c>
      <c r="D567" s="7">
        <v>10</v>
      </c>
      <c r="E567" s="32">
        <f t="shared" si="205"/>
        <v>2.7397260273972603E-3</v>
      </c>
      <c r="F567" s="32">
        <f t="shared" si="206"/>
        <v>1.7397355601948504E-3</v>
      </c>
      <c r="G567" s="33">
        <f t="shared" si="195"/>
        <v>-0.33333333333333331</v>
      </c>
      <c r="H567" s="25">
        <f t="shared" si="196"/>
        <v>-9.1324200913242006E-4</v>
      </c>
    </row>
    <row r="568" spans="1:8" s="34" customFormat="1" ht="15" x14ac:dyDescent="0.2">
      <c r="A568" s="41"/>
      <c r="B568" s="30" t="s">
        <v>150</v>
      </c>
      <c r="C568" s="31">
        <v>63</v>
      </c>
      <c r="D568" s="7">
        <v>23</v>
      </c>
      <c r="E568" s="32">
        <f t="shared" si="205"/>
        <v>1.1506849315068493E-2</v>
      </c>
      <c r="F568" s="32">
        <f t="shared" si="206"/>
        <v>4.0013917884481557E-3</v>
      </c>
      <c r="G568" s="33">
        <f t="shared" si="195"/>
        <v>-0.63492063492063489</v>
      </c>
      <c r="H568" s="25">
        <f t="shared" si="196"/>
        <v>-7.3059360730593605E-3</v>
      </c>
    </row>
    <row r="569" spans="1:8" s="34" customFormat="1" ht="15" x14ac:dyDescent="0.2">
      <c r="A569" s="41"/>
      <c r="B569" s="30" t="s">
        <v>151</v>
      </c>
      <c r="C569" s="31">
        <v>143</v>
      </c>
      <c r="D569" s="7">
        <v>72</v>
      </c>
      <c r="E569" s="32">
        <f t="shared" si="205"/>
        <v>2.6118721461187214E-2</v>
      </c>
      <c r="F569" s="32">
        <f t="shared" si="206"/>
        <v>1.2526096033402923E-2</v>
      </c>
      <c r="G569" s="33">
        <f t="shared" si="195"/>
        <v>-0.49650349650349651</v>
      </c>
      <c r="H569" s="25">
        <f t="shared" si="196"/>
        <v>-1.2968036529680366E-2</v>
      </c>
    </row>
    <row r="570" spans="1:8" s="34" customFormat="1" ht="15" x14ac:dyDescent="0.2">
      <c r="A570" s="41"/>
      <c r="B570" s="30" t="s">
        <v>338</v>
      </c>
      <c r="C570" s="31">
        <v>1058</v>
      </c>
      <c r="D570" s="7">
        <v>919</v>
      </c>
      <c r="E570" s="32">
        <f t="shared" si="205"/>
        <v>0.1932420091324201</v>
      </c>
      <c r="F570" s="32">
        <f t="shared" si="206"/>
        <v>0.15988169798190674</v>
      </c>
      <c r="G570" s="33">
        <f t="shared" si="195"/>
        <v>-0.13137996219281664</v>
      </c>
      <c r="H570" s="25">
        <f t="shared" si="196"/>
        <v>-2.5388127853881282E-2</v>
      </c>
    </row>
    <row r="571" spans="1:8" s="34" customFormat="1" ht="15" x14ac:dyDescent="0.2">
      <c r="A571" s="41"/>
      <c r="B571" s="30" t="s">
        <v>152</v>
      </c>
      <c r="C571" s="31">
        <v>213</v>
      </c>
      <c r="D571" s="7">
        <v>172</v>
      </c>
      <c r="E571" s="32">
        <f t="shared" si="205"/>
        <v>3.8904109589041093E-2</v>
      </c>
      <c r="F571" s="32">
        <f t="shared" si="206"/>
        <v>2.9923451635351428E-2</v>
      </c>
      <c r="G571" s="33">
        <f t="shared" si="195"/>
        <v>-0.19248826291079812</v>
      </c>
      <c r="H571" s="25">
        <f t="shared" si="196"/>
        <v>-7.4885844748858446E-3</v>
      </c>
    </row>
    <row r="572" spans="1:8" s="34" customFormat="1" ht="15" x14ac:dyDescent="0.2">
      <c r="A572" s="41"/>
      <c r="B572" s="30" t="s">
        <v>339</v>
      </c>
      <c r="C572" s="31">
        <v>104</v>
      </c>
      <c r="D572" s="7">
        <v>66</v>
      </c>
      <c r="E572" s="32">
        <f t="shared" si="205"/>
        <v>1.8995433789954337E-2</v>
      </c>
      <c r="F572" s="32">
        <f t="shared" si="206"/>
        <v>1.1482254697286013E-2</v>
      </c>
      <c r="G572" s="33">
        <f t="shared" si="195"/>
        <v>-0.36538461538461536</v>
      </c>
      <c r="H572" s="25">
        <f t="shared" si="196"/>
        <v>-6.9406392694063923E-3</v>
      </c>
    </row>
    <row r="573" spans="1:8" s="34" customFormat="1" ht="15" x14ac:dyDescent="0.2">
      <c r="A573" s="41"/>
      <c r="B573" s="30" t="s">
        <v>153</v>
      </c>
      <c r="C573" s="31">
        <v>132</v>
      </c>
      <c r="D573" s="7">
        <v>58</v>
      </c>
      <c r="E573" s="32">
        <f t="shared" si="205"/>
        <v>2.4109589041095891E-2</v>
      </c>
      <c r="F573" s="32">
        <f t="shared" si="206"/>
        <v>1.0090466249130133E-2</v>
      </c>
      <c r="G573" s="33">
        <f t="shared" si="195"/>
        <v>-0.56060606060606055</v>
      </c>
      <c r="H573" s="25">
        <f t="shared" si="196"/>
        <v>-1.3515981735159817E-2</v>
      </c>
    </row>
    <row r="574" spans="1:8" s="34" customFormat="1" ht="15" x14ac:dyDescent="0.2">
      <c r="A574" s="41"/>
      <c r="B574" s="30" t="s">
        <v>154</v>
      </c>
      <c r="C574" s="31">
        <v>4</v>
      </c>
      <c r="D574" s="7">
        <v>4</v>
      </c>
      <c r="E574" s="32">
        <f t="shared" si="205"/>
        <v>7.3059360730593609E-4</v>
      </c>
      <c r="F574" s="32">
        <f t="shared" si="206"/>
        <v>6.9589422407794019E-4</v>
      </c>
      <c r="G574" s="33">
        <f t="shared" si="195"/>
        <v>0</v>
      </c>
      <c r="H574" s="25">
        <f t="shared" si="196"/>
        <v>0</v>
      </c>
    </row>
    <row r="575" spans="1:8" s="34" customFormat="1" ht="15" x14ac:dyDescent="0.2">
      <c r="A575" s="41"/>
      <c r="B575" s="30" t="s">
        <v>340</v>
      </c>
      <c r="C575" s="31">
        <v>470</v>
      </c>
      <c r="D575" s="7">
        <v>436</v>
      </c>
      <c r="E575" s="32">
        <f t="shared" si="205"/>
        <v>8.5844748858447492E-2</v>
      </c>
      <c r="F575" s="32">
        <f t="shared" si="206"/>
        <v>7.5852470424495472E-2</v>
      </c>
      <c r="G575" s="33">
        <f t="shared" si="195"/>
        <v>-7.2340425531914887E-2</v>
      </c>
      <c r="H575" s="25">
        <f t="shared" si="196"/>
        <v>-6.210045662100456E-3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40</v>
      </c>
      <c r="E576" s="32" t="str">
        <f t="shared" si="205"/>
        <v/>
      </c>
      <c r="F576" s="32">
        <f t="shared" si="206"/>
        <v>6.9589422407794017E-3</v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3</v>
      </c>
      <c r="D577" s="7">
        <v>50</v>
      </c>
      <c r="E577" s="32">
        <f t="shared" si="205"/>
        <v>5.4794520547945202E-4</v>
      </c>
      <c r="F577" s="32">
        <f t="shared" si="206"/>
        <v>8.6986778009742523E-3</v>
      </c>
      <c r="G577" s="33">
        <f t="shared" si="195"/>
        <v>15.666666666666666</v>
      </c>
      <c r="H577" s="25">
        <f t="shared" si="196"/>
        <v>8.5844748858447482E-3</v>
      </c>
    </row>
    <row r="578" spans="1:8" s="34" customFormat="1" ht="15" x14ac:dyDescent="0.2">
      <c r="A578" s="41"/>
      <c r="B578" s="30" t="s">
        <v>343</v>
      </c>
      <c r="C578" s="31">
        <v>281</v>
      </c>
      <c r="D578" s="7">
        <v>193</v>
      </c>
      <c r="E578" s="32">
        <f t="shared" si="205"/>
        <v>5.132420091324201E-2</v>
      </c>
      <c r="F578" s="32">
        <f t="shared" si="206"/>
        <v>3.3576896311760612E-2</v>
      </c>
      <c r="G578" s="33">
        <f t="shared" si="195"/>
        <v>-0.31316725978647686</v>
      </c>
      <c r="H578" s="25">
        <f t="shared" si="196"/>
        <v>-1.6073059360730592E-2</v>
      </c>
    </row>
    <row r="579" spans="1:8" s="34" customFormat="1" ht="30" x14ac:dyDescent="0.2">
      <c r="A579" s="41"/>
      <c r="B579" s="30" t="s">
        <v>532</v>
      </c>
      <c r="C579" s="31">
        <v>1062</v>
      </c>
      <c r="D579" s="7">
        <v>1617</v>
      </c>
      <c r="E579" s="32">
        <f t="shared" si="205"/>
        <v>0.19397260273972602</v>
      </c>
      <c r="F579" s="32">
        <f t="shared" si="206"/>
        <v>0.28131524008350733</v>
      </c>
      <c r="G579" s="33">
        <f t="shared" si="195"/>
        <v>0.52259887005649719</v>
      </c>
      <c r="H579" s="25">
        <f t="shared" si="196"/>
        <v>0.10136986301369863</v>
      </c>
    </row>
    <row r="580" spans="1:8" x14ac:dyDescent="0.2">
      <c r="B580" s="12" t="s">
        <v>394</v>
      </c>
      <c r="C580" s="9"/>
      <c r="D580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429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355</v>
      </c>
      <c r="C8" s="71">
        <f>+C18+C73+C165+C333+C553</f>
        <v>162</v>
      </c>
      <c r="D8" s="71">
        <f>+D18+D73+D165+D333+D553</f>
        <v>139</v>
      </c>
      <c r="E8" s="72">
        <f>+C8/C$8</f>
        <v>1</v>
      </c>
      <c r="F8" s="72">
        <f>+D8/D$8</f>
        <v>1</v>
      </c>
      <c r="G8" s="72">
        <f>+(D8-C8)/C8</f>
        <v>-0.1419753086419753</v>
      </c>
      <c r="H8" s="73">
        <f>+E8*G8</f>
        <v>-0.1419753086419753</v>
      </c>
    </row>
    <row r="9" spans="2:8" x14ac:dyDescent="0.2">
      <c r="B9" s="28" t="str">
        <f>+B18</f>
        <v>Total Vacantes en ocupaciones de nivel Directivo</v>
      </c>
      <c r="C9" s="24">
        <f>+C18</f>
        <v>0</v>
      </c>
      <c r="D9" s="24">
        <f>+D18</f>
        <v>2</v>
      </c>
      <c r="E9" s="25">
        <f t="shared" ref="E9:E13" si="0">C9/$C$8</f>
        <v>0</v>
      </c>
      <c r="F9" s="25">
        <f>D9/$D$8</f>
        <v>1.4388489208633094E-2</v>
      </c>
      <c r="G9" s="11" t="str">
        <f>+IF(OR(AND(D9=0),(C9=0)),"0",((D9-C9)/C9))</f>
        <v>0</v>
      </c>
      <c r="H9" s="13">
        <f>+IF(OR(AND(E9=""),(G9="")),"",E9*G9)</f>
        <v>0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100</v>
      </c>
      <c r="D10" s="24">
        <f>+D73</f>
        <v>77</v>
      </c>
      <c r="E10" s="25">
        <f t="shared" si="0"/>
        <v>0.61728395061728392</v>
      </c>
      <c r="F10" s="25">
        <f>D10/$D$8</f>
        <v>0.5539568345323741</v>
      </c>
      <c r="G10" s="11">
        <f>+IF(OR(AND(D10=0),(C10=0)),"0",((D10-C10)/C10))</f>
        <v>-0.23</v>
      </c>
      <c r="H10" s="13">
        <f>+IF(OR(AND(E10=""),(G10="")),"",E10*G10)</f>
        <v>-0.1419753086419753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40</v>
      </c>
      <c r="D11" s="24">
        <f>+D165</f>
        <v>32</v>
      </c>
      <c r="E11" s="25">
        <f t="shared" si="0"/>
        <v>0.24691358024691357</v>
      </c>
      <c r="F11" s="25">
        <f>D11/$D$8</f>
        <v>0.23021582733812951</v>
      </c>
      <c r="G11" s="11">
        <f>+IF(OR(AND(D11=0),(C11=0)),"0",((D11-C11)/C11))</f>
        <v>-0.2</v>
      </c>
      <c r="H11" s="13">
        <f>+IF(OR(AND(E11=""),(G11="")),"",E11*G11)</f>
        <v>-4.9382716049382713E-2</v>
      </c>
    </row>
    <row r="12" spans="2:8" x14ac:dyDescent="0.2">
      <c r="B12" s="28" t="str">
        <f>+B333</f>
        <v>Total Vacantes  en ocupaciones de nivel Calificados</v>
      </c>
      <c r="C12" s="24">
        <f>+C333</f>
        <v>15</v>
      </c>
      <c r="D12" s="24">
        <f>+D333</f>
        <v>20</v>
      </c>
      <c r="E12" s="25">
        <f t="shared" si="0"/>
        <v>9.2592592592592587E-2</v>
      </c>
      <c r="F12" s="25">
        <f>D12/$D$8</f>
        <v>0.14388489208633093</v>
      </c>
      <c r="G12" s="11">
        <f>+IF(OR(AND(D12=0),(C12=0)),"0",((D12-C12)/C12))</f>
        <v>0.33333333333333331</v>
      </c>
      <c r="H12" s="13">
        <f>+IF(OR(AND(E12=""),(G12="")),"",E12*G12)</f>
        <v>3.0864197530864196E-2</v>
      </c>
    </row>
    <row r="13" spans="2:8" x14ac:dyDescent="0.2">
      <c r="B13" s="28" t="str">
        <f>+B553</f>
        <v>Total Vacantes en ocupaciones de nivel Elemental</v>
      </c>
      <c r="C13" s="24">
        <f>+C553</f>
        <v>7</v>
      </c>
      <c r="D13" s="24">
        <f>+D553</f>
        <v>8</v>
      </c>
      <c r="E13" s="25">
        <f t="shared" si="0"/>
        <v>4.3209876543209874E-2</v>
      </c>
      <c r="F13" s="25">
        <f>D13/$D$8</f>
        <v>5.7553956834532377E-2</v>
      </c>
      <c r="G13" s="11">
        <f>+IF(OR(AND(D13=0),(C13=0)),"0",((D13-C13)/C13))</f>
        <v>0.14285714285714285</v>
      </c>
      <c r="H13" s="13">
        <f>+IF(OR(AND(E13=""),(G13="")),"",E13*G13)</f>
        <v>6.1728395061728392E-3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0</v>
      </c>
      <c r="D18" s="71">
        <f>SUM(D19:D67)</f>
        <v>2</v>
      </c>
      <c r="E18" s="72" t="str">
        <f>+IF(C18=0,"",C18/C$18)</f>
        <v/>
      </c>
      <c r="F18" s="72">
        <f>+IF(D18=0,"",D18/D$18)</f>
        <v>1</v>
      </c>
      <c r="G18" s="72" t="str">
        <f>+IF(OR(AND(D18=0),(C18=0)),"0",((D18-C18)/C18))</f>
        <v>0</v>
      </c>
      <c r="H18" s="73" t="str">
        <f>+IF(OR(AND(E18=""),(G18="")),"",E18*G18)</f>
        <v/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0</v>
      </c>
      <c r="D29" s="7">
        <v>1</v>
      </c>
      <c r="E29" s="10" t="str">
        <f t="shared" si="1"/>
        <v/>
      </c>
      <c r="F29" s="10">
        <f t="shared" si="2"/>
        <v>0.5</v>
      </c>
      <c r="G29" s="11" t="str">
        <f t="shared" si="3"/>
        <v>0</v>
      </c>
      <c r="H29" s="13" t="str">
        <f t="shared" si="4"/>
        <v/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0</v>
      </c>
      <c r="D35" s="7">
        <v>1</v>
      </c>
      <c r="E35" s="10" t="str">
        <f t="shared" si="1"/>
        <v/>
      </c>
      <c r="F35" s="10">
        <f t="shared" si="2"/>
        <v>0.5</v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0</v>
      </c>
      <c r="D49" s="7">
        <v>0</v>
      </c>
      <c r="E49" s="10" t="str">
        <f t="shared" si="1"/>
        <v/>
      </c>
      <c r="F49" s="10" t="str">
        <f t="shared" si="2"/>
        <v/>
      </c>
      <c r="G49" s="11" t="str">
        <f t="shared" si="3"/>
        <v>0</v>
      </c>
      <c r="H49" s="13" t="str">
        <f t="shared" si="4"/>
        <v/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0</v>
      </c>
      <c r="E62" s="42" t="str">
        <f t="shared" ref="E62:E63" si="9">+IF(C62=0,"",C62/C$18)</f>
        <v/>
      </c>
      <c r="F62" s="42" t="str">
        <f t="shared" ref="F62:F63" si="10">+IF(D62=0,"",D62/D$18)</f>
        <v/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100</v>
      </c>
      <c r="D73" s="71">
        <f>SUM(D74:D159)</f>
        <v>77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-0.23</v>
      </c>
      <c r="H73" s="73">
        <f>+IF(OR(AND(E73=""),(G73="")),"",E73*G73)</f>
        <v>-0.23</v>
      </c>
    </row>
    <row r="74" spans="1:8" s="34" customFormat="1" ht="15" x14ac:dyDescent="0.2">
      <c r="A74" s="41"/>
      <c r="B74" s="30" t="s">
        <v>436</v>
      </c>
      <c r="C74" s="31">
        <v>0</v>
      </c>
      <c r="D74" s="7">
        <v>0</v>
      </c>
      <c r="E74" s="32" t="str">
        <f>+IF(C74=0,"",C74/C$73)</f>
        <v/>
      </c>
      <c r="F74" s="32" t="str">
        <f>+IF(D74=0,"",D74/D$73)</f>
        <v/>
      </c>
      <c r="G74" s="33" t="str">
        <f>+IF(OR(AND(D74=0),(C74=0)),"0",((D74-C74)/C74))</f>
        <v>0</v>
      </c>
      <c r="H74" s="25" t="str">
        <f>+IF(OR(AND(E74=""),(G74="")),"",E74*G74)</f>
        <v/>
      </c>
    </row>
    <row r="75" spans="1:8" s="34" customFormat="1" ht="30" x14ac:dyDescent="0.2">
      <c r="A75" s="41"/>
      <c r="B75" s="30" t="s">
        <v>586</v>
      </c>
      <c r="C75" s="31">
        <v>0</v>
      </c>
      <c r="D75" s="7">
        <v>0</v>
      </c>
      <c r="E75" s="32" t="str">
        <f t="shared" ref="E75:E146" si="13">+IF(C75=0,"",C75/C$73)</f>
        <v/>
      </c>
      <c r="F75" s="32" t="str">
        <f t="shared" ref="F75:F146" si="14">+IF(D75=0,"",D75/D$73)</f>
        <v/>
      </c>
      <c r="G75" s="33" t="str">
        <f t="shared" ref="G75:G146" si="15">+IF(OR(AND(D75=0),(C75=0)),"0",((D75-C75)/C75))</f>
        <v>0</v>
      </c>
      <c r="H75" s="25" t="str">
        <f t="shared" ref="H75:H146" si="16">+IF(OR(AND(E75=""),(G75="")),"",E75*G75)</f>
        <v/>
      </c>
    </row>
    <row r="76" spans="1:8" s="34" customFormat="1" ht="15" x14ac:dyDescent="0.2">
      <c r="A76" s="41"/>
      <c r="B76" s="30" t="s">
        <v>534</v>
      </c>
      <c r="C76" s="31">
        <v>0</v>
      </c>
      <c r="D76" s="7">
        <v>0</v>
      </c>
      <c r="E76" s="32" t="str">
        <f t="shared" ref="E76" si="17">+IF(C76=0,"",C76/C$73)</f>
        <v/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 t="str">
        <f t="shared" ref="H76" si="20">+IF(OR(AND(E76=""),(G76="")),"",E76*G76)</f>
        <v/>
      </c>
    </row>
    <row r="77" spans="1:8" s="34" customFormat="1" ht="15" x14ac:dyDescent="0.2">
      <c r="A77" s="41"/>
      <c r="B77" s="30" t="s">
        <v>587</v>
      </c>
      <c r="C77" s="31">
        <v>0</v>
      </c>
      <c r="D77" s="7">
        <v>1</v>
      </c>
      <c r="E77" s="32" t="str">
        <f t="shared" si="13"/>
        <v/>
      </c>
      <c r="F77" s="32">
        <f t="shared" si="14"/>
        <v>1.2987012987012988E-2</v>
      </c>
      <c r="G77" s="33" t="str">
        <f t="shared" si="15"/>
        <v>0</v>
      </c>
      <c r="H77" s="25" t="str">
        <f t="shared" si="16"/>
        <v/>
      </c>
    </row>
    <row r="78" spans="1:8" s="34" customFormat="1" ht="15" x14ac:dyDescent="0.2">
      <c r="A78" s="41"/>
      <c r="B78" s="30" t="s">
        <v>178</v>
      </c>
      <c r="C78" s="31">
        <v>0</v>
      </c>
      <c r="D78" s="7">
        <v>1</v>
      </c>
      <c r="E78" s="32" t="str">
        <f t="shared" si="13"/>
        <v/>
      </c>
      <c r="F78" s="32">
        <f t="shared" si="14"/>
        <v>1.2987012987012988E-2</v>
      </c>
      <c r="G78" s="33" t="str">
        <f t="shared" si="15"/>
        <v>0</v>
      </c>
      <c r="H78" s="25" t="str">
        <f t="shared" si="16"/>
        <v/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0</v>
      </c>
      <c r="E79" s="32" t="str">
        <f t="shared" si="13"/>
        <v/>
      </c>
      <c r="F79" s="32" t="str">
        <f t="shared" si="14"/>
        <v/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0</v>
      </c>
      <c r="D80" s="7">
        <v>0</v>
      </c>
      <c r="E80" s="32" t="str">
        <f t="shared" ref="E80" si="21">+IF(C80=0,"",C80/C$73)</f>
        <v/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 t="str">
        <f t="shared" ref="H80" si="24">+IF(OR(AND(E80=""),(G80="")),"",E80*G80)</f>
        <v/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0</v>
      </c>
      <c r="D82" s="7">
        <v>0</v>
      </c>
      <c r="E82" s="32" t="str">
        <f t="shared" si="13"/>
        <v/>
      </c>
      <c r="F82" s="32" t="str">
        <f t="shared" si="14"/>
        <v/>
      </c>
      <c r="G82" s="33" t="str">
        <f t="shared" si="15"/>
        <v>0</v>
      </c>
      <c r="H82" s="25" t="str">
        <f t="shared" si="16"/>
        <v/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0</v>
      </c>
      <c r="D85" s="7">
        <v>1</v>
      </c>
      <c r="E85" s="32" t="str">
        <f t="shared" si="13"/>
        <v/>
      </c>
      <c r="F85" s="32">
        <f t="shared" si="14"/>
        <v>1.2987012987012988E-2</v>
      </c>
      <c r="G85" s="33" t="str">
        <f t="shared" si="15"/>
        <v>0</v>
      </c>
      <c r="H85" s="25" t="str">
        <f t="shared" si="16"/>
        <v/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0</v>
      </c>
      <c r="E86" s="32" t="str">
        <f t="shared" si="13"/>
        <v/>
      </c>
      <c r="F86" s="32" t="str">
        <f t="shared" si="14"/>
        <v/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2</v>
      </c>
      <c r="D87" s="7">
        <v>1</v>
      </c>
      <c r="E87" s="32">
        <f t="shared" si="13"/>
        <v>0.02</v>
      </c>
      <c r="F87" s="32">
        <f t="shared" si="14"/>
        <v>1.2987012987012988E-2</v>
      </c>
      <c r="G87" s="33">
        <f t="shared" si="15"/>
        <v>-0.5</v>
      </c>
      <c r="H87" s="25">
        <f t="shared" si="16"/>
        <v>-0.01</v>
      </c>
    </row>
    <row r="88" spans="1:8" s="34" customFormat="1" ht="15" x14ac:dyDescent="0.2">
      <c r="A88" s="41"/>
      <c r="B88" s="30" t="s">
        <v>588</v>
      </c>
      <c r="C88" s="31">
        <v>0</v>
      </c>
      <c r="D88" s="7">
        <v>1</v>
      </c>
      <c r="E88" s="32" t="str">
        <f t="shared" ref="E88" si="25">+IF(C88=0,"",C88/C$73)</f>
        <v/>
      </c>
      <c r="F88" s="32">
        <f t="shared" ref="F88" si="26">+IF(D88=0,"",D88/D$73)</f>
        <v>1.2987012987012988E-2</v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41"/>
      <c r="B89" s="30" t="s">
        <v>184</v>
      </c>
      <c r="C89" s="31">
        <v>0</v>
      </c>
      <c r="D89" s="7">
        <v>0</v>
      </c>
      <c r="E89" s="32" t="str">
        <f t="shared" si="13"/>
        <v/>
      </c>
      <c r="F89" s="32" t="str">
        <f t="shared" si="14"/>
        <v/>
      </c>
      <c r="G89" s="33" t="str">
        <f t="shared" si="15"/>
        <v>0</v>
      </c>
      <c r="H89" s="25" t="str">
        <f t="shared" si="16"/>
        <v/>
      </c>
    </row>
    <row r="90" spans="1:8" s="34" customFormat="1" ht="15" x14ac:dyDescent="0.2">
      <c r="A90" s="41"/>
      <c r="B90" s="30" t="s">
        <v>185</v>
      </c>
      <c r="C90" s="31">
        <v>0</v>
      </c>
      <c r="D90" s="7">
        <v>0</v>
      </c>
      <c r="E90" s="32" t="str">
        <f t="shared" si="13"/>
        <v/>
      </c>
      <c r="F90" s="32" t="str">
        <f t="shared" si="14"/>
        <v/>
      </c>
      <c r="G90" s="33" t="str">
        <f t="shared" si="15"/>
        <v>0</v>
      </c>
      <c r="H90" s="25" t="str">
        <f t="shared" si="16"/>
        <v/>
      </c>
    </row>
    <row r="91" spans="1:8" s="34" customFormat="1" ht="15" x14ac:dyDescent="0.2">
      <c r="A91" s="41"/>
      <c r="B91" s="30" t="s">
        <v>21</v>
      </c>
      <c r="C91" s="31">
        <v>0</v>
      </c>
      <c r="D91" s="7">
        <v>0</v>
      </c>
      <c r="E91" s="32" t="str">
        <f t="shared" si="13"/>
        <v/>
      </c>
      <c r="F91" s="32" t="str">
        <f t="shared" si="14"/>
        <v/>
      </c>
      <c r="G91" s="33" t="str">
        <f t="shared" si="15"/>
        <v>0</v>
      </c>
      <c r="H91" s="25" t="str">
        <f t="shared" si="16"/>
        <v/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0</v>
      </c>
      <c r="E92" s="32" t="str">
        <f t="shared" si="13"/>
        <v/>
      </c>
      <c r="F92" s="32" t="str">
        <f t="shared" si="14"/>
        <v/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0</v>
      </c>
      <c r="D93" s="7">
        <v>0</v>
      </c>
      <c r="E93" s="32" t="str">
        <f t="shared" si="13"/>
        <v/>
      </c>
      <c r="F93" s="32" t="str">
        <f t="shared" si="14"/>
        <v/>
      </c>
      <c r="G93" s="33" t="str">
        <f t="shared" si="15"/>
        <v>0</v>
      </c>
      <c r="H93" s="25" t="str">
        <f t="shared" si="16"/>
        <v/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1</v>
      </c>
      <c r="D96" s="7">
        <v>0</v>
      </c>
      <c r="E96" s="32">
        <f t="shared" si="13"/>
        <v>0.01</v>
      </c>
      <c r="F96" s="32" t="str">
        <f t="shared" si="14"/>
        <v/>
      </c>
      <c r="G96" s="33" t="str">
        <f t="shared" si="15"/>
        <v>0</v>
      </c>
      <c r="H96" s="25">
        <f t="shared" si="16"/>
        <v>0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0</v>
      </c>
      <c r="D100" s="7">
        <v>0</v>
      </c>
      <c r="E100" s="32" t="str">
        <f t="shared" si="13"/>
        <v/>
      </c>
      <c r="F100" s="32" t="str">
        <f t="shared" si="14"/>
        <v/>
      </c>
      <c r="G100" s="33" t="str">
        <f t="shared" si="15"/>
        <v>0</v>
      </c>
      <c r="H100" s="25" t="str">
        <f t="shared" si="16"/>
        <v/>
      </c>
    </row>
    <row r="101" spans="1:8" s="34" customFormat="1" ht="15" x14ac:dyDescent="0.2">
      <c r="A101" s="41"/>
      <c r="B101" s="30" t="s">
        <v>439</v>
      </c>
      <c r="C101" s="31">
        <v>0</v>
      </c>
      <c r="D101" s="7">
        <v>1</v>
      </c>
      <c r="E101" s="32" t="str">
        <f t="shared" si="13"/>
        <v/>
      </c>
      <c r="F101" s="32">
        <f t="shared" si="14"/>
        <v>1.2987012987012988E-2</v>
      </c>
      <c r="G101" s="33" t="str">
        <f t="shared" si="15"/>
        <v>0</v>
      </c>
      <c r="H101" s="25" t="str">
        <f t="shared" si="16"/>
        <v/>
      </c>
    </row>
    <row r="102" spans="1:8" s="34" customFormat="1" ht="15" x14ac:dyDescent="0.2">
      <c r="A102" s="41"/>
      <c r="B102" s="30" t="s">
        <v>18</v>
      </c>
      <c r="C102" s="31">
        <v>0</v>
      </c>
      <c r="D102" s="7">
        <v>0</v>
      </c>
      <c r="E102" s="32" t="str">
        <f t="shared" si="13"/>
        <v/>
      </c>
      <c r="F102" s="32" t="str">
        <f t="shared" si="14"/>
        <v/>
      </c>
      <c r="G102" s="33" t="str">
        <f t="shared" si="15"/>
        <v>0</v>
      </c>
      <c r="H102" s="25" t="str">
        <f t="shared" si="16"/>
        <v/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1</v>
      </c>
      <c r="E104" s="32" t="str">
        <f t="shared" si="13"/>
        <v/>
      </c>
      <c r="F104" s="32">
        <f t="shared" si="14"/>
        <v>1.2987012987012988E-2</v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0</v>
      </c>
      <c r="D107" s="7">
        <v>0</v>
      </c>
      <c r="E107" s="32" t="str">
        <f t="shared" si="13"/>
        <v/>
      </c>
      <c r="F107" s="32" t="str">
        <f t="shared" si="14"/>
        <v/>
      </c>
      <c r="G107" s="33" t="str">
        <f t="shared" si="15"/>
        <v>0</v>
      </c>
      <c r="H107" s="25" t="str">
        <f t="shared" si="16"/>
        <v/>
      </c>
    </row>
    <row r="108" spans="1:8" s="34" customFormat="1" ht="15" x14ac:dyDescent="0.2">
      <c r="A108" s="41"/>
      <c r="B108" s="30" t="s">
        <v>193</v>
      </c>
      <c r="C108" s="31">
        <v>0</v>
      </c>
      <c r="D108" s="7">
        <v>0</v>
      </c>
      <c r="E108" s="32" t="str">
        <f t="shared" si="13"/>
        <v/>
      </c>
      <c r="F108" s="32" t="str">
        <f t="shared" si="14"/>
        <v/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0</v>
      </c>
      <c r="E109" s="32" t="str">
        <f t="shared" si="13"/>
        <v/>
      </c>
      <c r="F109" s="32" t="str">
        <f t="shared" si="14"/>
        <v/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0</v>
      </c>
      <c r="D110" s="7">
        <v>0</v>
      </c>
      <c r="E110" s="32" t="str">
        <f t="shared" si="13"/>
        <v/>
      </c>
      <c r="F110" s="32" t="str">
        <f t="shared" si="14"/>
        <v/>
      </c>
      <c r="G110" s="33" t="str">
        <f t="shared" si="15"/>
        <v>0</v>
      </c>
      <c r="H110" s="25" t="str">
        <f t="shared" si="16"/>
        <v/>
      </c>
    </row>
    <row r="111" spans="1:8" s="34" customFormat="1" ht="15" x14ac:dyDescent="0.2">
      <c r="A111" s="41"/>
      <c r="B111" s="30" t="s">
        <v>196</v>
      </c>
      <c r="C111" s="31">
        <v>1</v>
      </c>
      <c r="D111" s="7">
        <v>1</v>
      </c>
      <c r="E111" s="32">
        <f t="shared" si="13"/>
        <v>0.01</v>
      </c>
      <c r="F111" s="32">
        <f t="shared" si="14"/>
        <v>1.2987012987012988E-2</v>
      </c>
      <c r="G111" s="33">
        <f t="shared" si="15"/>
        <v>0</v>
      </c>
      <c r="H111" s="25">
        <f t="shared" si="16"/>
        <v>0</v>
      </c>
    </row>
    <row r="112" spans="1:8" s="34" customFormat="1" ht="15" x14ac:dyDescent="0.2">
      <c r="A112" s="41"/>
      <c r="B112" s="30" t="s">
        <v>197</v>
      </c>
      <c r="C112" s="31">
        <v>0</v>
      </c>
      <c r="D112" s="7">
        <v>0</v>
      </c>
      <c r="E112" s="32" t="str">
        <f t="shared" si="13"/>
        <v/>
      </c>
      <c r="F112" s="32" t="str">
        <f t="shared" si="14"/>
        <v/>
      </c>
      <c r="G112" s="33" t="str">
        <f t="shared" si="15"/>
        <v>0</v>
      </c>
      <c r="H112" s="25" t="str">
        <f t="shared" si="16"/>
        <v/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0</v>
      </c>
      <c r="E113" s="32" t="str">
        <f t="shared" si="13"/>
        <v/>
      </c>
      <c r="F113" s="32" t="str">
        <f t="shared" si="14"/>
        <v/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0</v>
      </c>
      <c r="D116" s="7">
        <v>0</v>
      </c>
      <c r="E116" s="32" t="str">
        <f t="shared" si="13"/>
        <v/>
      </c>
      <c r="F116" s="32" t="str">
        <f t="shared" si="14"/>
        <v/>
      </c>
      <c r="G116" s="33" t="str">
        <f t="shared" si="15"/>
        <v>0</v>
      </c>
      <c r="H116" s="25" t="str">
        <f t="shared" si="16"/>
        <v/>
      </c>
    </row>
    <row r="117" spans="1:8" s="34" customFormat="1" ht="15" x14ac:dyDescent="0.2">
      <c r="A117" s="41"/>
      <c r="B117" s="30" t="s">
        <v>24</v>
      </c>
      <c r="C117" s="31">
        <v>1</v>
      </c>
      <c r="D117" s="7">
        <v>1</v>
      </c>
      <c r="E117" s="32">
        <f t="shared" si="13"/>
        <v>0.01</v>
      </c>
      <c r="F117" s="32">
        <f t="shared" si="14"/>
        <v>1.2987012987012988E-2</v>
      </c>
      <c r="G117" s="33">
        <f t="shared" si="15"/>
        <v>0</v>
      </c>
      <c r="H117" s="25">
        <f t="shared" si="16"/>
        <v>0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0</v>
      </c>
      <c r="D119" s="7">
        <v>0</v>
      </c>
      <c r="E119" s="32" t="str">
        <f t="shared" si="13"/>
        <v/>
      </c>
      <c r="F119" s="32" t="str">
        <f t="shared" si="14"/>
        <v/>
      </c>
      <c r="G119" s="33" t="str">
        <f t="shared" si="15"/>
        <v>0</v>
      </c>
      <c r="H119" s="25" t="str">
        <f t="shared" si="16"/>
        <v/>
      </c>
    </row>
    <row r="120" spans="1:8" s="34" customFormat="1" ht="15" x14ac:dyDescent="0.2">
      <c r="A120" s="41"/>
      <c r="B120" s="30" t="s">
        <v>23</v>
      </c>
      <c r="C120" s="31">
        <v>0</v>
      </c>
      <c r="D120" s="7">
        <v>0</v>
      </c>
      <c r="E120" s="32" t="str">
        <f t="shared" si="13"/>
        <v/>
      </c>
      <c r="F120" s="32" t="str">
        <f t="shared" si="14"/>
        <v/>
      </c>
      <c r="G120" s="33" t="str">
        <f t="shared" si="15"/>
        <v>0</v>
      </c>
      <c r="H120" s="25" t="str">
        <f t="shared" si="16"/>
        <v/>
      </c>
    </row>
    <row r="121" spans="1:8" s="34" customFormat="1" ht="15" x14ac:dyDescent="0.2">
      <c r="A121" s="41"/>
      <c r="B121" s="30" t="s">
        <v>26</v>
      </c>
      <c r="C121" s="31">
        <v>1</v>
      </c>
      <c r="D121" s="7">
        <v>0</v>
      </c>
      <c r="E121" s="32">
        <f t="shared" si="13"/>
        <v>0.01</v>
      </c>
      <c r="F121" s="32" t="str">
        <f t="shared" si="14"/>
        <v/>
      </c>
      <c r="G121" s="33" t="str">
        <f t="shared" si="15"/>
        <v>0</v>
      </c>
      <c r="H121" s="25">
        <f t="shared" si="16"/>
        <v>0</v>
      </c>
    </row>
    <row r="122" spans="1:8" s="34" customFormat="1" ht="15" x14ac:dyDescent="0.2">
      <c r="A122" s="41"/>
      <c r="B122" s="30" t="s">
        <v>201</v>
      </c>
      <c r="C122" s="31">
        <v>2</v>
      </c>
      <c r="D122" s="7">
        <v>1</v>
      </c>
      <c r="E122" s="32">
        <f t="shared" si="13"/>
        <v>0.02</v>
      </c>
      <c r="F122" s="32">
        <f t="shared" si="14"/>
        <v>1.2987012987012988E-2</v>
      </c>
      <c r="G122" s="33">
        <f t="shared" si="15"/>
        <v>-0.5</v>
      </c>
      <c r="H122" s="25">
        <f t="shared" si="16"/>
        <v>-0.01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0</v>
      </c>
      <c r="D124" s="7">
        <v>0</v>
      </c>
      <c r="E124" s="32" t="str">
        <f t="shared" si="13"/>
        <v/>
      </c>
      <c r="F124" s="32" t="str">
        <f t="shared" si="14"/>
        <v/>
      </c>
      <c r="G124" s="33" t="str">
        <f t="shared" si="15"/>
        <v>0</v>
      </c>
      <c r="H124" s="25" t="str">
        <f t="shared" si="16"/>
        <v/>
      </c>
    </row>
    <row r="125" spans="1:8" s="34" customFormat="1" ht="15" x14ac:dyDescent="0.2">
      <c r="A125" s="41"/>
      <c r="B125" s="30" t="s">
        <v>202</v>
      </c>
      <c r="C125" s="31">
        <v>0</v>
      </c>
      <c r="D125" s="7">
        <v>0</v>
      </c>
      <c r="E125" s="32" t="str">
        <f t="shared" si="13"/>
        <v/>
      </c>
      <c r="F125" s="32" t="str">
        <f t="shared" si="14"/>
        <v/>
      </c>
      <c r="G125" s="33" t="str">
        <f t="shared" si="15"/>
        <v>0</v>
      </c>
      <c r="H125" s="25" t="str">
        <f t="shared" si="16"/>
        <v/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69</v>
      </c>
      <c r="D127" s="7">
        <v>40</v>
      </c>
      <c r="E127" s="32">
        <f t="shared" si="13"/>
        <v>0.69</v>
      </c>
      <c r="F127" s="32">
        <f t="shared" si="14"/>
        <v>0.51948051948051943</v>
      </c>
      <c r="G127" s="33">
        <f t="shared" si="15"/>
        <v>-0.42028985507246375</v>
      </c>
      <c r="H127" s="25">
        <f t="shared" si="16"/>
        <v>-0.28999999999999998</v>
      </c>
    </row>
    <row r="128" spans="1:8" s="34" customFormat="1" ht="15" x14ac:dyDescent="0.2">
      <c r="A128" s="41"/>
      <c r="B128" s="30" t="s">
        <v>203</v>
      </c>
      <c r="C128" s="31">
        <v>5</v>
      </c>
      <c r="D128" s="7">
        <v>16</v>
      </c>
      <c r="E128" s="32">
        <f t="shared" si="13"/>
        <v>0.05</v>
      </c>
      <c r="F128" s="32">
        <f t="shared" si="14"/>
        <v>0.20779220779220781</v>
      </c>
      <c r="G128" s="33">
        <f t="shared" si="15"/>
        <v>2.2000000000000002</v>
      </c>
      <c r="H128" s="25">
        <f t="shared" si="16"/>
        <v>0.11000000000000001</v>
      </c>
    </row>
    <row r="129" spans="1:8" s="34" customFormat="1" ht="15" x14ac:dyDescent="0.2">
      <c r="A129" s="41"/>
      <c r="B129" s="30" t="s">
        <v>204</v>
      </c>
      <c r="C129" s="31">
        <v>0</v>
      </c>
      <c r="D129" s="7">
        <v>3</v>
      </c>
      <c r="E129" s="32" t="str">
        <f t="shared" si="13"/>
        <v/>
      </c>
      <c r="F129" s="32">
        <f t="shared" si="14"/>
        <v>3.896103896103896E-2</v>
      </c>
      <c r="G129" s="33" t="str">
        <f t="shared" si="15"/>
        <v>0</v>
      </c>
      <c r="H129" s="25" t="str">
        <f t="shared" si="16"/>
        <v/>
      </c>
    </row>
    <row r="130" spans="1:8" s="34" customFormat="1" ht="15" x14ac:dyDescent="0.2">
      <c r="A130" s="41"/>
      <c r="B130" s="30" t="s">
        <v>28</v>
      </c>
      <c r="C130" s="31">
        <v>0</v>
      </c>
      <c r="D130" s="7">
        <v>0</v>
      </c>
      <c r="E130" s="32" t="str">
        <f t="shared" si="13"/>
        <v/>
      </c>
      <c r="F130" s="32" t="str">
        <f t="shared" si="14"/>
        <v/>
      </c>
      <c r="G130" s="33" t="str">
        <f t="shared" si="15"/>
        <v>0</v>
      </c>
      <c r="H130" s="25" t="str">
        <f t="shared" si="16"/>
        <v/>
      </c>
    </row>
    <row r="131" spans="1:8" s="34" customFormat="1" ht="15" x14ac:dyDescent="0.2">
      <c r="A131" s="41"/>
      <c r="B131" s="30" t="s">
        <v>32</v>
      </c>
      <c r="C131" s="31">
        <v>10</v>
      </c>
      <c r="D131" s="7">
        <v>0</v>
      </c>
      <c r="E131" s="32">
        <f t="shared" si="13"/>
        <v>0.1</v>
      </c>
      <c r="F131" s="32" t="str">
        <f t="shared" si="14"/>
        <v/>
      </c>
      <c r="G131" s="33" t="str">
        <f t="shared" si="15"/>
        <v>0</v>
      </c>
      <c r="H131" s="25">
        <f t="shared" si="16"/>
        <v>0</v>
      </c>
    </row>
    <row r="132" spans="1:8" s="34" customFormat="1" ht="15" x14ac:dyDescent="0.2">
      <c r="A132" s="41"/>
      <c r="B132" s="30" t="s">
        <v>543</v>
      </c>
      <c r="C132" s="31">
        <v>5</v>
      </c>
      <c r="D132" s="7">
        <v>0</v>
      </c>
      <c r="E132" s="32">
        <f t="shared" ref="E132" si="37">+IF(C132=0,"",C132/C$73)</f>
        <v>0.05</v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>
        <f t="shared" ref="H132" si="40">+IF(OR(AND(E132=""),(G132="")),"",E132*G132)</f>
        <v>0</v>
      </c>
    </row>
    <row r="133" spans="1:8" s="34" customFormat="1" ht="15" x14ac:dyDescent="0.2">
      <c r="A133" s="41"/>
      <c r="B133" s="30" t="s">
        <v>30</v>
      </c>
      <c r="C133" s="31">
        <v>1</v>
      </c>
      <c r="D133" s="7">
        <v>0</v>
      </c>
      <c r="E133" s="32">
        <f t="shared" si="13"/>
        <v>0.01</v>
      </c>
      <c r="F133" s="32" t="str">
        <f t="shared" si="14"/>
        <v/>
      </c>
      <c r="G133" s="33" t="str">
        <f t="shared" si="15"/>
        <v>0</v>
      </c>
      <c r="H133" s="25">
        <f t="shared" si="16"/>
        <v>0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3</v>
      </c>
      <c r="E135" s="32">
        <f t="shared" si="13"/>
        <v>0.01</v>
      </c>
      <c r="F135" s="32">
        <f t="shared" si="14"/>
        <v>3.896103896103896E-2</v>
      </c>
      <c r="G135" s="33">
        <f t="shared" si="15"/>
        <v>2</v>
      </c>
      <c r="H135" s="25">
        <f t="shared" si="16"/>
        <v>0.02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0</v>
      </c>
      <c r="D139" s="7">
        <v>1</v>
      </c>
      <c r="E139" s="32" t="str">
        <f t="shared" si="13"/>
        <v/>
      </c>
      <c r="F139" s="32">
        <f t="shared" si="14"/>
        <v>1.2987012987012988E-2</v>
      </c>
      <c r="G139" s="33" t="str">
        <f t="shared" si="15"/>
        <v>0</v>
      </c>
      <c r="H139" s="25" t="str">
        <f t="shared" si="16"/>
        <v/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0</v>
      </c>
      <c r="E143" s="32" t="str">
        <f t="shared" si="13"/>
        <v/>
      </c>
      <c r="F143" s="32" t="str">
        <f t="shared" si="14"/>
        <v/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0</v>
      </c>
      <c r="D148" s="7">
        <v>0</v>
      </c>
      <c r="E148" s="32" t="str">
        <f t="shared" si="49"/>
        <v/>
      </c>
      <c r="F148" s="32" t="str">
        <f t="shared" si="50"/>
        <v/>
      </c>
      <c r="G148" s="33" t="str">
        <f t="shared" si="51"/>
        <v>0</v>
      </c>
      <c r="H148" s="25" t="str">
        <f t="shared" si="52"/>
        <v/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1</v>
      </c>
      <c r="E149" s="32" t="str">
        <f t="shared" si="49"/>
        <v/>
      </c>
      <c r="F149" s="32">
        <f t="shared" si="50"/>
        <v>1.2987012987012988E-2</v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0</v>
      </c>
      <c r="D150" s="7">
        <v>0</v>
      </c>
      <c r="E150" s="32" t="str">
        <f t="shared" si="49"/>
        <v/>
      </c>
      <c r="F150" s="32" t="str">
        <f t="shared" si="50"/>
        <v/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1</v>
      </c>
      <c r="D153" s="7">
        <v>1</v>
      </c>
      <c r="E153" s="32">
        <f t="shared" si="49"/>
        <v>0.01</v>
      </c>
      <c r="F153" s="32">
        <f t="shared" si="50"/>
        <v>1.2987012987012988E-2</v>
      </c>
      <c r="G153" s="33">
        <f t="shared" si="51"/>
        <v>0</v>
      </c>
      <c r="H153" s="25">
        <f t="shared" si="52"/>
        <v>0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2</v>
      </c>
      <c r="E154" s="32" t="str">
        <f t="shared" si="49"/>
        <v/>
      </c>
      <c r="F154" s="32">
        <f t="shared" si="50"/>
        <v>2.5974025974025976E-2</v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0</v>
      </c>
      <c r="D156" s="7">
        <v>0</v>
      </c>
      <c r="E156" s="32" t="str">
        <f t="shared" ref="E156:E159" si="53">+IF(C156=0,"",C156/C$73)</f>
        <v/>
      </c>
      <c r="F156" s="32" t="str">
        <f t="shared" ref="F156:F159" si="54">+IF(D156=0,"",D156/D$73)</f>
        <v/>
      </c>
      <c r="G156" s="33" t="str">
        <f t="shared" ref="G156:G159" si="55">+IF(OR(AND(D156=0),(C156=0)),"0",((D156-C156)/C156))</f>
        <v>0</v>
      </c>
      <c r="H156" s="25" t="str">
        <f t="shared" ref="H156:H159" si="56">+IF(OR(AND(E156=""),(G156="")),"",E156*G156)</f>
        <v/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40</v>
      </c>
      <c r="D165" s="71">
        <f>SUM(D166:D327)</f>
        <v>32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-0.2</v>
      </c>
      <c r="H165" s="73">
        <f>+IF(OR(AND(E165=""),(G165="")),"",E165*G165)</f>
        <v>-0.2</v>
      </c>
    </row>
    <row r="166" spans="1:8" s="34" customFormat="1" ht="15" x14ac:dyDescent="0.2">
      <c r="A166" s="41"/>
      <c r="B166" s="43" t="s">
        <v>446</v>
      </c>
      <c r="C166" s="31">
        <v>0</v>
      </c>
      <c r="D166" s="7">
        <v>0</v>
      </c>
      <c r="E166" s="32" t="str">
        <f t="shared" si="57"/>
        <v/>
      </c>
      <c r="F166" s="32" t="str">
        <f t="shared" si="58"/>
        <v/>
      </c>
      <c r="G166" s="33" t="str">
        <f>+IF(OR(AND(D166=0),(C166=0)),"0",((D166-C166)/C166))</f>
        <v>0</v>
      </c>
      <c r="H166" s="25" t="str">
        <f>+IF(OR(AND(E166=""),(G166="")),"",E166*G166)</f>
        <v/>
      </c>
    </row>
    <row r="167" spans="1:8" s="34" customFormat="1" ht="15" x14ac:dyDescent="0.2">
      <c r="A167" s="41"/>
      <c r="B167" s="43" t="s">
        <v>592</v>
      </c>
      <c r="C167" s="31">
        <v>0</v>
      </c>
      <c r="D167" s="7">
        <v>0</v>
      </c>
      <c r="E167" s="32" t="str">
        <f t="shared" si="57"/>
        <v/>
      </c>
      <c r="F167" s="32" t="str">
        <f t="shared" si="58"/>
        <v/>
      </c>
      <c r="G167" s="33" t="str">
        <f t="shared" ref="G167:G237" si="59">+IF(OR(AND(D167=0),(C167=0)),"0",((D167-C167)/C167))</f>
        <v>0</v>
      </c>
      <c r="H167" s="25" t="str">
        <f t="shared" ref="H167:H237" si="60">+IF(OR(AND(E167=""),(G167="")),"",E167*G167)</f>
        <v/>
      </c>
    </row>
    <row r="168" spans="1:8" s="34" customFormat="1" ht="30" x14ac:dyDescent="0.2">
      <c r="A168" s="41"/>
      <c r="B168" s="43" t="s">
        <v>447</v>
      </c>
      <c r="C168" s="31">
        <v>0</v>
      </c>
      <c r="D168" s="7">
        <v>0</v>
      </c>
      <c r="E168" s="32" t="str">
        <f t="shared" si="57"/>
        <v/>
      </c>
      <c r="F168" s="32" t="str">
        <f t="shared" si="58"/>
        <v/>
      </c>
      <c r="G168" s="33" t="str">
        <f t="shared" si="59"/>
        <v>0</v>
      </c>
      <c r="H168" s="25" t="str">
        <f t="shared" si="60"/>
        <v/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0</v>
      </c>
      <c r="D170" s="7">
        <v>0</v>
      </c>
      <c r="E170" s="32" t="str">
        <f t="shared" si="57"/>
        <v/>
      </c>
      <c r="F170" s="32" t="str">
        <f t="shared" si="58"/>
        <v/>
      </c>
      <c r="G170" s="33" t="str">
        <f t="shared" si="59"/>
        <v>0</v>
      </c>
      <c r="H170" s="25" t="str">
        <f t="shared" si="60"/>
        <v/>
      </c>
    </row>
    <row r="171" spans="1:8" s="34" customFormat="1" ht="15" x14ac:dyDescent="0.2">
      <c r="A171" s="41"/>
      <c r="B171" s="43" t="s">
        <v>42</v>
      </c>
      <c r="C171" s="31">
        <v>4</v>
      </c>
      <c r="D171" s="7">
        <v>4</v>
      </c>
      <c r="E171" s="32">
        <f t="shared" si="57"/>
        <v>0.1</v>
      </c>
      <c r="F171" s="32">
        <f t="shared" si="58"/>
        <v>0.125</v>
      </c>
      <c r="G171" s="33">
        <f t="shared" si="59"/>
        <v>0</v>
      </c>
      <c r="H171" s="25">
        <f t="shared" si="60"/>
        <v>0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0</v>
      </c>
      <c r="D173" s="7">
        <v>0</v>
      </c>
      <c r="E173" s="32" t="str">
        <f t="shared" si="57"/>
        <v/>
      </c>
      <c r="F173" s="32" t="str">
        <f t="shared" si="58"/>
        <v/>
      </c>
      <c r="G173" s="33" t="str">
        <f t="shared" si="59"/>
        <v>0</v>
      </c>
      <c r="H173" s="25" t="str">
        <f t="shared" si="60"/>
        <v/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0</v>
      </c>
      <c r="D179" s="7">
        <v>3</v>
      </c>
      <c r="E179" s="32" t="str">
        <f t="shared" ref="E179" si="61">+IF(C179=0,"",C179/C$165)</f>
        <v/>
      </c>
      <c r="F179" s="32">
        <f t="shared" ref="F179" si="62">+IF(D179=0,"",D179/D$165)</f>
        <v>9.375E-2</v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41"/>
      <c r="B180" s="43" t="s">
        <v>449</v>
      </c>
      <c r="C180" s="31">
        <v>0</v>
      </c>
      <c r="D180" s="7">
        <v>0</v>
      </c>
      <c r="E180" s="32" t="str">
        <f t="shared" ref="E180:F183" si="65">+IF(C180=0,"",C180/C$165)</f>
        <v/>
      </c>
      <c r="F180" s="32" t="str">
        <f t="shared" si="65"/>
        <v/>
      </c>
      <c r="G180" s="33" t="str">
        <f t="shared" si="59"/>
        <v>0</v>
      </c>
      <c r="H180" s="25" t="str">
        <f t="shared" si="60"/>
        <v/>
      </c>
    </row>
    <row r="181" spans="1:8" s="34" customFormat="1" ht="15" x14ac:dyDescent="0.2">
      <c r="A181" s="41"/>
      <c r="B181" s="43" t="s">
        <v>597</v>
      </c>
      <c r="C181" s="31">
        <v>0</v>
      </c>
      <c r="D181" s="7">
        <v>0</v>
      </c>
      <c r="E181" s="32" t="str">
        <f t="shared" si="65"/>
        <v/>
      </c>
      <c r="F181" s="32" t="str">
        <f t="shared" si="65"/>
        <v/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0</v>
      </c>
      <c r="D186" s="7">
        <v>0</v>
      </c>
      <c r="E186" s="32" t="str">
        <f t="shared" ref="E186:F191" si="70">+IF(C186=0,"",C186/C$165)</f>
        <v/>
      </c>
      <c r="F186" s="32" t="str">
        <f t="shared" si="70"/>
        <v/>
      </c>
      <c r="G186" s="33" t="str">
        <f t="shared" si="59"/>
        <v>0</v>
      </c>
      <c r="H186" s="25" t="str">
        <f t="shared" si="60"/>
        <v/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0</v>
      </c>
      <c r="D191" s="7">
        <v>0</v>
      </c>
      <c r="E191" s="32" t="str">
        <f t="shared" si="70"/>
        <v/>
      </c>
      <c r="F191" s="32" t="str">
        <f t="shared" si="70"/>
        <v/>
      </c>
      <c r="G191" s="33" t="str">
        <f t="shared" si="59"/>
        <v>0</v>
      </c>
      <c r="H191" s="25" t="str">
        <f t="shared" si="60"/>
        <v/>
      </c>
    </row>
    <row r="192" spans="1:8" s="34" customFormat="1" ht="15" x14ac:dyDescent="0.2">
      <c r="A192" s="41"/>
      <c r="B192" s="47" t="s">
        <v>540</v>
      </c>
      <c r="C192" s="31">
        <v>0</v>
      </c>
      <c r="D192" s="7">
        <v>0</v>
      </c>
      <c r="E192" s="32" t="str">
        <f t="shared" ref="E192" si="73">+IF(C192=0,"",C192/C$165)</f>
        <v/>
      </c>
      <c r="F192" s="32" t="str">
        <f t="shared" ref="F192" si="74">+IF(D192=0,"",D192/D$165)</f>
        <v/>
      </c>
      <c r="G192" s="33" t="str">
        <f t="shared" ref="G192" si="75">+IF(OR(AND(D192=0),(C192=0)),"0",((D192-C192)/C192))</f>
        <v>0</v>
      </c>
      <c r="H192" s="25" t="str">
        <f t="shared" ref="H192" si="76">+IF(OR(AND(E192=""),(G192="")),"",E192*G192)</f>
        <v/>
      </c>
    </row>
    <row r="193" spans="1:8" s="34" customFormat="1" ht="15" x14ac:dyDescent="0.2">
      <c r="A193" s="41"/>
      <c r="B193" s="43" t="s">
        <v>219</v>
      </c>
      <c r="C193" s="31">
        <v>0</v>
      </c>
      <c r="D193" s="7">
        <v>0</v>
      </c>
      <c r="E193" s="32" t="str">
        <f t="shared" ref="E193:F199" si="77">+IF(C193=0,"",C193/C$165)</f>
        <v/>
      </c>
      <c r="F193" s="32" t="str">
        <f t="shared" si="77"/>
        <v/>
      </c>
      <c r="G193" s="33" t="str">
        <f t="shared" si="59"/>
        <v>0</v>
      </c>
      <c r="H193" s="25" t="str">
        <f t="shared" si="60"/>
        <v/>
      </c>
    </row>
    <row r="194" spans="1:8" s="34" customFormat="1" ht="15" x14ac:dyDescent="0.2">
      <c r="A194" s="41"/>
      <c r="B194" s="43" t="s">
        <v>220</v>
      </c>
      <c r="C194" s="31">
        <v>0</v>
      </c>
      <c r="D194" s="7">
        <v>0</v>
      </c>
      <c r="E194" s="32" t="str">
        <f t="shared" si="77"/>
        <v/>
      </c>
      <c r="F194" s="32" t="str">
        <f t="shared" si="77"/>
        <v/>
      </c>
      <c r="G194" s="33" t="str">
        <f t="shared" si="59"/>
        <v>0</v>
      </c>
      <c r="H194" s="25" t="str">
        <f t="shared" si="60"/>
        <v/>
      </c>
    </row>
    <row r="195" spans="1:8" s="34" customFormat="1" ht="15" x14ac:dyDescent="0.2">
      <c r="A195" s="41"/>
      <c r="B195" s="43" t="s">
        <v>221</v>
      </c>
      <c r="C195" s="31">
        <v>0</v>
      </c>
      <c r="D195" s="7">
        <v>0</v>
      </c>
      <c r="E195" s="32" t="str">
        <f t="shared" si="77"/>
        <v/>
      </c>
      <c r="F195" s="32" t="str">
        <f t="shared" si="77"/>
        <v/>
      </c>
      <c r="G195" s="33" t="str">
        <f t="shared" si="59"/>
        <v>0</v>
      </c>
      <c r="H195" s="25" t="str">
        <f t="shared" si="60"/>
        <v/>
      </c>
    </row>
    <row r="196" spans="1:8" s="34" customFormat="1" ht="15" x14ac:dyDescent="0.2">
      <c r="A196" s="41"/>
      <c r="B196" s="43" t="s">
        <v>222</v>
      </c>
      <c r="C196" s="31">
        <v>0</v>
      </c>
      <c r="D196" s="7">
        <v>0</v>
      </c>
      <c r="E196" s="32" t="str">
        <f t="shared" si="77"/>
        <v/>
      </c>
      <c r="F196" s="32" t="str">
        <f t="shared" si="77"/>
        <v/>
      </c>
      <c r="G196" s="33" t="str">
        <f t="shared" si="59"/>
        <v>0</v>
      </c>
      <c r="H196" s="25" t="str">
        <f t="shared" si="60"/>
        <v/>
      </c>
    </row>
    <row r="197" spans="1:8" s="34" customFormat="1" ht="15" x14ac:dyDescent="0.2">
      <c r="A197" s="41"/>
      <c r="B197" s="43" t="s">
        <v>451</v>
      </c>
      <c r="C197" s="31">
        <v>0</v>
      </c>
      <c r="D197" s="7">
        <v>5</v>
      </c>
      <c r="E197" s="32" t="str">
        <f t="shared" si="77"/>
        <v/>
      </c>
      <c r="F197" s="32">
        <f t="shared" si="77"/>
        <v>0.15625</v>
      </c>
      <c r="G197" s="33" t="str">
        <f t="shared" si="59"/>
        <v>0</v>
      </c>
      <c r="H197" s="25" t="str">
        <f t="shared" si="60"/>
        <v/>
      </c>
    </row>
    <row r="198" spans="1:8" s="34" customFormat="1" ht="15" x14ac:dyDescent="0.2">
      <c r="A198" s="41"/>
      <c r="B198" s="43" t="s">
        <v>452</v>
      </c>
      <c r="C198" s="31">
        <v>0</v>
      </c>
      <c r="D198" s="7">
        <v>0</v>
      </c>
      <c r="E198" s="32" t="str">
        <f t="shared" si="77"/>
        <v/>
      </c>
      <c r="F198" s="32" t="str">
        <f t="shared" si="77"/>
        <v/>
      </c>
      <c r="G198" s="33" t="str">
        <f t="shared" si="59"/>
        <v>0</v>
      </c>
      <c r="H198" s="25" t="str">
        <f t="shared" si="60"/>
        <v/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7" t="s">
        <v>541</v>
      </c>
      <c r="C200" s="31">
        <v>0</v>
      </c>
      <c r="D200" s="7">
        <v>0</v>
      </c>
      <c r="E200" s="32" t="str">
        <f t="shared" ref="E200" si="78">+IF(C200=0,"",C200/C$165)</f>
        <v/>
      </c>
      <c r="F200" s="32" t="str">
        <f t="shared" ref="F200" si="79">+IF(D200=0,"",D200/D$165)</f>
        <v/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41"/>
      <c r="B201" s="43" t="s">
        <v>224</v>
      </c>
      <c r="C201" s="31">
        <v>0</v>
      </c>
      <c r="D201" s="7">
        <v>0</v>
      </c>
      <c r="E201" s="32" t="str">
        <f t="shared" ref="E201:F208" si="82">+IF(C201=0,"",C201/C$165)</f>
        <v/>
      </c>
      <c r="F201" s="32" t="str">
        <f t="shared" si="82"/>
        <v/>
      </c>
      <c r="G201" s="33" t="str">
        <f t="shared" si="59"/>
        <v>0</v>
      </c>
      <c r="H201" s="25" t="str">
        <f t="shared" si="60"/>
        <v/>
      </c>
    </row>
    <row r="202" spans="1:8" s="34" customFormat="1" ht="15" x14ac:dyDescent="0.2">
      <c r="A202" s="41"/>
      <c r="B202" s="43" t="s">
        <v>225</v>
      </c>
      <c r="C202" s="31">
        <v>0</v>
      </c>
      <c r="D202" s="7">
        <v>0</v>
      </c>
      <c r="E202" s="32" t="str">
        <f t="shared" si="82"/>
        <v/>
      </c>
      <c r="F202" s="32" t="str">
        <f t="shared" si="82"/>
        <v/>
      </c>
      <c r="G202" s="33" t="str">
        <f t="shared" si="59"/>
        <v>0</v>
      </c>
      <c r="H202" s="25" t="str">
        <f t="shared" si="60"/>
        <v/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41"/>
      <c r="B205" s="43" t="s">
        <v>47</v>
      </c>
      <c r="C205" s="31">
        <v>0</v>
      </c>
      <c r="D205" s="7">
        <v>0</v>
      </c>
      <c r="E205" s="32" t="str">
        <f t="shared" si="82"/>
        <v/>
      </c>
      <c r="F205" s="32" t="str">
        <f t="shared" si="82"/>
        <v/>
      </c>
      <c r="G205" s="33" t="str">
        <f t="shared" si="59"/>
        <v>0</v>
      </c>
      <c r="H205" s="25" t="str">
        <f t="shared" si="60"/>
        <v/>
      </c>
    </row>
    <row r="206" spans="1:8" s="34" customFormat="1" ht="15" x14ac:dyDescent="0.2">
      <c r="A206" s="41"/>
      <c r="B206" s="43" t="s">
        <v>227</v>
      </c>
      <c r="C206" s="31">
        <v>0</v>
      </c>
      <c r="D206" s="7">
        <v>0</v>
      </c>
      <c r="E206" s="32" t="str">
        <f t="shared" si="82"/>
        <v/>
      </c>
      <c r="F206" s="32" t="str">
        <f t="shared" si="82"/>
        <v/>
      </c>
      <c r="G206" s="33" t="str">
        <f t="shared" si="59"/>
        <v>0</v>
      </c>
      <c r="H206" s="25" t="str">
        <f t="shared" si="60"/>
        <v/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7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1</v>
      </c>
      <c r="D216" s="7">
        <v>1</v>
      </c>
      <c r="E216" s="32">
        <f t="shared" si="87"/>
        <v>2.5000000000000001E-2</v>
      </c>
      <c r="F216" s="32">
        <f t="shared" si="88"/>
        <v>3.125E-2</v>
      </c>
      <c r="G216" s="33">
        <f t="shared" si="59"/>
        <v>0</v>
      </c>
      <c r="H216" s="25">
        <f t="shared" si="60"/>
        <v>0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18</v>
      </c>
      <c r="D229" s="7">
        <v>3</v>
      </c>
      <c r="E229" s="32">
        <f t="shared" si="87"/>
        <v>0.45</v>
      </c>
      <c r="F229" s="32">
        <f t="shared" si="88"/>
        <v>9.375E-2</v>
      </c>
      <c r="G229" s="33">
        <f t="shared" si="59"/>
        <v>-0.83333333333333337</v>
      </c>
      <c r="H229" s="25">
        <f t="shared" si="60"/>
        <v>-0.375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0</v>
      </c>
      <c r="D232" s="7">
        <v>0</v>
      </c>
      <c r="E232" s="32" t="str">
        <f t="shared" si="87"/>
        <v/>
      </c>
      <c r="F232" s="32" t="str">
        <f t="shared" si="88"/>
        <v/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0</v>
      </c>
      <c r="D235" s="7">
        <v>0</v>
      </c>
      <c r="E235" s="32" t="str">
        <f t="shared" si="87"/>
        <v/>
      </c>
      <c r="F235" s="32" t="str">
        <f t="shared" si="88"/>
        <v/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13</v>
      </c>
      <c r="D256" s="7">
        <v>14</v>
      </c>
      <c r="E256" s="32">
        <f t="shared" si="97"/>
        <v>0.32500000000000001</v>
      </c>
      <c r="F256" s="32">
        <f t="shared" si="97"/>
        <v>0.4375</v>
      </c>
      <c r="G256" s="33">
        <f t="shared" si="91"/>
        <v>7.6923076923076927E-2</v>
      </c>
      <c r="H256" s="25">
        <f t="shared" si="92"/>
        <v>2.5000000000000001E-2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</v>
      </c>
      <c r="D263" s="7">
        <v>0</v>
      </c>
      <c r="E263" s="32">
        <f t="shared" si="98"/>
        <v>2.5000000000000001E-2</v>
      </c>
      <c r="F263" s="32" t="str">
        <f t="shared" si="99"/>
        <v/>
      </c>
      <c r="G263" s="33" t="str">
        <f t="shared" si="100"/>
        <v>0</v>
      </c>
      <c r="H263" s="25">
        <f t="shared" si="101"/>
        <v>0</v>
      </c>
    </row>
    <row r="264" spans="1:8" s="34" customFormat="1" ht="15" x14ac:dyDescent="0.2">
      <c r="A264" s="41"/>
      <c r="B264" s="43" t="s">
        <v>60</v>
      </c>
      <c r="C264" s="31">
        <v>0</v>
      </c>
      <c r="D264" s="7">
        <v>0</v>
      </c>
      <c r="E264" s="32" t="str">
        <f t="shared" ref="E264:F268" si="102">+IF(C264=0,"",C264/C$165)</f>
        <v/>
      </c>
      <c r="F264" s="32" t="str">
        <f t="shared" si="102"/>
        <v/>
      </c>
      <c r="G264" s="33" t="str">
        <f t="shared" si="91"/>
        <v>0</v>
      </c>
      <c r="H264" s="25" t="str">
        <f t="shared" si="92"/>
        <v/>
      </c>
    </row>
    <row r="265" spans="1:8" s="34" customFormat="1" ht="15" x14ac:dyDescent="0.2">
      <c r="A265" s="41"/>
      <c r="B265" s="43" t="s">
        <v>65</v>
      </c>
      <c r="C265" s="31">
        <v>1</v>
      </c>
      <c r="D265" s="7">
        <v>0</v>
      </c>
      <c r="E265" s="32">
        <f t="shared" si="102"/>
        <v>2.5000000000000001E-2</v>
      </c>
      <c r="F265" s="32" t="str">
        <f t="shared" si="102"/>
        <v/>
      </c>
      <c r="G265" s="33" t="str">
        <f t="shared" si="91"/>
        <v>0</v>
      </c>
      <c r="H265" s="25">
        <f t="shared" si="92"/>
        <v>0</v>
      </c>
    </row>
    <row r="266" spans="1:8" s="34" customFormat="1" ht="15" x14ac:dyDescent="0.2">
      <c r="A266" s="41"/>
      <c r="B266" s="43" t="s">
        <v>61</v>
      </c>
      <c r="C266" s="31">
        <v>0</v>
      </c>
      <c r="D266" s="7">
        <v>0</v>
      </c>
      <c r="E266" s="32" t="str">
        <f t="shared" si="102"/>
        <v/>
      </c>
      <c r="F266" s="32" t="str">
        <f t="shared" si="102"/>
        <v/>
      </c>
      <c r="G266" s="33" t="str">
        <f t="shared" si="91"/>
        <v>0</v>
      </c>
      <c r="H266" s="25" t="str">
        <f t="shared" si="92"/>
        <v/>
      </c>
    </row>
    <row r="267" spans="1:8" s="34" customFormat="1" ht="15" x14ac:dyDescent="0.2">
      <c r="A267" s="41"/>
      <c r="B267" s="43" t="s">
        <v>247</v>
      </c>
      <c r="C267" s="31">
        <v>0</v>
      </c>
      <c r="D267" s="7">
        <v>0</v>
      </c>
      <c r="E267" s="32" t="str">
        <f t="shared" si="102"/>
        <v/>
      </c>
      <c r="F267" s="32" t="str">
        <f t="shared" si="102"/>
        <v/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7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0</v>
      </c>
      <c r="D272" s="7">
        <v>0</v>
      </c>
      <c r="E272" s="32" t="str">
        <f t="shared" si="107"/>
        <v/>
      </c>
      <c r="F272" s="32" t="str">
        <f t="shared" si="107"/>
        <v/>
      </c>
      <c r="G272" s="33" t="str">
        <f t="shared" si="91"/>
        <v>0</v>
      </c>
      <c r="H272" s="25" t="str">
        <f t="shared" si="92"/>
        <v/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0</v>
      </c>
      <c r="D275" s="7">
        <v>0</v>
      </c>
      <c r="E275" s="32" t="str">
        <f t="shared" si="107"/>
        <v/>
      </c>
      <c r="F275" s="32" t="str">
        <f t="shared" si="107"/>
        <v/>
      </c>
      <c r="G275" s="33" t="str">
        <f t="shared" si="91"/>
        <v>0</v>
      </c>
      <c r="H275" s="25" t="str">
        <f t="shared" si="92"/>
        <v/>
      </c>
    </row>
    <row r="276" spans="1:8" s="34" customFormat="1" ht="15" x14ac:dyDescent="0.2">
      <c r="A276" s="41"/>
      <c r="B276" s="43" t="s">
        <v>66</v>
      </c>
      <c r="C276" s="31">
        <v>0</v>
      </c>
      <c r="D276" s="7">
        <v>0</v>
      </c>
      <c r="E276" s="32" t="str">
        <f t="shared" si="107"/>
        <v/>
      </c>
      <c r="F276" s="32" t="str">
        <f t="shared" si="107"/>
        <v/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2</v>
      </c>
      <c r="E277" s="32" t="str">
        <f t="shared" ref="E277:E278" si="108">+IF(C277=0,"",C277/C$165)</f>
        <v/>
      </c>
      <c r="F277" s="32">
        <f t="shared" ref="F277:F278" si="109">+IF(D277=0,"",D277/D$165)</f>
        <v>6.25E-2</v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0</v>
      </c>
      <c r="D279" s="7">
        <v>0</v>
      </c>
      <c r="E279" s="32" t="str">
        <f>+IF(C279=0,"",C279/C$165)</f>
        <v/>
      </c>
      <c r="F279" s="32" t="str">
        <f>+IF(D279=0,"",D279/D$165)</f>
        <v/>
      </c>
      <c r="G279" s="33" t="str">
        <f t="shared" si="91"/>
        <v>0</v>
      </c>
      <c r="H279" s="25" t="str">
        <f t="shared" si="92"/>
        <v/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0</v>
      </c>
      <c r="D287" s="7">
        <v>0</v>
      </c>
      <c r="E287" s="32" t="str">
        <f>+IF(C287=0,"",C287/C$165)</f>
        <v/>
      </c>
      <c r="F287" s="32" t="str">
        <f>+IF(D287=0,"",D287/D$165)</f>
        <v/>
      </c>
      <c r="G287" s="33" t="str">
        <f t="shared" si="91"/>
        <v>0</v>
      </c>
      <c r="H287" s="25" t="str">
        <f t="shared" si="92"/>
        <v/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0</v>
      </c>
      <c r="D289" s="7">
        <v>0</v>
      </c>
      <c r="E289" s="32" t="str">
        <f t="shared" ref="E289:E311" si="124">+IF(C289=0,"",C289/C$165)</f>
        <v/>
      </c>
      <c r="F289" s="32" t="str">
        <f t="shared" ref="F289:F311" si="125">+IF(D289=0,"",D289/D$165)</f>
        <v/>
      </c>
      <c r="G289" s="33" t="str">
        <f t="shared" si="91"/>
        <v>0</v>
      </c>
      <c r="H289" s="25" t="str">
        <f t="shared" si="92"/>
        <v/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0</v>
      </c>
      <c r="D292" s="7">
        <v>0</v>
      </c>
      <c r="E292" s="32" t="str">
        <f t="shared" si="124"/>
        <v/>
      </c>
      <c r="F292" s="32" t="str">
        <f t="shared" si="125"/>
        <v/>
      </c>
      <c r="G292" s="33" t="str">
        <f t="shared" si="91"/>
        <v>0</v>
      </c>
      <c r="H292" s="25" t="str">
        <f t="shared" si="92"/>
        <v/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0</v>
      </c>
      <c r="D297" s="7">
        <v>0</v>
      </c>
      <c r="E297" s="32" t="str">
        <f t="shared" si="124"/>
        <v/>
      </c>
      <c r="F297" s="32" t="str">
        <f t="shared" si="125"/>
        <v/>
      </c>
      <c r="G297" s="33" t="str">
        <f t="shared" si="91"/>
        <v>0</v>
      </c>
      <c r="H297" s="25" t="str">
        <f t="shared" si="92"/>
        <v/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0</v>
      </c>
      <c r="D301" s="7">
        <v>0</v>
      </c>
      <c r="E301" s="32" t="str">
        <f t="shared" si="124"/>
        <v/>
      </c>
      <c r="F301" s="32" t="str">
        <f t="shared" si="125"/>
        <v/>
      </c>
      <c r="G301" s="33" t="str">
        <f t="shared" si="91"/>
        <v>0</v>
      </c>
      <c r="H301" s="25" t="str">
        <f t="shared" si="92"/>
        <v/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2</v>
      </c>
      <c r="D303" s="7">
        <v>0</v>
      </c>
      <c r="E303" s="32">
        <f t="shared" si="124"/>
        <v>0.05</v>
      </c>
      <c r="F303" s="32" t="str">
        <f t="shared" si="125"/>
        <v/>
      </c>
      <c r="G303" s="33" t="str">
        <f t="shared" si="91"/>
        <v>0</v>
      </c>
      <c r="H303" s="25">
        <f t="shared" si="92"/>
        <v>0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0</v>
      </c>
      <c r="D305" s="7">
        <v>0</v>
      </c>
      <c r="E305" s="32" t="str">
        <f t="shared" si="124"/>
        <v/>
      </c>
      <c r="F305" s="32" t="str">
        <f t="shared" si="125"/>
        <v/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0</v>
      </c>
      <c r="D308" s="7">
        <v>0</v>
      </c>
      <c r="E308" s="32" t="str">
        <f t="shared" si="124"/>
        <v/>
      </c>
      <c r="F308" s="32" t="str">
        <f t="shared" si="125"/>
        <v/>
      </c>
      <c r="G308" s="33" t="str">
        <f t="shared" si="91"/>
        <v>0</v>
      </c>
      <c r="H308" s="25" t="str">
        <f t="shared" si="92"/>
        <v/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7" t="s">
        <v>591</v>
      </c>
      <c r="C312" s="31">
        <v>0</v>
      </c>
      <c r="D312" s="7">
        <v>0</v>
      </c>
      <c r="E312" s="32" t="str">
        <f t="shared" ref="E312" si="126">+IF(C312=0,"",C312/C$165)</f>
        <v/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 t="str">
        <f t="shared" ref="H312" si="129">+IF(OR(AND(E312=""),(G312="")),"",E312*G312)</f>
        <v/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15</v>
      </c>
      <c r="D333" s="71">
        <f>SUM(D334:D547)</f>
        <v>20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0.33333333333333331</v>
      </c>
      <c r="H333" s="73">
        <f>+IF(OR(AND(E333=""),(G333="")),"",E333*G333)</f>
        <v>0.33333333333333331</v>
      </c>
    </row>
    <row r="334" spans="1:8" s="34" customFormat="1" ht="15" x14ac:dyDescent="0.2">
      <c r="A334" s="41"/>
      <c r="B334" s="30" t="s">
        <v>75</v>
      </c>
      <c r="C334" s="31">
        <v>0</v>
      </c>
      <c r="D334" s="7">
        <v>0</v>
      </c>
      <c r="E334" s="32" t="str">
        <f t="shared" si="139"/>
        <v/>
      </c>
      <c r="F334" s="32" t="str">
        <f t="shared" si="140"/>
        <v/>
      </c>
      <c r="G334" s="33" t="str">
        <f>+IF(OR(AND(D334=0),(C334=0)),"0",((D334-C334)/C334))</f>
        <v>0</v>
      </c>
      <c r="H334" s="25" t="str">
        <f>+IF(OR(AND(E334=""),(G334="")),"",E334*G334)</f>
        <v/>
      </c>
    </row>
    <row r="335" spans="1:8" s="34" customFormat="1" ht="15" x14ac:dyDescent="0.2">
      <c r="A335" s="41"/>
      <c r="B335" s="30" t="s">
        <v>79</v>
      </c>
      <c r="C335" s="31">
        <v>0</v>
      </c>
      <c r="D335" s="7">
        <v>0</v>
      </c>
      <c r="E335" s="32" t="str">
        <f t="shared" si="139"/>
        <v/>
      </c>
      <c r="F335" s="32" t="str">
        <f t="shared" si="140"/>
        <v/>
      </c>
      <c r="G335" s="33" t="str">
        <f t="shared" ref="G335:G400" si="141">+IF(OR(AND(D335=0),(C335=0)),"0",((D335-C335)/C335))</f>
        <v>0</v>
      </c>
      <c r="H335" s="25" t="str">
        <f t="shared" ref="H335:H400" si="142">+IF(OR(AND(E335=""),(G335="")),"",E335*G335)</f>
        <v/>
      </c>
    </row>
    <row r="336" spans="1:8" s="34" customFormat="1" ht="15" x14ac:dyDescent="0.2">
      <c r="A336" s="41"/>
      <c r="B336" s="30" t="s">
        <v>71</v>
      </c>
      <c r="C336" s="31">
        <v>0</v>
      </c>
      <c r="D336" s="7">
        <v>0</v>
      </c>
      <c r="E336" s="32" t="str">
        <f t="shared" si="139"/>
        <v/>
      </c>
      <c r="F336" s="32" t="str">
        <f t="shared" si="140"/>
        <v/>
      </c>
      <c r="G336" s="33" t="str">
        <f t="shared" si="141"/>
        <v>0</v>
      </c>
      <c r="H336" s="25" t="str">
        <f t="shared" si="142"/>
        <v/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0</v>
      </c>
      <c r="D339" s="7">
        <v>0</v>
      </c>
      <c r="E339" s="32" t="str">
        <f t="shared" si="139"/>
        <v/>
      </c>
      <c r="F339" s="32" t="str">
        <f t="shared" si="140"/>
        <v/>
      </c>
      <c r="G339" s="33" t="str">
        <f t="shared" si="141"/>
        <v>0</v>
      </c>
      <c r="H339" s="25" t="str">
        <f t="shared" si="142"/>
        <v/>
      </c>
    </row>
    <row r="340" spans="1:8" s="34" customFormat="1" ht="15" x14ac:dyDescent="0.2">
      <c r="A340" s="41"/>
      <c r="B340" s="30" t="s">
        <v>82</v>
      </c>
      <c r="C340" s="31">
        <v>0</v>
      </c>
      <c r="D340" s="7">
        <v>0</v>
      </c>
      <c r="E340" s="32" t="str">
        <f t="shared" si="139"/>
        <v/>
      </c>
      <c r="F340" s="32" t="str">
        <f t="shared" si="140"/>
        <v/>
      </c>
      <c r="G340" s="33" t="str">
        <f t="shared" si="141"/>
        <v>0</v>
      </c>
      <c r="H340" s="25" t="str">
        <f t="shared" si="142"/>
        <v/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0</v>
      </c>
      <c r="E341" s="32" t="str">
        <f t="shared" si="139"/>
        <v/>
      </c>
      <c r="F341" s="32" t="str">
        <f t="shared" si="140"/>
        <v/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0</v>
      </c>
      <c r="D342" s="7">
        <v>0</v>
      </c>
      <c r="E342" s="32" t="str">
        <f t="shared" si="139"/>
        <v/>
      </c>
      <c r="F342" s="32" t="str">
        <f t="shared" si="140"/>
        <v/>
      </c>
      <c r="G342" s="33" t="str">
        <f t="shared" si="141"/>
        <v>0</v>
      </c>
      <c r="H342" s="25" t="str">
        <f t="shared" si="142"/>
        <v/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0</v>
      </c>
      <c r="E343" s="32" t="str">
        <f t="shared" si="139"/>
        <v/>
      </c>
      <c r="F343" s="32" t="str">
        <f t="shared" si="140"/>
        <v/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4</v>
      </c>
      <c r="D345" s="7">
        <v>1</v>
      </c>
      <c r="E345" s="32">
        <f t="shared" si="139"/>
        <v>0.26666666666666666</v>
      </c>
      <c r="F345" s="32">
        <f t="shared" si="140"/>
        <v>0.05</v>
      </c>
      <c r="G345" s="33">
        <f t="shared" si="141"/>
        <v>-0.75</v>
      </c>
      <c r="H345" s="25">
        <f t="shared" si="142"/>
        <v>-0.2</v>
      </c>
    </row>
    <row r="346" spans="1:8" s="34" customFormat="1" ht="15" x14ac:dyDescent="0.2">
      <c r="A346" s="41"/>
      <c r="B346" s="30" t="s">
        <v>601</v>
      </c>
      <c r="C346" s="31">
        <v>0</v>
      </c>
      <c r="D346" s="7">
        <v>0</v>
      </c>
      <c r="E346" s="32" t="str">
        <f t="shared" si="139"/>
        <v/>
      </c>
      <c r="F346" s="32" t="str">
        <f t="shared" si="140"/>
        <v/>
      </c>
      <c r="G346" s="33" t="str">
        <f t="shared" si="141"/>
        <v>0</v>
      </c>
      <c r="H346" s="25" t="str">
        <f t="shared" si="142"/>
        <v/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0</v>
      </c>
      <c r="D348" s="7">
        <v>3</v>
      </c>
      <c r="E348" s="32" t="str">
        <f t="shared" si="139"/>
        <v/>
      </c>
      <c r="F348" s="32">
        <f t="shared" si="140"/>
        <v>0.15</v>
      </c>
      <c r="G348" s="33" t="str">
        <f t="shared" si="141"/>
        <v>0</v>
      </c>
      <c r="H348" s="25" t="str">
        <f t="shared" si="142"/>
        <v/>
      </c>
    </row>
    <row r="349" spans="1:8" s="34" customFormat="1" ht="15" x14ac:dyDescent="0.2">
      <c r="A349" s="41"/>
      <c r="B349" s="30" t="s">
        <v>77</v>
      </c>
      <c r="C349" s="31">
        <v>0</v>
      </c>
      <c r="D349" s="7">
        <v>2</v>
      </c>
      <c r="E349" s="32" t="str">
        <f t="shared" si="139"/>
        <v/>
      </c>
      <c r="F349" s="32">
        <f t="shared" si="140"/>
        <v>0.1</v>
      </c>
      <c r="G349" s="33" t="str">
        <f t="shared" si="141"/>
        <v>0</v>
      </c>
      <c r="H349" s="25" t="str">
        <f t="shared" si="142"/>
        <v/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4</v>
      </c>
      <c r="D353" s="7">
        <v>0</v>
      </c>
      <c r="E353" s="32">
        <f t="shared" si="139"/>
        <v>0.26666666666666666</v>
      </c>
      <c r="F353" s="32" t="str">
        <f t="shared" si="140"/>
        <v/>
      </c>
      <c r="G353" s="33" t="str">
        <f t="shared" si="141"/>
        <v>0</v>
      </c>
      <c r="H353" s="25">
        <f t="shared" si="142"/>
        <v>0</v>
      </c>
    </row>
    <row r="354" spans="1:8" s="34" customFormat="1" ht="15" x14ac:dyDescent="0.2">
      <c r="A354" s="41"/>
      <c r="B354" s="30" t="s">
        <v>259</v>
      </c>
      <c r="C354" s="31">
        <v>3</v>
      </c>
      <c r="D354" s="7">
        <v>0</v>
      </c>
      <c r="E354" s="32">
        <f t="shared" si="139"/>
        <v>0.2</v>
      </c>
      <c r="F354" s="32" t="str">
        <f t="shared" si="140"/>
        <v/>
      </c>
      <c r="G354" s="33" t="str">
        <f t="shared" si="141"/>
        <v>0</v>
      </c>
      <c r="H354" s="25">
        <f t="shared" si="142"/>
        <v>0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0</v>
      </c>
      <c r="D356" s="7">
        <v>0</v>
      </c>
      <c r="E356" s="32" t="str">
        <f t="shared" si="139"/>
        <v/>
      </c>
      <c r="F356" s="32" t="str">
        <f t="shared" si="140"/>
        <v/>
      </c>
      <c r="G356" s="33" t="str">
        <f t="shared" si="141"/>
        <v>0</v>
      </c>
      <c r="H356" s="25" t="str">
        <f t="shared" si="142"/>
        <v/>
      </c>
    </row>
    <row r="357" spans="1:8" s="34" customFormat="1" ht="15" x14ac:dyDescent="0.2">
      <c r="A357" s="41"/>
      <c r="B357" s="30" t="s">
        <v>602</v>
      </c>
      <c r="C357" s="31">
        <v>0</v>
      </c>
      <c r="D357" s="7">
        <v>0</v>
      </c>
      <c r="E357" s="32" t="str">
        <f t="shared" si="139"/>
        <v/>
      </c>
      <c r="F357" s="32" t="str">
        <f t="shared" si="140"/>
        <v/>
      </c>
      <c r="G357" s="33" t="str">
        <f t="shared" si="141"/>
        <v>0</v>
      </c>
      <c r="H357" s="25" t="str">
        <f t="shared" si="142"/>
        <v/>
      </c>
    </row>
    <row r="358" spans="1:8" s="34" customFormat="1" ht="15" x14ac:dyDescent="0.2">
      <c r="A358" s="41"/>
      <c r="B358" s="30" t="s">
        <v>87</v>
      </c>
      <c r="C358" s="31">
        <v>0</v>
      </c>
      <c r="D358" s="7">
        <v>0</v>
      </c>
      <c r="E358" s="32" t="str">
        <f t="shared" si="139"/>
        <v/>
      </c>
      <c r="F358" s="32" t="str">
        <f t="shared" si="140"/>
        <v/>
      </c>
      <c r="G358" s="33" t="str">
        <f t="shared" si="141"/>
        <v>0</v>
      </c>
      <c r="H358" s="25" t="str">
        <f t="shared" si="142"/>
        <v/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0</v>
      </c>
      <c r="D360" s="7">
        <v>0</v>
      </c>
      <c r="E360" s="32" t="str">
        <f t="shared" si="139"/>
        <v/>
      </c>
      <c r="F360" s="32" t="str">
        <f t="shared" si="140"/>
        <v/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0</v>
      </c>
      <c r="E362" s="32" t="str">
        <f t="shared" si="139"/>
        <v/>
      </c>
      <c r="F362" s="32" t="str">
        <f t="shared" si="140"/>
        <v/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0</v>
      </c>
      <c r="E363" s="32" t="str">
        <f t="shared" si="139"/>
        <v/>
      </c>
      <c r="F363" s="32" t="str">
        <f t="shared" si="140"/>
        <v/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0</v>
      </c>
      <c r="D364" s="7">
        <v>0</v>
      </c>
      <c r="E364" s="32" t="str">
        <f t="shared" si="139"/>
        <v/>
      </c>
      <c r="F364" s="32" t="str">
        <f t="shared" si="140"/>
        <v/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41"/>
      <c r="B365" s="30" t="s">
        <v>500</v>
      </c>
      <c r="C365" s="31">
        <v>1</v>
      </c>
      <c r="D365" s="7">
        <v>1</v>
      </c>
      <c r="E365" s="32">
        <f t="shared" ref="E365:E387" si="145">+IF(C365=0,"",C365/C$333)</f>
        <v>6.6666666666666666E-2</v>
      </c>
      <c r="F365" s="32">
        <f t="shared" ref="F365:F387" si="146">+IF(D365=0,"",D365/D$333)</f>
        <v>0.05</v>
      </c>
      <c r="G365" s="33">
        <f t="shared" si="141"/>
        <v>0</v>
      </c>
      <c r="H365" s="25">
        <f t="shared" si="142"/>
        <v>0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0</v>
      </c>
      <c r="E366" s="32" t="str">
        <f t="shared" si="145"/>
        <v/>
      </c>
      <c r="F366" s="32" t="str">
        <f t="shared" si="146"/>
        <v/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0</v>
      </c>
      <c r="E367" s="32" t="str">
        <f t="shared" si="145"/>
        <v/>
      </c>
      <c r="F367" s="32" t="str">
        <f t="shared" si="146"/>
        <v/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0</v>
      </c>
      <c r="D369" s="7">
        <v>0</v>
      </c>
      <c r="E369" s="32" t="str">
        <f t="shared" si="145"/>
        <v/>
      </c>
      <c r="F369" s="32" t="str">
        <f t="shared" si="146"/>
        <v/>
      </c>
      <c r="G369" s="33" t="str">
        <f t="shared" si="141"/>
        <v>0</v>
      </c>
      <c r="H369" s="25" t="str">
        <f t="shared" si="142"/>
        <v/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0</v>
      </c>
      <c r="E371" s="32" t="str">
        <f t="shared" si="145"/>
        <v/>
      </c>
      <c r="F371" s="32" t="str">
        <f t="shared" si="146"/>
        <v/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</v>
      </c>
      <c r="D372" s="7">
        <v>4</v>
      </c>
      <c r="E372" s="32">
        <f t="shared" si="145"/>
        <v>6.6666666666666666E-2</v>
      </c>
      <c r="F372" s="32">
        <f t="shared" si="146"/>
        <v>0.2</v>
      </c>
      <c r="G372" s="33">
        <f t="shared" si="141"/>
        <v>3</v>
      </c>
      <c r="H372" s="25">
        <f t="shared" si="142"/>
        <v>0.2</v>
      </c>
    </row>
    <row r="373" spans="1:8" s="34" customFormat="1" ht="15" x14ac:dyDescent="0.2">
      <c r="A373" s="41"/>
      <c r="B373" s="30" t="s">
        <v>95</v>
      </c>
      <c r="C373" s="31">
        <v>0</v>
      </c>
      <c r="D373" s="7">
        <v>0</v>
      </c>
      <c r="E373" s="32" t="str">
        <f t="shared" si="145"/>
        <v/>
      </c>
      <c r="F373" s="32" t="str">
        <f t="shared" si="146"/>
        <v/>
      </c>
      <c r="G373" s="33" t="str">
        <f t="shared" si="141"/>
        <v>0</v>
      </c>
      <c r="H373" s="25" t="str">
        <f t="shared" si="142"/>
        <v/>
      </c>
    </row>
    <row r="374" spans="1:8" s="34" customFormat="1" ht="15" x14ac:dyDescent="0.2">
      <c r="A374" s="41"/>
      <c r="B374" s="30" t="s">
        <v>88</v>
      </c>
      <c r="C374" s="31">
        <v>0</v>
      </c>
      <c r="D374" s="7">
        <v>0</v>
      </c>
      <c r="E374" s="32" t="str">
        <f t="shared" si="145"/>
        <v/>
      </c>
      <c r="F374" s="32" t="str">
        <f t="shared" si="146"/>
        <v/>
      </c>
      <c r="G374" s="33" t="str">
        <f t="shared" si="141"/>
        <v>0</v>
      </c>
      <c r="H374" s="25" t="str">
        <f t="shared" si="142"/>
        <v/>
      </c>
    </row>
    <row r="375" spans="1:8" s="34" customFormat="1" ht="15" x14ac:dyDescent="0.2">
      <c r="A375" s="41"/>
      <c r="B375" s="30" t="s">
        <v>94</v>
      </c>
      <c r="C375" s="31">
        <v>0</v>
      </c>
      <c r="D375" s="7">
        <v>0</v>
      </c>
      <c r="E375" s="32" t="str">
        <f t="shared" si="145"/>
        <v/>
      </c>
      <c r="F375" s="32" t="str">
        <f t="shared" si="146"/>
        <v/>
      </c>
      <c r="G375" s="33" t="str">
        <f t="shared" si="141"/>
        <v>0</v>
      </c>
      <c r="H375" s="25" t="str">
        <f t="shared" si="142"/>
        <v/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0</v>
      </c>
      <c r="E377" s="32" t="str">
        <f t="shared" si="145"/>
        <v/>
      </c>
      <c r="F377" s="32" t="str">
        <f t="shared" si="146"/>
        <v/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0</v>
      </c>
      <c r="D379" s="7">
        <v>0</v>
      </c>
      <c r="E379" s="32" t="str">
        <f t="shared" si="145"/>
        <v/>
      </c>
      <c r="F379" s="32" t="str">
        <f t="shared" si="146"/>
        <v/>
      </c>
      <c r="G379" s="33" t="str">
        <f t="shared" si="141"/>
        <v>0</v>
      </c>
      <c r="H379" s="25" t="str">
        <f t="shared" si="142"/>
        <v/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1</v>
      </c>
      <c r="D381" s="7">
        <v>0</v>
      </c>
      <c r="E381" s="32">
        <f t="shared" si="145"/>
        <v>6.6666666666666666E-2</v>
      </c>
      <c r="F381" s="32" t="str">
        <f t="shared" si="146"/>
        <v/>
      </c>
      <c r="G381" s="33" t="str">
        <f t="shared" si="141"/>
        <v>0</v>
      </c>
      <c r="H381" s="25">
        <f t="shared" si="142"/>
        <v>0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0</v>
      </c>
      <c r="D383" s="7">
        <v>0</v>
      </c>
      <c r="E383" s="32" t="str">
        <f t="shared" si="145"/>
        <v/>
      </c>
      <c r="F383" s="32" t="str">
        <f t="shared" si="146"/>
        <v/>
      </c>
      <c r="G383" s="33" t="str">
        <f t="shared" si="141"/>
        <v>0</v>
      </c>
      <c r="H383" s="25" t="str">
        <f t="shared" si="142"/>
        <v/>
      </c>
    </row>
    <row r="384" spans="1:8" s="34" customFormat="1" ht="15" x14ac:dyDescent="0.2">
      <c r="A384" s="41"/>
      <c r="B384" s="30" t="s">
        <v>96</v>
      </c>
      <c r="C384" s="31">
        <v>0</v>
      </c>
      <c r="D384" s="7">
        <v>0</v>
      </c>
      <c r="E384" s="32" t="str">
        <f t="shared" si="145"/>
        <v/>
      </c>
      <c r="F384" s="32" t="str">
        <f t="shared" si="146"/>
        <v/>
      </c>
      <c r="G384" s="33" t="str">
        <f t="shared" si="141"/>
        <v>0</v>
      </c>
      <c r="H384" s="25" t="str">
        <f t="shared" si="142"/>
        <v/>
      </c>
    </row>
    <row r="385" spans="1:8" s="34" customFormat="1" ht="15" x14ac:dyDescent="0.2">
      <c r="A385" s="41"/>
      <c r="B385" s="30" t="s">
        <v>266</v>
      </c>
      <c r="C385" s="31">
        <v>0</v>
      </c>
      <c r="D385" s="7">
        <v>0</v>
      </c>
      <c r="E385" s="32" t="str">
        <f t="shared" si="145"/>
        <v/>
      </c>
      <c r="F385" s="32" t="str">
        <f t="shared" si="146"/>
        <v/>
      </c>
      <c r="G385" s="33" t="str">
        <f t="shared" si="141"/>
        <v>0</v>
      </c>
      <c r="H385" s="25" t="str">
        <f t="shared" si="142"/>
        <v/>
      </c>
    </row>
    <row r="386" spans="1:8" s="34" customFormat="1" ht="15" x14ac:dyDescent="0.2">
      <c r="A386" s="41"/>
      <c r="B386" s="30" t="s">
        <v>605</v>
      </c>
      <c r="C386" s="31">
        <v>0</v>
      </c>
      <c r="D386" s="7">
        <v>0</v>
      </c>
      <c r="E386" s="32" t="str">
        <f t="shared" si="145"/>
        <v/>
      </c>
      <c r="F386" s="32" t="str">
        <f t="shared" si="146"/>
        <v/>
      </c>
      <c r="G386" s="33" t="str">
        <f t="shared" si="141"/>
        <v>0</v>
      </c>
      <c r="H386" s="25" t="str">
        <f t="shared" si="142"/>
        <v/>
      </c>
    </row>
    <row r="387" spans="1:8" s="34" customFormat="1" ht="15" x14ac:dyDescent="0.2">
      <c r="A387" s="41"/>
      <c r="B387" s="30" t="s">
        <v>90</v>
      </c>
      <c r="C387" s="31">
        <v>0</v>
      </c>
      <c r="D387" s="7">
        <v>0</v>
      </c>
      <c r="E387" s="32" t="str">
        <f t="shared" si="145"/>
        <v/>
      </c>
      <c r="F387" s="32" t="str">
        <f t="shared" si="146"/>
        <v/>
      </c>
      <c r="G387" s="33" t="str">
        <f t="shared" si="141"/>
        <v>0</v>
      </c>
      <c r="H387" s="25" t="str">
        <f t="shared" si="142"/>
        <v/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0</v>
      </c>
      <c r="D395" s="7">
        <v>1</v>
      </c>
      <c r="E395" s="32" t="str">
        <f t="shared" si="153"/>
        <v/>
      </c>
      <c r="F395" s="32">
        <f t="shared" si="154"/>
        <v>0.05</v>
      </c>
      <c r="G395" s="33" t="str">
        <f t="shared" si="141"/>
        <v>0</v>
      </c>
      <c r="H395" s="25" t="str">
        <f t="shared" si="142"/>
        <v/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0</v>
      </c>
      <c r="D398" s="7">
        <v>0</v>
      </c>
      <c r="E398" s="32" t="str">
        <f t="shared" si="153"/>
        <v/>
      </c>
      <c r="F398" s="32" t="str">
        <f t="shared" si="154"/>
        <v/>
      </c>
      <c r="G398" s="33" t="str">
        <f t="shared" si="141"/>
        <v>0</v>
      </c>
      <c r="H398" s="25" t="str">
        <f t="shared" si="142"/>
        <v/>
      </c>
    </row>
    <row r="399" spans="1:8" s="34" customFormat="1" ht="15" x14ac:dyDescent="0.2">
      <c r="A399" s="41"/>
      <c r="B399" s="30" t="s">
        <v>507</v>
      </c>
      <c r="C399" s="31">
        <v>0</v>
      </c>
      <c r="D399" s="7">
        <v>0</v>
      </c>
      <c r="E399" s="32" t="str">
        <f t="shared" si="153"/>
        <v/>
      </c>
      <c r="F399" s="32" t="str">
        <f t="shared" si="154"/>
        <v/>
      </c>
      <c r="G399" s="33" t="str">
        <f t="shared" si="141"/>
        <v>0</v>
      </c>
      <c r="H399" s="25" t="str">
        <f t="shared" si="142"/>
        <v/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0</v>
      </c>
      <c r="E403" s="32" t="str">
        <f t="shared" ref="E403:E405" si="159">+IF(C403=0,"",C403/C$333)</f>
        <v/>
      </c>
      <c r="F403" s="32" t="str">
        <f t="shared" ref="F403:F405" si="160">+IF(D403=0,"",D403/D$333)</f>
        <v/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0</v>
      </c>
      <c r="E404" s="32" t="str">
        <f t="shared" si="159"/>
        <v/>
      </c>
      <c r="F404" s="32" t="str">
        <f t="shared" si="160"/>
        <v/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0</v>
      </c>
      <c r="D407" s="7">
        <v>0</v>
      </c>
      <c r="E407" s="32" t="str">
        <f t="shared" si="155"/>
        <v/>
      </c>
      <c r="F407" s="32" t="str">
        <f t="shared" si="156"/>
        <v/>
      </c>
      <c r="G407" s="33" t="str">
        <f t="shared" si="157"/>
        <v>0</v>
      </c>
      <c r="H407" s="25" t="str">
        <f t="shared" si="158"/>
        <v/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0</v>
      </c>
      <c r="E409" s="32" t="str">
        <f t="shared" si="155"/>
        <v/>
      </c>
      <c r="F409" s="32" t="str">
        <f t="shared" si="156"/>
        <v/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5</v>
      </c>
      <c r="E413" s="32" t="str">
        <f t="shared" si="155"/>
        <v/>
      </c>
      <c r="F413" s="32">
        <f t="shared" si="156"/>
        <v>0.25</v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0</v>
      </c>
      <c r="D414" s="7">
        <v>0</v>
      </c>
      <c r="E414" s="32" t="str">
        <f t="shared" si="155"/>
        <v/>
      </c>
      <c r="F414" s="32" t="str">
        <f t="shared" si="156"/>
        <v/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41"/>
      <c r="B415" s="30" t="s">
        <v>100</v>
      </c>
      <c r="C415" s="31">
        <v>0</v>
      </c>
      <c r="D415" s="7">
        <v>0</v>
      </c>
      <c r="E415" s="32" t="str">
        <f t="shared" si="155"/>
        <v/>
      </c>
      <c r="F415" s="32" t="str">
        <f t="shared" si="156"/>
        <v/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0</v>
      </c>
      <c r="D417" s="7">
        <v>2</v>
      </c>
      <c r="E417" s="32" t="str">
        <f t="shared" si="155"/>
        <v/>
      </c>
      <c r="F417" s="32">
        <f t="shared" si="156"/>
        <v>0.1</v>
      </c>
      <c r="G417" s="33" t="str">
        <f t="shared" si="157"/>
        <v>0</v>
      </c>
      <c r="H417" s="25" t="str">
        <f t="shared" si="158"/>
        <v/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0</v>
      </c>
      <c r="D427" s="7">
        <v>0</v>
      </c>
      <c r="E427" s="32" t="str">
        <f t="shared" si="155"/>
        <v/>
      </c>
      <c r="F427" s="32" t="str">
        <f t="shared" si="156"/>
        <v/>
      </c>
      <c r="G427" s="33" t="str">
        <f t="shared" si="157"/>
        <v>0</v>
      </c>
      <c r="H427" s="25" t="str">
        <f t="shared" si="158"/>
        <v/>
      </c>
    </row>
    <row r="428" spans="1:8" s="34" customFormat="1" ht="15" x14ac:dyDescent="0.2">
      <c r="A428" s="41"/>
      <c r="B428" s="30" t="s">
        <v>114</v>
      </c>
      <c r="C428" s="31">
        <v>0</v>
      </c>
      <c r="D428" s="7">
        <v>0</v>
      </c>
      <c r="E428" s="32" t="str">
        <f t="shared" si="155"/>
        <v/>
      </c>
      <c r="F428" s="32" t="str">
        <f t="shared" si="156"/>
        <v/>
      </c>
      <c r="G428" s="33" t="str">
        <f t="shared" si="157"/>
        <v>0</v>
      </c>
      <c r="H428" s="25" t="str">
        <f t="shared" si="158"/>
        <v/>
      </c>
    </row>
    <row r="429" spans="1:8" s="34" customFormat="1" ht="15" x14ac:dyDescent="0.2">
      <c r="A429" s="41"/>
      <c r="B429" s="30" t="s">
        <v>280</v>
      </c>
      <c r="C429" s="31">
        <v>0</v>
      </c>
      <c r="D429" s="7">
        <v>0</v>
      </c>
      <c r="E429" s="32" t="str">
        <f t="shared" si="155"/>
        <v/>
      </c>
      <c r="F429" s="32" t="str">
        <f t="shared" si="156"/>
        <v/>
      </c>
      <c r="G429" s="33" t="str">
        <f t="shared" si="157"/>
        <v>0</v>
      </c>
      <c r="H429" s="25" t="str">
        <f t="shared" si="158"/>
        <v/>
      </c>
    </row>
    <row r="430" spans="1:8" s="34" customFormat="1" ht="15" x14ac:dyDescent="0.2">
      <c r="A430" s="41"/>
      <c r="B430" s="30" t="s">
        <v>511</v>
      </c>
      <c r="C430" s="31">
        <v>0</v>
      </c>
      <c r="D430" s="7">
        <v>0</v>
      </c>
      <c r="E430" s="32" t="str">
        <f t="shared" si="155"/>
        <v/>
      </c>
      <c r="F430" s="32" t="str">
        <f t="shared" si="156"/>
        <v/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0</v>
      </c>
      <c r="E431" s="32" t="str">
        <f t="shared" si="155"/>
        <v/>
      </c>
      <c r="F431" s="32" t="str">
        <f t="shared" si="156"/>
        <v/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0</v>
      </c>
      <c r="D433" s="7">
        <v>0</v>
      </c>
      <c r="E433" s="32" t="str">
        <f t="shared" si="155"/>
        <v/>
      </c>
      <c r="F433" s="32" t="str">
        <f t="shared" si="156"/>
        <v/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0</v>
      </c>
      <c r="E435" s="32" t="str">
        <f t="shared" si="155"/>
        <v/>
      </c>
      <c r="F435" s="32" t="str">
        <f t="shared" si="156"/>
        <v/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0</v>
      </c>
      <c r="D436" s="7">
        <v>0</v>
      </c>
      <c r="E436" s="32" t="str">
        <f t="shared" si="155"/>
        <v/>
      </c>
      <c r="F436" s="32" t="str">
        <f t="shared" si="156"/>
        <v/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41"/>
      <c r="B437" s="30" t="s">
        <v>109</v>
      </c>
      <c r="C437" s="31">
        <v>0</v>
      </c>
      <c r="D437" s="7">
        <v>0</v>
      </c>
      <c r="E437" s="32" t="str">
        <f t="shared" si="155"/>
        <v/>
      </c>
      <c r="F437" s="32" t="str">
        <f t="shared" si="156"/>
        <v/>
      </c>
      <c r="G437" s="33" t="str">
        <f t="shared" si="157"/>
        <v>0</v>
      </c>
      <c r="H437" s="25" t="str">
        <f t="shared" si="158"/>
        <v/>
      </c>
    </row>
    <row r="438" spans="1:8" s="34" customFormat="1" ht="15" x14ac:dyDescent="0.2">
      <c r="A438" s="41"/>
      <c r="B438" s="30" t="s">
        <v>282</v>
      </c>
      <c r="C438" s="31">
        <v>0</v>
      </c>
      <c r="D438" s="7">
        <v>0</v>
      </c>
      <c r="E438" s="32" t="str">
        <f t="shared" si="155"/>
        <v/>
      </c>
      <c r="F438" s="32" t="str">
        <f t="shared" si="156"/>
        <v/>
      </c>
      <c r="G438" s="33" t="str">
        <f t="shared" si="157"/>
        <v>0</v>
      </c>
      <c r="H438" s="25" t="str">
        <f t="shared" si="158"/>
        <v/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0</v>
      </c>
      <c r="E440" s="32" t="str">
        <f t="shared" si="155"/>
        <v/>
      </c>
      <c r="F440" s="32" t="str">
        <f t="shared" si="156"/>
        <v/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0</v>
      </c>
      <c r="D443" s="7">
        <v>0</v>
      </c>
      <c r="E443" s="32" t="str">
        <f t="shared" si="155"/>
        <v/>
      </c>
      <c r="F443" s="32" t="str">
        <f t="shared" si="156"/>
        <v/>
      </c>
      <c r="G443" s="33" t="str">
        <f t="shared" si="157"/>
        <v>0</v>
      </c>
      <c r="H443" s="25" t="str">
        <f t="shared" si="158"/>
        <v/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0</v>
      </c>
      <c r="D451" s="7">
        <v>0</v>
      </c>
      <c r="E451" s="32" t="str">
        <f t="shared" si="155"/>
        <v/>
      </c>
      <c r="F451" s="32" t="str">
        <f t="shared" si="156"/>
        <v/>
      </c>
      <c r="G451" s="33" t="str">
        <f t="shared" si="157"/>
        <v>0</v>
      </c>
      <c r="H451" s="25" t="str">
        <f t="shared" si="158"/>
        <v/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0</v>
      </c>
      <c r="D453" s="7">
        <v>0</v>
      </c>
      <c r="E453" s="32" t="str">
        <f t="shared" si="155"/>
        <v/>
      </c>
      <c r="F453" s="32" t="str">
        <f t="shared" si="156"/>
        <v/>
      </c>
      <c r="G453" s="33" t="str">
        <f t="shared" si="157"/>
        <v>0</v>
      </c>
      <c r="H453" s="25" t="str">
        <f t="shared" si="158"/>
        <v/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0</v>
      </c>
      <c r="E455" s="32" t="str">
        <f t="shared" si="155"/>
        <v/>
      </c>
      <c r="F455" s="32" t="str">
        <f t="shared" si="156"/>
        <v/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0</v>
      </c>
      <c r="D456" s="7">
        <v>0</v>
      </c>
      <c r="E456" s="32" t="str">
        <f t="shared" si="155"/>
        <v/>
      </c>
      <c r="F456" s="32" t="str">
        <f t="shared" si="156"/>
        <v/>
      </c>
      <c r="G456" s="33" t="str">
        <f t="shared" si="157"/>
        <v>0</v>
      </c>
      <c r="H456" s="25" t="str">
        <f t="shared" si="158"/>
        <v/>
      </c>
    </row>
    <row r="457" spans="1:8" s="34" customFormat="1" ht="15" x14ac:dyDescent="0.2">
      <c r="A457" s="41"/>
      <c r="B457" s="30" t="s">
        <v>288</v>
      </c>
      <c r="C457" s="31">
        <v>0</v>
      </c>
      <c r="D457" s="7">
        <v>0</v>
      </c>
      <c r="E457" s="32" t="str">
        <f t="shared" si="155"/>
        <v/>
      </c>
      <c r="F457" s="32" t="str">
        <f t="shared" si="156"/>
        <v/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41"/>
      <c r="B458" s="30" t="s">
        <v>289</v>
      </c>
      <c r="C458" s="31">
        <v>0</v>
      </c>
      <c r="D458" s="7">
        <v>0</v>
      </c>
      <c r="E458" s="32" t="str">
        <f t="shared" si="155"/>
        <v/>
      </c>
      <c r="F458" s="32" t="str">
        <f t="shared" si="156"/>
        <v/>
      </c>
      <c r="G458" s="33" t="str">
        <f t="shared" si="157"/>
        <v>0</v>
      </c>
      <c r="H458" s="25" t="str">
        <f t="shared" si="158"/>
        <v/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0</v>
      </c>
      <c r="D461" s="7">
        <v>0</v>
      </c>
      <c r="E461" s="32" t="str">
        <f t="shared" si="155"/>
        <v/>
      </c>
      <c r="F461" s="32" t="str">
        <f t="shared" si="156"/>
        <v/>
      </c>
      <c r="G461" s="33" t="str">
        <f t="shared" si="157"/>
        <v>0</v>
      </c>
      <c r="H461" s="25" t="str">
        <f t="shared" si="158"/>
        <v/>
      </c>
    </row>
    <row r="462" spans="1:8" s="34" customFormat="1" ht="15" x14ac:dyDescent="0.2">
      <c r="A462" s="41"/>
      <c r="B462" s="30" t="s">
        <v>517</v>
      </c>
      <c r="C462" s="31">
        <v>0</v>
      </c>
      <c r="D462" s="7">
        <v>0</v>
      </c>
      <c r="E462" s="32" t="str">
        <f t="shared" si="155"/>
        <v/>
      </c>
      <c r="F462" s="32" t="str">
        <f t="shared" si="156"/>
        <v/>
      </c>
      <c r="G462" s="33" t="str">
        <f t="shared" si="157"/>
        <v>0</v>
      </c>
      <c r="H462" s="25" t="str">
        <f t="shared" si="158"/>
        <v/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0</v>
      </c>
      <c r="D472" s="7">
        <v>0</v>
      </c>
      <c r="E472" s="32" t="str">
        <f t="shared" si="155"/>
        <v/>
      </c>
      <c r="F472" s="32" t="str">
        <f t="shared" si="156"/>
        <v/>
      </c>
      <c r="G472" s="33" t="str">
        <f t="shared" si="157"/>
        <v>0</v>
      </c>
      <c r="H472" s="25" t="str">
        <f t="shared" si="158"/>
        <v/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0</v>
      </c>
      <c r="D482" s="7">
        <v>0</v>
      </c>
      <c r="E482" s="32" t="str">
        <f t="shared" si="175"/>
        <v/>
      </c>
      <c r="F482" s="32" t="str">
        <f t="shared" si="176"/>
        <v/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0</v>
      </c>
      <c r="E483" s="32" t="str">
        <f t="shared" si="175"/>
        <v/>
      </c>
      <c r="F483" s="32" t="str">
        <f t="shared" si="176"/>
        <v/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0</v>
      </c>
      <c r="D487" s="7">
        <v>0</v>
      </c>
      <c r="E487" s="32" t="str">
        <f t="shared" si="175"/>
        <v/>
      </c>
      <c r="F487" s="32" t="str">
        <f t="shared" si="176"/>
        <v/>
      </c>
      <c r="G487" s="33" t="str">
        <f t="shared" si="177"/>
        <v>0</v>
      </c>
      <c r="H487" s="25" t="str">
        <f t="shared" si="178"/>
        <v/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0</v>
      </c>
      <c r="E488" s="32" t="str">
        <f t="shared" si="175"/>
        <v/>
      </c>
      <c r="F488" s="32" t="str">
        <f t="shared" si="176"/>
        <v/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0</v>
      </c>
      <c r="E504" s="32" t="str">
        <f t="shared" si="175"/>
        <v/>
      </c>
      <c r="F504" s="32" t="str">
        <f t="shared" si="176"/>
        <v/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0</v>
      </c>
      <c r="D506" s="7">
        <v>0</v>
      </c>
      <c r="E506" s="32" t="str">
        <f t="shared" ref="E506" si="179">+IF(C506=0,"",C506/C$333)</f>
        <v/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 t="str">
        <f t="shared" ref="H506" si="182">+IF(OR(AND(E506=""),(G506="")),"",E506*G506)</f>
        <v/>
      </c>
    </row>
    <row r="507" spans="1:8" s="34" customFormat="1" ht="15" x14ac:dyDescent="0.2">
      <c r="A507" s="41"/>
      <c r="B507" s="30" t="s">
        <v>137</v>
      </c>
      <c r="C507" s="31">
        <v>1</v>
      </c>
      <c r="D507" s="7">
        <v>1</v>
      </c>
      <c r="E507" s="32">
        <f t="shared" ref="E507:E532" si="183">+IF(C507=0,"",C507/C$333)</f>
        <v>6.6666666666666666E-2</v>
      </c>
      <c r="F507" s="32">
        <f t="shared" ref="F507:F532" si="184">+IF(D507=0,"",D507/D$333)</f>
        <v>0.05</v>
      </c>
      <c r="G507" s="33">
        <f t="shared" si="177"/>
        <v>0</v>
      </c>
      <c r="H507" s="25">
        <f t="shared" si="178"/>
        <v>0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0</v>
      </c>
      <c r="D510" s="7">
        <v>0</v>
      </c>
      <c r="E510" s="32" t="str">
        <f t="shared" si="183"/>
        <v/>
      </c>
      <c r="F510" s="32" t="str">
        <f t="shared" si="184"/>
        <v/>
      </c>
      <c r="G510" s="33" t="str">
        <f t="shared" si="177"/>
        <v>0</v>
      </c>
      <c r="H510" s="25" t="str">
        <f t="shared" si="178"/>
        <v/>
      </c>
    </row>
    <row r="511" spans="1:8" s="34" customFormat="1" ht="15" x14ac:dyDescent="0.2">
      <c r="A511" s="41"/>
      <c r="B511" s="30" t="s">
        <v>349</v>
      </c>
      <c r="C511" s="31">
        <v>0</v>
      </c>
      <c r="D511" s="7">
        <v>0</v>
      </c>
      <c r="E511" s="32" t="str">
        <f t="shared" si="183"/>
        <v/>
      </c>
      <c r="F511" s="32" t="str">
        <f t="shared" si="184"/>
        <v/>
      </c>
      <c r="G511" s="33" t="str">
        <f t="shared" si="177"/>
        <v>0</v>
      </c>
      <c r="H511" s="25" t="str">
        <f t="shared" si="178"/>
        <v/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0</v>
      </c>
      <c r="E520" s="32" t="str">
        <f t="shared" si="183"/>
        <v/>
      </c>
      <c r="F520" s="32" t="str">
        <f t="shared" si="184"/>
        <v/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0</v>
      </c>
      <c r="D522" s="7">
        <v>0</v>
      </c>
      <c r="E522" s="32" t="str">
        <f t="shared" si="183"/>
        <v/>
      </c>
      <c r="F522" s="32" t="str">
        <f t="shared" si="184"/>
        <v/>
      </c>
      <c r="G522" s="33" t="str">
        <f t="shared" si="177"/>
        <v>0</v>
      </c>
      <c r="H522" s="25" t="str">
        <f t="shared" si="178"/>
        <v/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0</v>
      </c>
      <c r="D525" s="7">
        <v>0</v>
      </c>
      <c r="E525" s="32" t="str">
        <f t="shared" si="183"/>
        <v/>
      </c>
      <c r="F525" s="32" t="str">
        <f t="shared" si="184"/>
        <v/>
      </c>
      <c r="G525" s="33" t="str">
        <f t="shared" si="177"/>
        <v>0</v>
      </c>
      <c r="H525" s="25" t="str">
        <f t="shared" si="178"/>
        <v/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0</v>
      </c>
      <c r="E527" s="32" t="str">
        <f t="shared" si="183"/>
        <v/>
      </c>
      <c r="F527" s="32" t="str">
        <f t="shared" si="184"/>
        <v/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0</v>
      </c>
      <c r="D530" s="7">
        <v>0</v>
      </c>
      <c r="E530" s="32" t="str">
        <f t="shared" si="183"/>
        <v/>
      </c>
      <c r="F530" s="32" t="str">
        <f t="shared" si="184"/>
        <v/>
      </c>
      <c r="G530" s="33" t="str">
        <f t="shared" si="177"/>
        <v>0</v>
      </c>
      <c r="H530" s="25" t="str">
        <f t="shared" si="178"/>
        <v/>
      </c>
    </row>
    <row r="531" spans="1:8" s="34" customFormat="1" ht="30" x14ac:dyDescent="0.2">
      <c r="A531" s="41"/>
      <c r="B531" s="30" t="s">
        <v>144</v>
      </c>
      <c r="C531" s="31">
        <v>0</v>
      </c>
      <c r="D531" s="7">
        <v>0</v>
      </c>
      <c r="E531" s="32" t="str">
        <f t="shared" si="183"/>
        <v/>
      </c>
      <c r="F531" s="32" t="str">
        <f t="shared" si="184"/>
        <v/>
      </c>
      <c r="G531" s="33" t="str">
        <f t="shared" si="177"/>
        <v>0</v>
      </c>
      <c r="H531" s="25" t="str">
        <f t="shared" si="178"/>
        <v/>
      </c>
    </row>
    <row r="532" spans="1:8" s="34" customFormat="1" ht="15" x14ac:dyDescent="0.2">
      <c r="A532" s="41"/>
      <c r="B532" s="30" t="s">
        <v>324</v>
      </c>
      <c r="C532" s="31">
        <v>0</v>
      </c>
      <c r="D532" s="7">
        <v>0</v>
      </c>
      <c r="E532" s="32" t="str">
        <f t="shared" si="183"/>
        <v/>
      </c>
      <c r="F532" s="32" t="str">
        <f t="shared" si="184"/>
        <v/>
      </c>
      <c r="G532" s="33" t="str">
        <f t="shared" si="177"/>
        <v>0</v>
      </c>
      <c r="H532" s="25" t="str">
        <f t="shared" si="178"/>
        <v/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0</v>
      </c>
      <c r="E533" s="32" t="str">
        <f t="shared" ref="E533" si="185">+IF(C533=0,"",C533/C$333)</f>
        <v/>
      </c>
      <c r="F533" s="32" t="str">
        <f t="shared" ref="F533" si="186">+IF(D533=0,"",D533/D$333)</f>
        <v/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0</v>
      </c>
      <c r="D539" s="7">
        <v>0</v>
      </c>
      <c r="E539" s="32" t="str">
        <f t="shared" si="189"/>
        <v/>
      </c>
      <c r="F539" s="32" t="str">
        <f t="shared" si="190"/>
        <v/>
      </c>
      <c r="G539" s="33" t="str">
        <f t="shared" si="191"/>
        <v>0</v>
      </c>
      <c r="H539" s="25" t="str">
        <f t="shared" si="192"/>
        <v/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0</v>
      </c>
      <c r="E540" s="32" t="str">
        <f t="shared" si="189"/>
        <v/>
      </c>
      <c r="F540" s="32" t="str">
        <f t="shared" si="190"/>
        <v/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0</v>
      </c>
      <c r="D541" s="7">
        <v>0</v>
      </c>
      <c r="E541" s="32" t="str">
        <f t="shared" si="189"/>
        <v/>
      </c>
      <c r="F541" s="32" t="str">
        <f t="shared" si="190"/>
        <v/>
      </c>
      <c r="G541" s="33" t="str">
        <f t="shared" si="191"/>
        <v>0</v>
      </c>
      <c r="H541" s="25" t="str">
        <f t="shared" si="192"/>
        <v/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7</v>
      </c>
      <c r="D553" s="71">
        <f>SUM(D554:D579)</f>
        <v>8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0.14285714285714285</v>
      </c>
      <c r="H553" s="73">
        <f>+IF(OR(AND(E553=""),(G553="")),"",E553*G553)</f>
        <v>0.14285714285714285</v>
      </c>
    </row>
    <row r="554" spans="1:8" s="34" customFormat="1" ht="15" x14ac:dyDescent="0.2">
      <c r="A554" s="41"/>
      <c r="B554" s="30" t="s">
        <v>332</v>
      </c>
      <c r="C554" s="31">
        <v>0</v>
      </c>
      <c r="D554" s="7">
        <v>1</v>
      </c>
      <c r="E554" s="32" t="str">
        <f t="shared" si="193"/>
        <v/>
      </c>
      <c r="F554" s="32">
        <f t="shared" si="194"/>
        <v>0.125</v>
      </c>
      <c r="G554" s="33" t="str">
        <f>+IF(OR(AND(D554=0),(C554=0)),"0",((D554-C554)/C554))</f>
        <v>0</v>
      </c>
      <c r="H554" s="25" t="str">
        <f>+IF(OR(AND(E554=""),(G554="")),"",E554*G554)</f>
        <v/>
      </c>
    </row>
    <row r="555" spans="1:8" s="34" customFormat="1" ht="15" x14ac:dyDescent="0.2">
      <c r="A555" s="41"/>
      <c r="B555" s="30" t="s">
        <v>147</v>
      </c>
      <c r="C555" s="31">
        <v>0</v>
      </c>
      <c r="D555" s="7">
        <v>0</v>
      </c>
      <c r="E555" s="32" t="str">
        <f t="shared" si="193"/>
        <v/>
      </c>
      <c r="F555" s="32" t="str">
        <f t="shared" si="194"/>
        <v/>
      </c>
      <c r="G555" s="33" t="str">
        <f t="shared" ref="G555:G579" si="195">+IF(OR(AND(D555=0),(C555=0)),"0",((D555-C555)/C555))</f>
        <v>0</v>
      </c>
      <c r="H555" s="25" t="str">
        <f t="shared" ref="H555:H579" si="196">+IF(OR(AND(E555=""),(G555="")),"",E555*G555)</f>
        <v/>
      </c>
    </row>
    <row r="556" spans="1:8" s="34" customFormat="1" ht="15" x14ac:dyDescent="0.2">
      <c r="A556" s="41"/>
      <c r="B556" s="30" t="s">
        <v>608</v>
      </c>
      <c r="C556" s="31">
        <v>3</v>
      </c>
      <c r="D556" s="7">
        <v>2</v>
      </c>
      <c r="E556" s="32">
        <f t="shared" si="193"/>
        <v>0.42857142857142855</v>
      </c>
      <c r="F556" s="32">
        <f t="shared" si="194"/>
        <v>0.25</v>
      </c>
      <c r="G556" s="33">
        <f t="shared" si="195"/>
        <v>-0.33333333333333331</v>
      </c>
      <c r="H556" s="25">
        <f t="shared" si="196"/>
        <v>-0.14285714285714285</v>
      </c>
    </row>
    <row r="557" spans="1:8" s="34" customFormat="1" ht="15" x14ac:dyDescent="0.2">
      <c r="A557" s="41"/>
      <c r="B557" s="30" t="s">
        <v>333</v>
      </c>
      <c r="C557" s="31">
        <v>2</v>
      </c>
      <c r="D557" s="7">
        <v>1</v>
      </c>
      <c r="E557" s="32">
        <f t="shared" si="193"/>
        <v>0.2857142857142857</v>
      </c>
      <c r="F557" s="32">
        <f t="shared" si="194"/>
        <v>0.125</v>
      </c>
      <c r="G557" s="33">
        <f t="shared" si="195"/>
        <v>-0.5</v>
      </c>
      <c r="H557" s="25">
        <f t="shared" si="196"/>
        <v>-0.14285714285714285</v>
      </c>
    </row>
    <row r="558" spans="1:8" s="34" customFormat="1" ht="15" x14ac:dyDescent="0.2">
      <c r="A558" s="41"/>
      <c r="B558" s="30" t="s">
        <v>148</v>
      </c>
      <c r="C558" s="31">
        <v>0</v>
      </c>
      <c r="D558" s="7">
        <v>0</v>
      </c>
      <c r="E558" s="32" t="str">
        <f t="shared" si="193"/>
        <v/>
      </c>
      <c r="F558" s="32" t="str">
        <f t="shared" si="194"/>
        <v/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0</v>
      </c>
      <c r="D560" s="7">
        <v>0</v>
      </c>
      <c r="E560" s="32" t="str">
        <f t="shared" si="193"/>
        <v/>
      </c>
      <c r="F560" s="32" t="str">
        <f t="shared" si="194"/>
        <v/>
      </c>
      <c r="G560" s="33" t="str">
        <f t="shared" si="195"/>
        <v>0</v>
      </c>
      <c r="H560" s="25" t="str">
        <f t="shared" si="196"/>
        <v/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0</v>
      </c>
      <c r="D562" s="7">
        <v>0</v>
      </c>
      <c r="E562" s="32" t="str">
        <f t="shared" si="193"/>
        <v/>
      </c>
      <c r="F562" s="32" t="str">
        <f t="shared" si="194"/>
        <v/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41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41"/>
      <c r="B564" s="30" t="s">
        <v>563</v>
      </c>
      <c r="C564" s="31">
        <v>0</v>
      </c>
      <c r="D564" s="7">
        <v>0</v>
      </c>
      <c r="E564" s="32" t="str">
        <f t="shared" ref="E564" si="197">+IF(C564=0,"",C564/C$553)</f>
        <v/>
      </c>
      <c r="F564" s="32" t="str">
        <f t="shared" ref="F564" si="198">+IF(D564=0,"",D564/D$553)</f>
        <v/>
      </c>
      <c r="G564" s="33" t="str">
        <f t="shared" ref="G564" si="199">+IF(OR(AND(D564=0),(C564=0)),"0",((D564-C564)/C564))</f>
        <v>0</v>
      </c>
      <c r="H564" s="25" t="str">
        <f t="shared" ref="H564" si="200">+IF(OR(AND(E564=""),(G564="")),"",E564*G564)</f>
        <v/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0</v>
      </c>
      <c r="D567" s="7">
        <v>0</v>
      </c>
      <c r="E567" s="32" t="str">
        <f t="shared" si="205"/>
        <v/>
      </c>
      <c r="F567" s="32" t="str">
        <f t="shared" si="206"/>
        <v/>
      </c>
      <c r="G567" s="33" t="str">
        <f t="shared" si="195"/>
        <v>0</v>
      </c>
      <c r="H567" s="25" t="str">
        <f t="shared" si="196"/>
        <v/>
      </c>
    </row>
    <row r="568" spans="1:8" s="34" customFormat="1" ht="15" x14ac:dyDescent="0.2">
      <c r="A568" s="41"/>
      <c r="B568" s="30" t="s">
        <v>150</v>
      </c>
      <c r="C568" s="31">
        <v>0</v>
      </c>
      <c r="D568" s="7">
        <v>0</v>
      </c>
      <c r="E568" s="32" t="str">
        <f t="shared" si="205"/>
        <v/>
      </c>
      <c r="F568" s="32" t="str">
        <f t="shared" si="206"/>
        <v/>
      </c>
      <c r="G568" s="33" t="str">
        <f t="shared" si="195"/>
        <v>0</v>
      </c>
      <c r="H568" s="25" t="str">
        <f t="shared" si="196"/>
        <v/>
      </c>
    </row>
    <row r="569" spans="1:8" s="34" customFormat="1" ht="15" x14ac:dyDescent="0.2">
      <c r="A569" s="41"/>
      <c r="B569" s="30" t="s">
        <v>151</v>
      </c>
      <c r="C569" s="31">
        <v>0</v>
      </c>
      <c r="D569" s="7">
        <v>0</v>
      </c>
      <c r="E569" s="32" t="str">
        <f t="shared" si="205"/>
        <v/>
      </c>
      <c r="F569" s="32" t="str">
        <f t="shared" si="206"/>
        <v/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41"/>
      <c r="B570" s="30" t="s">
        <v>338</v>
      </c>
      <c r="C570" s="31">
        <v>2</v>
      </c>
      <c r="D570" s="7">
        <v>4</v>
      </c>
      <c r="E570" s="32">
        <f t="shared" si="205"/>
        <v>0.2857142857142857</v>
      </c>
      <c r="F570" s="32">
        <f t="shared" si="206"/>
        <v>0.5</v>
      </c>
      <c r="G570" s="33">
        <f t="shared" si="195"/>
        <v>1</v>
      </c>
      <c r="H570" s="25">
        <f t="shared" si="196"/>
        <v>0.2857142857142857</v>
      </c>
    </row>
    <row r="571" spans="1:8" s="34" customFormat="1" ht="15" x14ac:dyDescent="0.2">
      <c r="A571" s="41"/>
      <c r="B571" s="30" t="s">
        <v>152</v>
      </c>
      <c r="C571" s="31">
        <v>0</v>
      </c>
      <c r="D571" s="7">
        <v>0</v>
      </c>
      <c r="E571" s="32" t="str">
        <f t="shared" si="205"/>
        <v/>
      </c>
      <c r="F571" s="32" t="str">
        <f t="shared" si="206"/>
        <v/>
      </c>
      <c r="G571" s="33" t="str">
        <f t="shared" si="195"/>
        <v>0</v>
      </c>
      <c r="H571" s="25" t="str">
        <f t="shared" si="196"/>
        <v/>
      </c>
    </row>
    <row r="572" spans="1:8" s="34" customFormat="1" ht="15" x14ac:dyDescent="0.2">
      <c r="A572" s="41"/>
      <c r="B572" s="30" t="s">
        <v>339</v>
      </c>
      <c r="C572" s="31">
        <v>0</v>
      </c>
      <c r="D572" s="7">
        <v>0</v>
      </c>
      <c r="E572" s="32" t="str">
        <f t="shared" si="205"/>
        <v/>
      </c>
      <c r="F572" s="32" t="str">
        <f t="shared" si="206"/>
        <v/>
      </c>
      <c r="G572" s="33" t="str">
        <f t="shared" si="195"/>
        <v>0</v>
      </c>
      <c r="H572" s="25" t="str">
        <f t="shared" si="196"/>
        <v/>
      </c>
    </row>
    <row r="573" spans="1:8" s="34" customFormat="1" ht="15" x14ac:dyDescent="0.2">
      <c r="A573" s="41"/>
      <c r="B573" s="30" t="s">
        <v>153</v>
      </c>
      <c r="C573" s="31">
        <v>0</v>
      </c>
      <c r="D573" s="7">
        <v>0</v>
      </c>
      <c r="E573" s="32" t="str">
        <f t="shared" si="205"/>
        <v/>
      </c>
      <c r="F573" s="32" t="str">
        <f t="shared" si="206"/>
        <v/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0</v>
      </c>
      <c r="D575" s="7">
        <v>0</v>
      </c>
      <c r="E575" s="32" t="str">
        <f t="shared" si="205"/>
        <v/>
      </c>
      <c r="F575" s="32" t="str">
        <f t="shared" si="206"/>
        <v/>
      </c>
      <c r="G575" s="33" t="str">
        <f t="shared" si="195"/>
        <v>0</v>
      </c>
      <c r="H575" s="25" t="str">
        <f t="shared" si="196"/>
        <v/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0</v>
      </c>
      <c r="D578" s="7">
        <v>0</v>
      </c>
      <c r="E578" s="32" t="str">
        <f t="shared" si="205"/>
        <v/>
      </c>
      <c r="F578" s="32" t="str">
        <f t="shared" si="206"/>
        <v/>
      </c>
      <c r="G578" s="33" t="str">
        <f t="shared" si="195"/>
        <v>0</v>
      </c>
      <c r="H578" s="25" t="str">
        <f t="shared" si="196"/>
        <v/>
      </c>
    </row>
    <row r="579" spans="1:8" s="34" customFormat="1" ht="30" x14ac:dyDescent="0.2">
      <c r="A579" s="41"/>
      <c r="B579" s="30" t="s">
        <v>532</v>
      </c>
      <c r="C579" s="31">
        <v>0</v>
      </c>
      <c r="D579" s="7">
        <v>0</v>
      </c>
      <c r="E579" s="32" t="str">
        <f t="shared" si="205"/>
        <v/>
      </c>
      <c r="F579" s="32" t="str">
        <f t="shared" si="206"/>
        <v/>
      </c>
      <c r="G579" s="33" t="str">
        <f t="shared" si="195"/>
        <v>0</v>
      </c>
      <c r="H579" s="25" t="str">
        <f t="shared" si="196"/>
        <v/>
      </c>
    </row>
    <row r="580" spans="1:8" x14ac:dyDescent="0.2">
      <c r="B580" s="12" t="s">
        <v>394</v>
      </c>
      <c r="C580" s="9"/>
      <c r="D580" s="9"/>
    </row>
    <row r="581" spans="1:8" x14ac:dyDescent="0.2">
      <c r="C581" s="9"/>
      <c r="D581" s="9"/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430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354</v>
      </c>
      <c r="C8" s="71">
        <f>+C18+C73+C165+C333+C553</f>
        <v>324</v>
      </c>
      <c r="D8" s="71">
        <f>+D18+D73+D165+D333+D553</f>
        <v>321</v>
      </c>
      <c r="E8" s="72">
        <f>+C8/C$8</f>
        <v>1</v>
      </c>
      <c r="F8" s="72">
        <f>+D8/D$8</f>
        <v>1</v>
      </c>
      <c r="G8" s="72">
        <f>+(D8-C8)/C8</f>
        <v>-9.2592592592592587E-3</v>
      </c>
      <c r="H8" s="73">
        <f>+E8*G8</f>
        <v>-9.2592592592592587E-3</v>
      </c>
    </row>
    <row r="9" spans="2:8" x14ac:dyDescent="0.2">
      <c r="B9" s="28" t="str">
        <f>+B18</f>
        <v>Total Vacantes en ocupaciones de nivel Directivo</v>
      </c>
      <c r="C9" s="24">
        <f>+C18</f>
        <v>4</v>
      </c>
      <c r="D9" s="24">
        <f>+D18</f>
        <v>2</v>
      </c>
      <c r="E9" s="25">
        <f t="shared" ref="E9:E13" si="0">C9/$C$8</f>
        <v>1.2345679012345678E-2</v>
      </c>
      <c r="F9" s="25">
        <f>D9/$D$8</f>
        <v>6.2305295950155761E-3</v>
      </c>
      <c r="G9" s="11">
        <f>+IF(OR(AND(D9=0),(C9=0)),"0",((D9-C9)/C9))</f>
        <v>-0.5</v>
      </c>
      <c r="H9" s="13">
        <f>+IF(OR(AND(E9=""),(G9="")),"",E9*G9)</f>
        <v>-6.1728395061728392E-3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150</v>
      </c>
      <c r="D10" s="24">
        <f>+D73</f>
        <v>169</v>
      </c>
      <c r="E10" s="25">
        <f t="shared" si="0"/>
        <v>0.46296296296296297</v>
      </c>
      <c r="F10" s="25">
        <f>D10/$D$8</f>
        <v>0.52647975077881615</v>
      </c>
      <c r="G10" s="11">
        <f>+IF(OR(AND(D10=0),(C10=0)),"0",((D10-C10)/C10))</f>
        <v>0.12666666666666668</v>
      </c>
      <c r="H10" s="13">
        <f>+IF(OR(AND(E10=""),(G10="")),"",E10*G10)</f>
        <v>5.8641975308641979E-2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40</v>
      </c>
      <c r="D11" s="24">
        <f>+D165</f>
        <v>87</v>
      </c>
      <c r="E11" s="25">
        <f t="shared" si="0"/>
        <v>0.12345679012345678</v>
      </c>
      <c r="F11" s="25">
        <f>D11/$D$8</f>
        <v>0.27102803738317754</v>
      </c>
      <c r="G11" s="11">
        <f>+IF(OR(AND(D11=0),(C11=0)),"0",((D11-C11)/C11))</f>
        <v>1.175</v>
      </c>
      <c r="H11" s="13">
        <f>+IF(OR(AND(E11=""),(G11="")),"",E11*G11)</f>
        <v>0.14506172839506173</v>
      </c>
    </row>
    <row r="12" spans="2:8" x14ac:dyDescent="0.2">
      <c r="B12" s="28" t="str">
        <f>+B333</f>
        <v>Total Vacantes  en ocupaciones de nivel Calificados</v>
      </c>
      <c r="C12" s="24">
        <f>+C333</f>
        <v>125</v>
      </c>
      <c r="D12" s="24">
        <f>+D333</f>
        <v>49</v>
      </c>
      <c r="E12" s="25">
        <f t="shared" si="0"/>
        <v>0.38580246913580246</v>
      </c>
      <c r="F12" s="25">
        <f>D12/$D$8</f>
        <v>0.15264797507788161</v>
      </c>
      <c r="G12" s="11">
        <f>+IF(OR(AND(D12=0),(C12=0)),"0",((D12-C12)/C12))</f>
        <v>-0.60799999999999998</v>
      </c>
      <c r="H12" s="13">
        <f>+IF(OR(AND(E12=""),(G12="")),"",E12*G12)</f>
        <v>-0.23456790123456789</v>
      </c>
    </row>
    <row r="13" spans="2:8" x14ac:dyDescent="0.2">
      <c r="B13" s="28" t="str">
        <f>+B553</f>
        <v>Total Vacantes en ocupaciones de nivel Elemental</v>
      </c>
      <c r="C13" s="24">
        <f>+C553</f>
        <v>5</v>
      </c>
      <c r="D13" s="24">
        <f>+D553</f>
        <v>14</v>
      </c>
      <c r="E13" s="25">
        <f t="shared" si="0"/>
        <v>1.5432098765432098E-2</v>
      </c>
      <c r="F13" s="25">
        <f>D13/$D$8</f>
        <v>4.3613707165109032E-2</v>
      </c>
      <c r="G13" s="11">
        <f>+IF(OR(AND(D13=0),(C13=0)),"0",((D13-C13)/C13))</f>
        <v>1.8</v>
      </c>
      <c r="H13" s="13">
        <f>+IF(OR(AND(E13=""),(G13="")),"",E13*G13)</f>
        <v>2.7777777777777776E-2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38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38"/>
      <c r="B18" s="70" t="s">
        <v>389</v>
      </c>
      <c r="C18" s="71">
        <f>SUM(C19:C67)</f>
        <v>4</v>
      </c>
      <c r="D18" s="71">
        <f>SUM(D19:D67)</f>
        <v>2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-0.5</v>
      </c>
      <c r="H18" s="73">
        <f>+IF(OR(AND(E18=""),(G18="")),"",E18*G18)</f>
        <v>-0.5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39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582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0</v>
      </c>
      <c r="D29" s="7">
        <v>0</v>
      </c>
      <c r="E29" s="10" t="str">
        <f t="shared" si="1"/>
        <v/>
      </c>
      <c r="F29" s="10" t="str">
        <f t="shared" si="2"/>
        <v/>
      </c>
      <c r="G29" s="11" t="str">
        <f t="shared" si="3"/>
        <v>0</v>
      </c>
      <c r="H29" s="13" t="str">
        <f t="shared" si="4"/>
        <v/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1</v>
      </c>
      <c r="D31" s="7">
        <v>0</v>
      </c>
      <c r="E31" s="10">
        <f t="shared" si="1"/>
        <v>0.25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2</v>
      </c>
      <c r="D43" s="7">
        <v>2</v>
      </c>
      <c r="E43" s="10">
        <f t="shared" si="1"/>
        <v>0.5</v>
      </c>
      <c r="F43" s="10">
        <f t="shared" si="2"/>
        <v>1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0</v>
      </c>
      <c r="D49" s="7">
        <v>0</v>
      </c>
      <c r="E49" s="10" t="str">
        <f t="shared" si="1"/>
        <v/>
      </c>
      <c r="F49" s="10" t="str">
        <f t="shared" si="2"/>
        <v/>
      </c>
      <c r="G49" s="11" t="str">
        <f t="shared" si="3"/>
        <v>0</v>
      </c>
      <c r="H49" s="13" t="str">
        <f t="shared" si="4"/>
        <v/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1</v>
      </c>
      <c r="D59" s="7">
        <v>0</v>
      </c>
      <c r="E59" s="10">
        <f t="shared" si="1"/>
        <v>0.25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0</v>
      </c>
      <c r="E62" s="42" t="str">
        <f t="shared" ref="E62:E63" si="9">+IF(C62=0,"",C62/C$18)</f>
        <v/>
      </c>
      <c r="F62" s="42" t="str">
        <f t="shared" ref="F62:F63" si="10">+IF(D62=0,"",D62/D$18)</f>
        <v/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38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38"/>
      <c r="B73" s="70" t="s">
        <v>390</v>
      </c>
      <c r="C73" s="71">
        <f>SUM(C74:C159)</f>
        <v>150</v>
      </c>
      <c r="D73" s="71">
        <f>SUM(D74:D159)</f>
        <v>169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0.12666666666666668</v>
      </c>
      <c r="H73" s="73">
        <f>+IF(OR(AND(E73=""),(G73="")),"",E73*G73)</f>
        <v>0.12666666666666668</v>
      </c>
    </row>
    <row r="74" spans="1:8" s="34" customFormat="1" ht="15" x14ac:dyDescent="0.2">
      <c r="A74" s="39"/>
      <c r="B74" s="30" t="s">
        <v>436</v>
      </c>
      <c r="C74" s="31">
        <v>3</v>
      </c>
      <c r="D74" s="7">
        <v>0</v>
      </c>
      <c r="E74" s="32">
        <f>+IF(C74=0,"",C74/C$73)</f>
        <v>0.02</v>
      </c>
      <c r="F74" s="32" t="str">
        <f>+IF(D74=0,"",D74/D$73)</f>
        <v/>
      </c>
      <c r="G74" s="33" t="str">
        <f>+IF(OR(AND(D74=0),(C74=0)),"0",((D74-C74)/C74))</f>
        <v>0</v>
      </c>
      <c r="H74" s="25">
        <f>+IF(OR(AND(E74=""),(G74="")),"",E74*G74)</f>
        <v>0</v>
      </c>
    </row>
    <row r="75" spans="1:8" s="34" customFormat="1" ht="30" x14ac:dyDescent="0.2">
      <c r="A75" s="39"/>
      <c r="B75" s="30" t="s">
        <v>586</v>
      </c>
      <c r="C75" s="31">
        <v>0</v>
      </c>
      <c r="D75" s="7">
        <v>0</v>
      </c>
      <c r="E75" s="32" t="str">
        <f t="shared" ref="E75:E146" si="13">+IF(C75=0,"",C75/C$73)</f>
        <v/>
      </c>
      <c r="F75" s="32" t="str">
        <f t="shared" ref="F75:F146" si="14">+IF(D75=0,"",D75/D$73)</f>
        <v/>
      </c>
      <c r="G75" s="33" t="str">
        <f t="shared" ref="G75:G146" si="15">+IF(OR(AND(D75=0),(C75=0)),"0",((D75-C75)/C75))</f>
        <v>0</v>
      </c>
      <c r="H75" s="25" t="str">
        <f t="shared" ref="H75:H146" si="16">+IF(OR(AND(E75=""),(G75="")),"",E75*G75)</f>
        <v/>
      </c>
    </row>
    <row r="76" spans="1:8" s="34" customFormat="1" ht="15" x14ac:dyDescent="0.2">
      <c r="A76" s="39"/>
      <c r="B76" s="30" t="s">
        <v>534</v>
      </c>
      <c r="C76" s="31">
        <v>0</v>
      </c>
      <c r="D76" s="7">
        <v>1</v>
      </c>
      <c r="E76" s="32" t="str">
        <f t="shared" ref="E76" si="17">+IF(C76=0,"",C76/C$73)</f>
        <v/>
      </c>
      <c r="F76" s="32">
        <f t="shared" ref="F76" si="18">+IF(D76=0,"",D76/D$73)</f>
        <v>5.9171597633136093E-3</v>
      </c>
      <c r="G76" s="33" t="str">
        <f t="shared" ref="G76" si="19">+IF(OR(AND(D76=0),(C76=0)),"0",((D76-C76)/C76))</f>
        <v>0</v>
      </c>
      <c r="H76" s="25" t="str">
        <f t="shared" ref="H76" si="20">+IF(OR(AND(E76=""),(G76="")),"",E76*G76)</f>
        <v/>
      </c>
    </row>
    <row r="77" spans="1:8" s="34" customFormat="1" ht="15" x14ac:dyDescent="0.2">
      <c r="A77" s="39"/>
      <c r="B77" s="30" t="s">
        <v>587</v>
      </c>
      <c r="C77" s="31">
        <v>5</v>
      </c>
      <c r="D77" s="7">
        <v>2</v>
      </c>
      <c r="E77" s="32">
        <f t="shared" si="13"/>
        <v>3.3333333333333333E-2</v>
      </c>
      <c r="F77" s="32">
        <f t="shared" si="14"/>
        <v>1.1834319526627219E-2</v>
      </c>
      <c r="G77" s="33">
        <f t="shared" si="15"/>
        <v>-0.6</v>
      </c>
      <c r="H77" s="25">
        <f t="shared" si="16"/>
        <v>-0.02</v>
      </c>
    </row>
    <row r="78" spans="1:8" s="34" customFormat="1" ht="15" x14ac:dyDescent="0.2">
      <c r="A78" s="39"/>
      <c r="B78" s="30" t="s">
        <v>178</v>
      </c>
      <c r="C78" s="31">
        <v>9</v>
      </c>
      <c r="D78" s="7">
        <v>7</v>
      </c>
      <c r="E78" s="32">
        <f t="shared" si="13"/>
        <v>0.06</v>
      </c>
      <c r="F78" s="32">
        <f t="shared" si="14"/>
        <v>4.142011834319527E-2</v>
      </c>
      <c r="G78" s="33">
        <f t="shared" si="15"/>
        <v>-0.22222222222222221</v>
      </c>
      <c r="H78" s="25">
        <f t="shared" si="16"/>
        <v>-1.3333333333333332E-2</v>
      </c>
    </row>
    <row r="79" spans="1:8" s="34" customFormat="1" ht="15" x14ac:dyDescent="0.2">
      <c r="A79" s="39"/>
      <c r="B79" s="30" t="s">
        <v>16</v>
      </c>
      <c r="C79" s="31">
        <v>3</v>
      </c>
      <c r="D79" s="7">
        <v>3</v>
      </c>
      <c r="E79" s="32">
        <f t="shared" si="13"/>
        <v>0.02</v>
      </c>
      <c r="F79" s="32">
        <f t="shared" si="14"/>
        <v>1.7751479289940829E-2</v>
      </c>
      <c r="G79" s="33">
        <f t="shared" si="15"/>
        <v>0</v>
      </c>
      <c r="H79" s="25">
        <f t="shared" si="16"/>
        <v>0</v>
      </c>
    </row>
    <row r="80" spans="1:8" s="34" customFormat="1" ht="15" x14ac:dyDescent="0.2">
      <c r="A80" s="39"/>
      <c r="B80" s="30" t="s">
        <v>35</v>
      </c>
      <c r="C80" s="31">
        <v>4</v>
      </c>
      <c r="D80" s="7">
        <v>0</v>
      </c>
      <c r="E80" s="32">
        <f t="shared" ref="E80" si="21">+IF(C80=0,"",C80/C$73)</f>
        <v>2.6666666666666668E-2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39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39"/>
      <c r="B82" s="30" t="s">
        <v>180</v>
      </c>
      <c r="C82" s="31">
        <v>0</v>
      </c>
      <c r="D82" s="7">
        <v>0</v>
      </c>
      <c r="E82" s="32" t="str">
        <f t="shared" si="13"/>
        <v/>
      </c>
      <c r="F82" s="32" t="str">
        <f t="shared" si="14"/>
        <v/>
      </c>
      <c r="G82" s="33" t="str">
        <f t="shared" si="15"/>
        <v>0</v>
      </c>
      <c r="H82" s="25" t="str">
        <f t="shared" si="16"/>
        <v/>
      </c>
    </row>
    <row r="83" spans="1:8" s="34" customFormat="1" ht="15" x14ac:dyDescent="0.2">
      <c r="A83" s="39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39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39"/>
      <c r="B85" s="30" t="s">
        <v>182</v>
      </c>
      <c r="C85" s="31">
        <v>0</v>
      </c>
      <c r="D85" s="7">
        <v>0</v>
      </c>
      <c r="E85" s="32" t="str">
        <f t="shared" si="13"/>
        <v/>
      </c>
      <c r="F85" s="32" t="str">
        <f t="shared" si="14"/>
        <v/>
      </c>
      <c r="G85" s="33" t="str">
        <f t="shared" si="15"/>
        <v>0</v>
      </c>
      <c r="H85" s="25" t="str">
        <f t="shared" si="16"/>
        <v/>
      </c>
    </row>
    <row r="86" spans="1:8" s="34" customFormat="1" ht="15" x14ac:dyDescent="0.2">
      <c r="A86" s="39"/>
      <c r="B86" s="30" t="s">
        <v>17</v>
      </c>
      <c r="C86" s="31">
        <v>0</v>
      </c>
      <c r="D86" s="7">
        <v>0</v>
      </c>
      <c r="E86" s="32" t="str">
        <f t="shared" si="13"/>
        <v/>
      </c>
      <c r="F86" s="32" t="str">
        <f t="shared" si="14"/>
        <v/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39"/>
      <c r="B87" s="30" t="s">
        <v>183</v>
      </c>
      <c r="C87" s="31">
        <v>4</v>
      </c>
      <c r="D87" s="7">
        <v>1</v>
      </c>
      <c r="E87" s="32">
        <f t="shared" si="13"/>
        <v>2.6666666666666668E-2</v>
      </c>
      <c r="F87" s="32">
        <f t="shared" si="14"/>
        <v>5.9171597633136093E-3</v>
      </c>
      <c r="G87" s="33">
        <f t="shared" si="15"/>
        <v>-0.75</v>
      </c>
      <c r="H87" s="25">
        <f t="shared" si="16"/>
        <v>-0.02</v>
      </c>
    </row>
    <row r="88" spans="1:8" s="34" customFormat="1" ht="15" x14ac:dyDescent="0.2">
      <c r="A88" s="39"/>
      <c r="B88" s="30" t="s">
        <v>588</v>
      </c>
      <c r="C88" s="31">
        <v>0</v>
      </c>
      <c r="D88" s="7">
        <v>0</v>
      </c>
      <c r="E88" s="32" t="str">
        <f t="shared" ref="E88" si="25">+IF(C88=0,"",C88/C$73)</f>
        <v/>
      </c>
      <c r="F88" s="32" t="str">
        <f t="shared" ref="F88" si="26">+IF(D88=0,"",D88/D$73)</f>
        <v/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39"/>
      <c r="B89" s="30" t="s">
        <v>184</v>
      </c>
      <c r="C89" s="31">
        <v>0</v>
      </c>
      <c r="D89" s="7">
        <v>11</v>
      </c>
      <c r="E89" s="32" t="str">
        <f t="shared" si="13"/>
        <v/>
      </c>
      <c r="F89" s="32">
        <f t="shared" si="14"/>
        <v>6.5088757396449703E-2</v>
      </c>
      <c r="G89" s="33" t="str">
        <f t="shared" si="15"/>
        <v>0</v>
      </c>
      <c r="H89" s="25" t="str">
        <f t="shared" si="16"/>
        <v/>
      </c>
    </row>
    <row r="90" spans="1:8" s="34" customFormat="1" ht="15" x14ac:dyDescent="0.2">
      <c r="A90" s="39"/>
      <c r="B90" s="30" t="s">
        <v>185</v>
      </c>
      <c r="C90" s="31">
        <v>0</v>
      </c>
      <c r="D90" s="7">
        <v>0</v>
      </c>
      <c r="E90" s="32" t="str">
        <f t="shared" si="13"/>
        <v/>
      </c>
      <c r="F90" s="32" t="str">
        <f t="shared" si="14"/>
        <v/>
      </c>
      <c r="G90" s="33" t="str">
        <f t="shared" si="15"/>
        <v>0</v>
      </c>
      <c r="H90" s="25" t="str">
        <f t="shared" si="16"/>
        <v/>
      </c>
    </row>
    <row r="91" spans="1:8" s="34" customFormat="1" ht="15" x14ac:dyDescent="0.2">
      <c r="A91" s="39"/>
      <c r="B91" s="30" t="s">
        <v>21</v>
      </c>
      <c r="C91" s="31">
        <v>1</v>
      </c>
      <c r="D91" s="7">
        <v>0</v>
      </c>
      <c r="E91" s="32">
        <f t="shared" si="13"/>
        <v>6.6666666666666671E-3</v>
      </c>
      <c r="F91" s="32" t="str">
        <f t="shared" si="14"/>
        <v/>
      </c>
      <c r="G91" s="33" t="str">
        <f t="shared" si="15"/>
        <v>0</v>
      </c>
      <c r="H91" s="25">
        <f t="shared" si="16"/>
        <v>0</v>
      </c>
    </row>
    <row r="92" spans="1:8" s="34" customFormat="1" ht="15" x14ac:dyDescent="0.2">
      <c r="A92" s="39"/>
      <c r="B92" s="30" t="s">
        <v>438</v>
      </c>
      <c r="C92" s="31">
        <v>4</v>
      </c>
      <c r="D92" s="7">
        <v>0</v>
      </c>
      <c r="E92" s="32">
        <f t="shared" si="13"/>
        <v>2.6666666666666668E-2</v>
      </c>
      <c r="F92" s="32" t="str">
        <f t="shared" si="14"/>
        <v/>
      </c>
      <c r="G92" s="33" t="str">
        <f t="shared" si="15"/>
        <v>0</v>
      </c>
      <c r="H92" s="25">
        <f t="shared" si="16"/>
        <v>0</v>
      </c>
    </row>
    <row r="93" spans="1:8" s="34" customFormat="1" ht="15" x14ac:dyDescent="0.2">
      <c r="A93" s="39"/>
      <c r="B93" s="30" t="s">
        <v>186</v>
      </c>
      <c r="C93" s="31">
        <v>0</v>
      </c>
      <c r="D93" s="7">
        <v>0</v>
      </c>
      <c r="E93" s="32" t="str">
        <f t="shared" si="13"/>
        <v/>
      </c>
      <c r="F93" s="32" t="str">
        <f t="shared" si="14"/>
        <v/>
      </c>
      <c r="G93" s="33" t="str">
        <f t="shared" si="15"/>
        <v>0</v>
      </c>
      <c r="H93" s="25" t="str">
        <f t="shared" si="16"/>
        <v/>
      </c>
    </row>
    <row r="94" spans="1:8" s="34" customFormat="1" ht="15" x14ac:dyDescent="0.2">
      <c r="A94" s="39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39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39"/>
      <c r="B96" s="30" t="s">
        <v>187</v>
      </c>
      <c r="C96" s="31">
        <v>2</v>
      </c>
      <c r="D96" s="7">
        <v>0</v>
      </c>
      <c r="E96" s="32">
        <f t="shared" si="13"/>
        <v>1.3333333333333334E-2</v>
      </c>
      <c r="F96" s="32" t="str">
        <f t="shared" si="14"/>
        <v/>
      </c>
      <c r="G96" s="33" t="str">
        <f t="shared" si="15"/>
        <v>0</v>
      </c>
      <c r="H96" s="25">
        <f t="shared" si="16"/>
        <v>0</v>
      </c>
    </row>
    <row r="97" spans="1:8" s="34" customFormat="1" ht="15" x14ac:dyDescent="0.2">
      <c r="A97" s="39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39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39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39"/>
      <c r="B100" s="30" t="s">
        <v>189</v>
      </c>
      <c r="C100" s="31">
        <v>3</v>
      </c>
      <c r="D100" s="7">
        <v>1</v>
      </c>
      <c r="E100" s="32">
        <f t="shared" si="13"/>
        <v>0.02</v>
      </c>
      <c r="F100" s="32">
        <f t="shared" si="14"/>
        <v>5.9171597633136093E-3</v>
      </c>
      <c r="G100" s="33">
        <f t="shared" si="15"/>
        <v>-0.66666666666666663</v>
      </c>
      <c r="H100" s="25">
        <f t="shared" si="16"/>
        <v>-1.3333333333333332E-2</v>
      </c>
    </row>
    <row r="101" spans="1:8" s="34" customFormat="1" ht="15" x14ac:dyDescent="0.2">
      <c r="A101" s="39"/>
      <c r="B101" s="30" t="s">
        <v>439</v>
      </c>
      <c r="C101" s="31">
        <v>0</v>
      </c>
      <c r="D101" s="7">
        <v>0</v>
      </c>
      <c r="E101" s="32" t="str">
        <f t="shared" si="13"/>
        <v/>
      </c>
      <c r="F101" s="32" t="str">
        <f t="shared" si="14"/>
        <v/>
      </c>
      <c r="G101" s="33" t="str">
        <f t="shared" si="15"/>
        <v>0</v>
      </c>
      <c r="H101" s="25" t="str">
        <f t="shared" si="16"/>
        <v/>
      </c>
    </row>
    <row r="102" spans="1:8" s="34" customFormat="1" ht="15" x14ac:dyDescent="0.2">
      <c r="A102" s="39"/>
      <c r="B102" s="30" t="s">
        <v>18</v>
      </c>
      <c r="C102" s="31">
        <v>1</v>
      </c>
      <c r="D102" s="7">
        <v>0</v>
      </c>
      <c r="E102" s="32">
        <f t="shared" si="13"/>
        <v>6.6666666666666671E-3</v>
      </c>
      <c r="F102" s="32" t="str">
        <f t="shared" si="14"/>
        <v/>
      </c>
      <c r="G102" s="33" t="str">
        <f t="shared" si="15"/>
        <v>0</v>
      </c>
      <c r="H102" s="25">
        <f t="shared" si="16"/>
        <v>0</v>
      </c>
    </row>
    <row r="103" spans="1:8" s="34" customFormat="1" ht="15" x14ac:dyDescent="0.2">
      <c r="A103" s="39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39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39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39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39"/>
      <c r="B107" s="30" t="s">
        <v>192</v>
      </c>
      <c r="C107" s="31">
        <v>0</v>
      </c>
      <c r="D107" s="7">
        <v>0</v>
      </c>
      <c r="E107" s="32" t="str">
        <f t="shared" si="13"/>
        <v/>
      </c>
      <c r="F107" s="32" t="str">
        <f t="shared" si="14"/>
        <v/>
      </c>
      <c r="G107" s="33" t="str">
        <f t="shared" si="15"/>
        <v>0</v>
      </c>
      <c r="H107" s="25" t="str">
        <f t="shared" si="16"/>
        <v/>
      </c>
    </row>
    <row r="108" spans="1:8" s="34" customFormat="1" ht="15" x14ac:dyDescent="0.2">
      <c r="A108" s="39"/>
      <c r="B108" s="30" t="s">
        <v>193</v>
      </c>
      <c r="C108" s="31">
        <v>0</v>
      </c>
      <c r="D108" s="7">
        <v>0</v>
      </c>
      <c r="E108" s="32" t="str">
        <f t="shared" si="13"/>
        <v/>
      </c>
      <c r="F108" s="32" t="str">
        <f t="shared" si="14"/>
        <v/>
      </c>
      <c r="G108" s="33" t="str">
        <f t="shared" si="15"/>
        <v>0</v>
      </c>
      <c r="H108" s="25" t="str">
        <f t="shared" si="16"/>
        <v/>
      </c>
    </row>
    <row r="109" spans="1:8" s="34" customFormat="1" ht="15" x14ac:dyDescent="0.2">
      <c r="A109" s="39"/>
      <c r="B109" s="30" t="s">
        <v>194</v>
      </c>
      <c r="C109" s="31">
        <v>0</v>
      </c>
      <c r="D109" s="7">
        <v>0</v>
      </c>
      <c r="E109" s="32" t="str">
        <f t="shared" si="13"/>
        <v/>
      </c>
      <c r="F109" s="32" t="str">
        <f t="shared" si="14"/>
        <v/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39"/>
      <c r="B110" s="30" t="s">
        <v>195</v>
      </c>
      <c r="C110" s="31">
        <v>0</v>
      </c>
      <c r="D110" s="7">
        <v>0</v>
      </c>
      <c r="E110" s="32" t="str">
        <f t="shared" si="13"/>
        <v/>
      </c>
      <c r="F110" s="32" t="str">
        <f t="shared" si="14"/>
        <v/>
      </c>
      <c r="G110" s="33" t="str">
        <f t="shared" si="15"/>
        <v>0</v>
      </c>
      <c r="H110" s="25" t="str">
        <f t="shared" si="16"/>
        <v/>
      </c>
    </row>
    <row r="111" spans="1:8" s="34" customFormat="1" ht="15" x14ac:dyDescent="0.2">
      <c r="A111" s="39"/>
      <c r="B111" s="30" t="s">
        <v>196</v>
      </c>
      <c r="C111" s="31">
        <v>0</v>
      </c>
      <c r="D111" s="7">
        <v>0</v>
      </c>
      <c r="E111" s="32" t="str">
        <f t="shared" si="13"/>
        <v/>
      </c>
      <c r="F111" s="32" t="str">
        <f t="shared" si="14"/>
        <v/>
      </c>
      <c r="G111" s="33" t="str">
        <f t="shared" si="15"/>
        <v>0</v>
      </c>
      <c r="H111" s="25" t="str">
        <f t="shared" si="16"/>
        <v/>
      </c>
    </row>
    <row r="112" spans="1:8" s="34" customFormat="1" ht="15" x14ac:dyDescent="0.2">
      <c r="A112" s="39"/>
      <c r="B112" s="30" t="s">
        <v>197</v>
      </c>
      <c r="C112" s="31">
        <v>1</v>
      </c>
      <c r="D112" s="7">
        <v>0</v>
      </c>
      <c r="E112" s="32">
        <f t="shared" si="13"/>
        <v>6.6666666666666671E-3</v>
      </c>
      <c r="F112" s="32" t="str">
        <f t="shared" si="14"/>
        <v/>
      </c>
      <c r="G112" s="33" t="str">
        <f t="shared" si="15"/>
        <v>0</v>
      </c>
      <c r="H112" s="25">
        <f t="shared" si="16"/>
        <v>0</v>
      </c>
    </row>
    <row r="113" spans="1:8" s="34" customFormat="1" ht="15" x14ac:dyDescent="0.2">
      <c r="A113" s="39"/>
      <c r="B113" s="30" t="s">
        <v>27</v>
      </c>
      <c r="C113" s="31">
        <v>6</v>
      </c>
      <c r="D113" s="7">
        <v>0</v>
      </c>
      <c r="E113" s="32">
        <f t="shared" si="13"/>
        <v>0.04</v>
      </c>
      <c r="F113" s="32" t="str">
        <f t="shared" si="14"/>
        <v/>
      </c>
      <c r="G113" s="33" t="str">
        <f t="shared" si="15"/>
        <v>0</v>
      </c>
      <c r="H113" s="25">
        <f t="shared" si="16"/>
        <v>0</v>
      </c>
    </row>
    <row r="114" spans="1:8" s="34" customFormat="1" ht="15" x14ac:dyDescent="0.2">
      <c r="A114" s="39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39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39"/>
      <c r="B116" s="30" t="s">
        <v>199</v>
      </c>
      <c r="C116" s="31">
        <v>1</v>
      </c>
      <c r="D116" s="7">
        <v>0</v>
      </c>
      <c r="E116" s="32">
        <f t="shared" si="13"/>
        <v>6.6666666666666671E-3</v>
      </c>
      <c r="F116" s="32" t="str">
        <f t="shared" si="14"/>
        <v/>
      </c>
      <c r="G116" s="33" t="str">
        <f t="shared" si="15"/>
        <v>0</v>
      </c>
      <c r="H116" s="25">
        <f t="shared" si="16"/>
        <v>0</v>
      </c>
    </row>
    <row r="117" spans="1:8" s="34" customFormat="1" ht="15" x14ac:dyDescent="0.2">
      <c r="A117" s="39"/>
      <c r="B117" s="30" t="s">
        <v>24</v>
      </c>
      <c r="C117" s="31">
        <v>0</v>
      </c>
      <c r="D117" s="7">
        <v>0</v>
      </c>
      <c r="E117" s="32" t="str">
        <f t="shared" si="13"/>
        <v/>
      </c>
      <c r="F117" s="32" t="str">
        <f t="shared" si="14"/>
        <v/>
      </c>
      <c r="G117" s="33" t="str">
        <f t="shared" si="15"/>
        <v>0</v>
      </c>
      <c r="H117" s="25" t="str">
        <f t="shared" si="16"/>
        <v/>
      </c>
    </row>
    <row r="118" spans="1:8" s="34" customFormat="1" ht="15" x14ac:dyDescent="0.2">
      <c r="A118" s="39"/>
      <c r="B118" s="30" t="s">
        <v>200</v>
      </c>
      <c r="C118" s="31">
        <v>0</v>
      </c>
      <c r="D118" s="7">
        <v>0</v>
      </c>
      <c r="E118" s="32" t="str">
        <f t="shared" si="13"/>
        <v/>
      </c>
      <c r="F118" s="32" t="str">
        <f t="shared" si="14"/>
        <v/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39"/>
      <c r="B119" s="30" t="s">
        <v>25</v>
      </c>
      <c r="C119" s="31">
        <v>0</v>
      </c>
      <c r="D119" s="7">
        <v>0</v>
      </c>
      <c r="E119" s="32" t="str">
        <f t="shared" si="13"/>
        <v/>
      </c>
      <c r="F119" s="32" t="str">
        <f t="shared" si="14"/>
        <v/>
      </c>
      <c r="G119" s="33" t="str">
        <f t="shared" si="15"/>
        <v>0</v>
      </c>
      <c r="H119" s="25" t="str">
        <f t="shared" si="16"/>
        <v/>
      </c>
    </row>
    <row r="120" spans="1:8" s="34" customFormat="1" ht="15" x14ac:dyDescent="0.2">
      <c r="A120" s="39"/>
      <c r="B120" s="30" t="s">
        <v>23</v>
      </c>
      <c r="C120" s="31">
        <v>0</v>
      </c>
      <c r="D120" s="7">
        <v>0</v>
      </c>
      <c r="E120" s="32" t="str">
        <f t="shared" si="13"/>
        <v/>
      </c>
      <c r="F120" s="32" t="str">
        <f t="shared" si="14"/>
        <v/>
      </c>
      <c r="G120" s="33" t="str">
        <f t="shared" si="15"/>
        <v>0</v>
      </c>
      <c r="H120" s="25" t="str">
        <f t="shared" si="16"/>
        <v/>
      </c>
    </row>
    <row r="121" spans="1:8" s="34" customFormat="1" ht="15" x14ac:dyDescent="0.2">
      <c r="A121" s="39"/>
      <c r="B121" s="30" t="s">
        <v>26</v>
      </c>
      <c r="C121" s="31">
        <v>1</v>
      </c>
      <c r="D121" s="7">
        <v>3</v>
      </c>
      <c r="E121" s="32">
        <f t="shared" si="13"/>
        <v>6.6666666666666671E-3</v>
      </c>
      <c r="F121" s="32">
        <f t="shared" si="14"/>
        <v>1.7751479289940829E-2</v>
      </c>
      <c r="G121" s="33">
        <f t="shared" si="15"/>
        <v>2</v>
      </c>
      <c r="H121" s="25">
        <f t="shared" si="16"/>
        <v>1.3333333333333334E-2</v>
      </c>
    </row>
    <row r="122" spans="1:8" s="34" customFormat="1" ht="15" x14ac:dyDescent="0.2">
      <c r="A122" s="39"/>
      <c r="B122" s="30" t="s">
        <v>201</v>
      </c>
      <c r="C122" s="31">
        <v>4</v>
      </c>
      <c r="D122" s="7">
        <v>2</v>
      </c>
      <c r="E122" s="32">
        <f t="shared" si="13"/>
        <v>2.6666666666666668E-2</v>
      </c>
      <c r="F122" s="32">
        <f t="shared" si="14"/>
        <v>1.1834319526627219E-2</v>
      </c>
      <c r="G122" s="33">
        <f t="shared" si="15"/>
        <v>-0.5</v>
      </c>
      <c r="H122" s="25">
        <f t="shared" si="16"/>
        <v>-1.3333333333333334E-2</v>
      </c>
    </row>
    <row r="123" spans="1:8" s="34" customFormat="1" ht="15" x14ac:dyDescent="0.2">
      <c r="A123" s="39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39"/>
      <c r="B124" s="30" t="s">
        <v>33</v>
      </c>
      <c r="C124" s="31">
        <v>2</v>
      </c>
      <c r="D124" s="7">
        <v>2</v>
      </c>
      <c r="E124" s="32">
        <f t="shared" si="13"/>
        <v>1.3333333333333334E-2</v>
      </c>
      <c r="F124" s="32">
        <f t="shared" si="14"/>
        <v>1.1834319526627219E-2</v>
      </c>
      <c r="G124" s="33">
        <f t="shared" si="15"/>
        <v>0</v>
      </c>
      <c r="H124" s="25">
        <f t="shared" si="16"/>
        <v>0</v>
      </c>
    </row>
    <row r="125" spans="1:8" s="34" customFormat="1" ht="15" x14ac:dyDescent="0.2">
      <c r="A125" s="39"/>
      <c r="B125" s="30" t="s">
        <v>202</v>
      </c>
      <c r="C125" s="31">
        <v>0</v>
      </c>
      <c r="D125" s="7">
        <v>0</v>
      </c>
      <c r="E125" s="32" t="str">
        <f t="shared" si="13"/>
        <v/>
      </c>
      <c r="F125" s="32" t="str">
        <f t="shared" si="14"/>
        <v/>
      </c>
      <c r="G125" s="33" t="str">
        <f t="shared" si="15"/>
        <v>0</v>
      </c>
      <c r="H125" s="25" t="str">
        <f t="shared" si="16"/>
        <v/>
      </c>
    </row>
    <row r="126" spans="1:8" s="34" customFormat="1" ht="15" x14ac:dyDescent="0.2">
      <c r="A126" s="39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39"/>
      <c r="B127" s="30" t="s">
        <v>442</v>
      </c>
      <c r="C127" s="31">
        <v>80</v>
      </c>
      <c r="D127" s="7">
        <v>109</v>
      </c>
      <c r="E127" s="32">
        <f t="shared" si="13"/>
        <v>0.53333333333333333</v>
      </c>
      <c r="F127" s="32">
        <f t="shared" si="14"/>
        <v>0.6449704142011834</v>
      </c>
      <c r="G127" s="33">
        <f t="shared" si="15"/>
        <v>0.36249999999999999</v>
      </c>
      <c r="H127" s="25">
        <f t="shared" si="16"/>
        <v>0.19333333333333333</v>
      </c>
    </row>
    <row r="128" spans="1:8" s="34" customFormat="1" ht="15" x14ac:dyDescent="0.2">
      <c r="A128" s="39"/>
      <c r="B128" s="30" t="s">
        <v>203</v>
      </c>
      <c r="C128" s="31">
        <v>0</v>
      </c>
      <c r="D128" s="7">
        <v>0</v>
      </c>
      <c r="E128" s="32" t="str">
        <f t="shared" si="13"/>
        <v/>
      </c>
      <c r="F128" s="32" t="str">
        <f t="shared" si="14"/>
        <v/>
      </c>
      <c r="G128" s="33" t="str">
        <f t="shared" si="15"/>
        <v>0</v>
      </c>
      <c r="H128" s="25" t="str">
        <f t="shared" si="16"/>
        <v/>
      </c>
    </row>
    <row r="129" spans="1:8" s="34" customFormat="1" ht="15" x14ac:dyDescent="0.2">
      <c r="A129" s="39"/>
      <c r="B129" s="30" t="s">
        <v>204</v>
      </c>
      <c r="C129" s="31">
        <v>1</v>
      </c>
      <c r="D129" s="7">
        <v>5</v>
      </c>
      <c r="E129" s="32">
        <f t="shared" si="13"/>
        <v>6.6666666666666671E-3</v>
      </c>
      <c r="F129" s="32">
        <f t="shared" si="14"/>
        <v>2.9585798816568046E-2</v>
      </c>
      <c r="G129" s="33">
        <f t="shared" si="15"/>
        <v>4</v>
      </c>
      <c r="H129" s="25">
        <f t="shared" si="16"/>
        <v>2.6666666666666668E-2</v>
      </c>
    </row>
    <row r="130" spans="1:8" s="34" customFormat="1" ht="15" x14ac:dyDescent="0.2">
      <c r="A130" s="39"/>
      <c r="B130" s="30" t="s">
        <v>28</v>
      </c>
      <c r="C130" s="31">
        <v>0</v>
      </c>
      <c r="D130" s="7">
        <v>0</v>
      </c>
      <c r="E130" s="32" t="str">
        <f t="shared" si="13"/>
        <v/>
      </c>
      <c r="F130" s="32" t="str">
        <f t="shared" si="14"/>
        <v/>
      </c>
      <c r="G130" s="33" t="str">
        <f t="shared" si="15"/>
        <v>0</v>
      </c>
      <c r="H130" s="25" t="str">
        <f t="shared" si="16"/>
        <v/>
      </c>
    </row>
    <row r="131" spans="1:8" s="34" customFormat="1" ht="15" x14ac:dyDescent="0.2">
      <c r="A131" s="39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39"/>
      <c r="B132" s="30" t="s">
        <v>543</v>
      </c>
      <c r="C132" s="31">
        <v>0</v>
      </c>
      <c r="D132" s="7">
        <v>0</v>
      </c>
      <c r="E132" s="32" t="str">
        <f t="shared" ref="E132" si="37">+IF(C132=0,"",C132/C$73)</f>
        <v/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39"/>
      <c r="B133" s="30" t="s">
        <v>30</v>
      </c>
      <c r="C133" s="31">
        <v>1</v>
      </c>
      <c r="D133" s="7">
        <v>1</v>
      </c>
      <c r="E133" s="32">
        <f t="shared" si="13"/>
        <v>6.6666666666666671E-3</v>
      </c>
      <c r="F133" s="32">
        <f t="shared" si="14"/>
        <v>5.9171597633136093E-3</v>
      </c>
      <c r="G133" s="33">
        <f t="shared" si="15"/>
        <v>0</v>
      </c>
      <c r="H133" s="25">
        <f t="shared" si="16"/>
        <v>0</v>
      </c>
    </row>
    <row r="134" spans="1:8" s="34" customFormat="1" ht="15" x14ac:dyDescent="0.2">
      <c r="A134" s="39"/>
      <c r="B134" s="30" t="s">
        <v>29</v>
      </c>
      <c r="C134" s="31">
        <v>1</v>
      </c>
      <c r="D134" s="7">
        <v>1</v>
      </c>
      <c r="E134" s="32">
        <f t="shared" si="13"/>
        <v>6.6666666666666671E-3</v>
      </c>
      <c r="F134" s="32">
        <f t="shared" si="14"/>
        <v>5.9171597633136093E-3</v>
      </c>
      <c r="G134" s="33">
        <f t="shared" si="15"/>
        <v>0</v>
      </c>
      <c r="H134" s="25">
        <f t="shared" si="16"/>
        <v>0</v>
      </c>
    </row>
    <row r="135" spans="1:8" s="34" customFormat="1" ht="15" x14ac:dyDescent="0.2">
      <c r="A135" s="39"/>
      <c r="B135" s="30" t="s">
        <v>205</v>
      </c>
      <c r="C135" s="31">
        <v>0</v>
      </c>
      <c r="D135" s="7">
        <v>0</v>
      </c>
      <c r="E135" s="32" t="str">
        <f t="shared" si="13"/>
        <v/>
      </c>
      <c r="F135" s="32" t="str">
        <f t="shared" si="14"/>
        <v/>
      </c>
      <c r="G135" s="33" t="str">
        <f t="shared" si="15"/>
        <v>0</v>
      </c>
      <c r="H135" s="25" t="str">
        <f t="shared" si="16"/>
        <v/>
      </c>
    </row>
    <row r="136" spans="1:8" s="34" customFormat="1" ht="15" x14ac:dyDescent="0.2">
      <c r="A136" s="39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39"/>
      <c r="B137" s="30" t="s">
        <v>207</v>
      </c>
      <c r="C137" s="31">
        <v>1</v>
      </c>
      <c r="D137" s="7">
        <v>0</v>
      </c>
      <c r="E137" s="32">
        <f t="shared" si="13"/>
        <v>6.6666666666666671E-3</v>
      </c>
      <c r="F137" s="32" t="str">
        <f t="shared" si="14"/>
        <v/>
      </c>
      <c r="G137" s="33" t="str">
        <f t="shared" si="15"/>
        <v>0</v>
      </c>
      <c r="H137" s="25">
        <f t="shared" si="16"/>
        <v>0</v>
      </c>
    </row>
    <row r="138" spans="1:8" s="34" customFormat="1" ht="15" x14ac:dyDescent="0.2">
      <c r="A138" s="39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39"/>
      <c r="B139" s="30" t="s">
        <v>443</v>
      </c>
      <c r="C139" s="31">
        <v>2</v>
      </c>
      <c r="D139" s="7">
        <v>2</v>
      </c>
      <c r="E139" s="32">
        <f t="shared" si="13"/>
        <v>1.3333333333333334E-2</v>
      </c>
      <c r="F139" s="32">
        <f t="shared" si="14"/>
        <v>1.1834319526627219E-2</v>
      </c>
      <c r="G139" s="33">
        <f t="shared" si="15"/>
        <v>0</v>
      </c>
      <c r="H139" s="25">
        <f t="shared" si="16"/>
        <v>0</v>
      </c>
    </row>
    <row r="140" spans="1:8" s="34" customFormat="1" ht="30" x14ac:dyDescent="0.2">
      <c r="A140" s="39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39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39"/>
      <c r="B143" s="30" t="s">
        <v>589</v>
      </c>
      <c r="C143" s="31">
        <v>1</v>
      </c>
      <c r="D143" s="7">
        <v>1</v>
      </c>
      <c r="E143" s="32">
        <f t="shared" si="13"/>
        <v>6.6666666666666671E-3</v>
      </c>
      <c r="F143" s="32">
        <f t="shared" si="14"/>
        <v>5.9171597633136093E-3</v>
      </c>
      <c r="G143" s="33">
        <f t="shared" si="15"/>
        <v>0</v>
      </c>
      <c r="H143" s="25">
        <f t="shared" si="16"/>
        <v>0</v>
      </c>
    </row>
    <row r="144" spans="1:8" s="34" customFormat="1" ht="15" x14ac:dyDescent="0.2">
      <c r="A144" s="39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39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39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39"/>
      <c r="B148" s="30" t="s">
        <v>34</v>
      </c>
      <c r="C148" s="31">
        <v>1</v>
      </c>
      <c r="D148" s="7">
        <v>2</v>
      </c>
      <c r="E148" s="32">
        <f t="shared" si="49"/>
        <v>6.6666666666666671E-3</v>
      </c>
      <c r="F148" s="32">
        <f t="shared" si="50"/>
        <v>1.1834319526627219E-2</v>
      </c>
      <c r="G148" s="33">
        <f t="shared" si="51"/>
        <v>1</v>
      </c>
      <c r="H148" s="25">
        <f t="shared" si="52"/>
        <v>6.6666666666666671E-3</v>
      </c>
    </row>
    <row r="149" spans="1:8" s="34" customFormat="1" ht="15" x14ac:dyDescent="0.2">
      <c r="A149" s="39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39"/>
      <c r="B150" s="30" t="s">
        <v>212</v>
      </c>
      <c r="C150" s="31">
        <v>0</v>
      </c>
      <c r="D150" s="7">
        <v>0</v>
      </c>
      <c r="E150" s="32" t="str">
        <f t="shared" si="49"/>
        <v/>
      </c>
      <c r="F150" s="32" t="str">
        <f t="shared" si="50"/>
        <v/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39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39"/>
      <c r="B152" s="30" t="s">
        <v>445</v>
      </c>
      <c r="C152" s="31">
        <v>3</v>
      </c>
      <c r="D152" s="7">
        <v>3</v>
      </c>
      <c r="E152" s="32">
        <f t="shared" si="49"/>
        <v>0.02</v>
      </c>
      <c r="F152" s="32">
        <f t="shared" si="50"/>
        <v>1.7751479289940829E-2</v>
      </c>
      <c r="G152" s="33">
        <f t="shared" si="51"/>
        <v>0</v>
      </c>
      <c r="H152" s="25">
        <f t="shared" si="52"/>
        <v>0</v>
      </c>
    </row>
    <row r="153" spans="1:8" s="34" customFormat="1" ht="15" x14ac:dyDescent="0.2">
      <c r="A153" s="39"/>
      <c r="B153" s="30" t="s">
        <v>39</v>
      </c>
      <c r="C153" s="31">
        <v>2</v>
      </c>
      <c r="D153" s="7">
        <v>11</v>
      </c>
      <c r="E153" s="32">
        <f t="shared" si="49"/>
        <v>1.3333333333333334E-2</v>
      </c>
      <c r="F153" s="32">
        <f t="shared" si="50"/>
        <v>6.5088757396449703E-2</v>
      </c>
      <c r="G153" s="33">
        <f t="shared" si="51"/>
        <v>4.5</v>
      </c>
      <c r="H153" s="25">
        <f t="shared" si="52"/>
        <v>6.0000000000000005E-2</v>
      </c>
    </row>
    <row r="154" spans="1:8" s="34" customFormat="1" ht="15" x14ac:dyDescent="0.2">
      <c r="A154" s="39"/>
      <c r="B154" s="30" t="s">
        <v>37</v>
      </c>
      <c r="C154" s="31">
        <v>2</v>
      </c>
      <c r="D154" s="7">
        <v>1</v>
      </c>
      <c r="E154" s="32">
        <f t="shared" si="49"/>
        <v>1.3333333333333334E-2</v>
      </c>
      <c r="F154" s="32">
        <f t="shared" si="50"/>
        <v>5.9171597633136093E-3</v>
      </c>
      <c r="G154" s="33">
        <f t="shared" si="51"/>
        <v>-0.5</v>
      </c>
      <c r="H154" s="25">
        <f t="shared" si="52"/>
        <v>-6.6666666666666671E-3</v>
      </c>
    </row>
    <row r="155" spans="1:8" s="34" customFormat="1" ht="15" x14ac:dyDescent="0.2">
      <c r="A155" s="39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39"/>
      <c r="B156" s="30" t="s">
        <v>544</v>
      </c>
      <c r="C156" s="31">
        <v>0</v>
      </c>
      <c r="D156" s="7">
        <v>0</v>
      </c>
      <c r="E156" s="32" t="str">
        <f t="shared" ref="E156:E159" si="53">+IF(C156=0,"",C156/C$73)</f>
        <v/>
      </c>
      <c r="F156" s="32" t="str">
        <f t="shared" ref="F156:F159" si="54">+IF(D156=0,"",D156/D$73)</f>
        <v/>
      </c>
      <c r="G156" s="33" t="str">
        <f t="shared" ref="G156:G159" si="55">+IF(OR(AND(D156=0),(C156=0)),"0",((D156-C156)/C156))</f>
        <v>0</v>
      </c>
      <c r="H156" s="25" t="str">
        <f t="shared" ref="H156:H159" si="56">+IF(OR(AND(E156=""),(G156="")),"",E156*G156)</f>
        <v/>
      </c>
    </row>
    <row r="157" spans="1:8" s="34" customFormat="1" ht="30" x14ac:dyDescent="0.2">
      <c r="A157" s="39"/>
      <c r="B157" s="30" t="s">
        <v>564</v>
      </c>
      <c r="C157" s="31">
        <v>1</v>
      </c>
      <c r="D157" s="7">
        <v>0</v>
      </c>
      <c r="E157" s="32">
        <f t="shared" si="53"/>
        <v>6.6666666666666671E-3</v>
      </c>
      <c r="F157" s="32" t="str">
        <f t="shared" si="54"/>
        <v/>
      </c>
      <c r="G157" s="33" t="str">
        <f t="shared" si="55"/>
        <v>0</v>
      </c>
      <c r="H157" s="25">
        <f t="shared" si="56"/>
        <v>0</v>
      </c>
    </row>
    <row r="158" spans="1:8" s="34" customFormat="1" ht="15" x14ac:dyDescent="0.2">
      <c r="A158" s="39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39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38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38"/>
      <c r="B165" s="74" t="s">
        <v>391</v>
      </c>
      <c r="C165" s="71">
        <f>SUM(C166:C327)</f>
        <v>40</v>
      </c>
      <c r="D165" s="71">
        <f>SUM(D166:D327)</f>
        <v>87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1.175</v>
      </c>
      <c r="H165" s="73">
        <f>+IF(OR(AND(E165=""),(G165="")),"",E165*G165)</f>
        <v>1.175</v>
      </c>
    </row>
    <row r="166" spans="1:8" s="34" customFormat="1" ht="15" x14ac:dyDescent="0.2">
      <c r="A166" s="39"/>
      <c r="B166" s="43" t="s">
        <v>446</v>
      </c>
      <c r="C166" s="31">
        <v>0</v>
      </c>
      <c r="D166" s="7">
        <v>2</v>
      </c>
      <c r="E166" s="32" t="str">
        <f t="shared" si="57"/>
        <v/>
      </c>
      <c r="F166" s="32">
        <f t="shared" si="58"/>
        <v>2.2988505747126436E-2</v>
      </c>
      <c r="G166" s="33" t="str">
        <f>+IF(OR(AND(D166=0),(C166=0)),"0",((D166-C166)/C166))</f>
        <v>0</v>
      </c>
      <c r="H166" s="25" t="str">
        <f>+IF(OR(AND(E166=""),(G166="")),"",E166*G166)</f>
        <v/>
      </c>
    </row>
    <row r="167" spans="1:8" s="34" customFormat="1" ht="15" x14ac:dyDescent="0.2">
      <c r="A167" s="39"/>
      <c r="B167" s="43" t="s">
        <v>592</v>
      </c>
      <c r="C167" s="31">
        <v>0</v>
      </c>
      <c r="D167" s="7">
        <v>0</v>
      </c>
      <c r="E167" s="32" t="str">
        <f t="shared" si="57"/>
        <v/>
      </c>
      <c r="F167" s="32" t="str">
        <f t="shared" si="58"/>
        <v/>
      </c>
      <c r="G167" s="33" t="str">
        <f t="shared" ref="G167:G237" si="59">+IF(OR(AND(D167=0),(C167=0)),"0",((D167-C167)/C167))</f>
        <v>0</v>
      </c>
      <c r="H167" s="25" t="str">
        <f t="shared" ref="H167:H237" si="60">+IF(OR(AND(E167=""),(G167="")),"",E167*G167)</f>
        <v/>
      </c>
    </row>
    <row r="168" spans="1:8" s="34" customFormat="1" ht="30" x14ac:dyDescent="0.2">
      <c r="A168" s="39"/>
      <c r="B168" s="43" t="s">
        <v>447</v>
      </c>
      <c r="C168" s="31">
        <v>0</v>
      </c>
      <c r="D168" s="7">
        <v>0</v>
      </c>
      <c r="E168" s="32" t="str">
        <f t="shared" si="57"/>
        <v/>
      </c>
      <c r="F168" s="32" t="str">
        <f t="shared" si="58"/>
        <v/>
      </c>
      <c r="G168" s="33" t="str">
        <f t="shared" si="59"/>
        <v>0</v>
      </c>
      <c r="H168" s="25" t="str">
        <f t="shared" si="60"/>
        <v/>
      </c>
    </row>
    <row r="169" spans="1:8" s="34" customFormat="1" ht="15" x14ac:dyDescent="0.2">
      <c r="A169" s="39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39"/>
      <c r="B170" s="43" t="s">
        <v>593</v>
      </c>
      <c r="C170" s="31">
        <v>0</v>
      </c>
      <c r="D170" s="7">
        <v>0</v>
      </c>
      <c r="E170" s="32" t="str">
        <f t="shared" si="57"/>
        <v/>
      </c>
      <c r="F170" s="32" t="str">
        <f t="shared" si="58"/>
        <v/>
      </c>
      <c r="G170" s="33" t="str">
        <f t="shared" si="59"/>
        <v>0</v>
      </c>
      <c r="H170" s="25" t="str">
        <f t="shared" si="60"/>
        <v/>
      </c>
    </row>
    <row r="171" spans="1:8" s="34" customFormat="1" ht="15" x14ac:dyDescent="0.2">
      <c r="A171" s="39"/>
      <c r="B171" s="43" t="s">
        <v>42</v>
      </c>
      <c r="C171" s="31">
        <v>3</v>
      </c>
      <c r="D171" s="7">
        <v>5</v>
      </c>
      <c r="E171" s="32">
        <f t="shared" si="57"/>
        <v>7.4999999999999997E-2</v>
      </c>
      <c r="F171" s="32">
        <f t="shared" si="58"/>
        <v>5.7471264367816091E-2</v>
      </c>
      <c r="G171" s="33">
        <f t="shared" si="59"/>
        <v>0.66666666666666663</v>
      </c>
      <c r="H171" s="25">
        <f t="shared" si="60"/>
        <v>4.9999999999999996E-2</v>
      </c>
    </row>
    <row r="172" spans="1:8" s="34" customFormat="1" ht="15" x14ac:dyDescent="0.2">
      <c r="A172" s="39"/>
      <c r="B172" s="43" t="s">
        <v>594</v>
      </c>
      <c r="C172" s="31">
        <v>1</v>
      </c>
      <c r="D172" s="7">
        <v>1</v>
      </c>
      <c r="E172" s="32">
        <f t="shared" si="57"/>
        <v>2.5000000000000001E-2</v>
      </c>
      <c r="F172" s="32">
        <f t="shared" si="58"/>
        <v>1.1494252873563218E-2</v>
      </c>
      <c r="G172" s="33">
        <f t="shared" si="59"/>
        <v>0</v>
      </c>
      <c r="H172" s="25">
        <f t="shared" si="60"/>
        <v>0</v>
      </c>
    </row>
    <row r="173" spans="1:8" s="34" customFormat="1" ht="15" x14ac:dyDescent="0.2">
      <c r="A173" s="39"/>
      <c r="B173" s="43" t="s">
        <v>595</v>
      </c>
      <c r="C173" s="31">
        <v>0</v>
      </c>
      <c r="D173" s="7">
        <v>0</v>
      </c>
      <c r="E173" s="32" t="str">
        <f t="shared" si="57"/>
        <v/>
      </c>
      <c r="F173" s="32" t="str">
        <f t="shared" si="58"/>
        <v/>
      </c>
      <c r="G173" s="33" t="str">
        <f t="shared" si="59"/>
        <v>0</v>
      </c>
      <c r="H173" s="25" t="str">
        <f t="shared" si="60"/>
        <v/>
      </c>
    </row>
    <row r="174" spans="1:8" s="34" customFormat="1" ht="15" x14ac:dyDescent="0.2">
      <c r="A174" s="39"/>
      <c r="B174" s="43" t="s">
        <v>596</v>
      </c>
      <c r="C174" s="31">
        <v>0</v>
      </c>
      <c r="D174" s="7">
        <v>0</v>
      </c>
      <c r="E174" s="32" t="str">
        <f t="shared" si="57"/>
        <v/>
      </c>
      <c r="F174" s="32" t="str">
        <f t="shared" si="58"/>
        <v/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39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39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39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39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39"/>
      <c r="B179" s="47" t="s">
        <v>535</v>
      </c>
      <c r="C179" s="31">
        <v>0</v>
      </c>
      <c r="D179" s="7">
        <v>2</v>
      </c>
      <c r="E179" s="32" t="str">
        <f t="shared" ref="E179" si="61">+IF(C179=0,"",C179/C$165)</f>
        <v/>
      </c>
      <c r="F179" s="32">
        <f t="shared" ref="F179" si="62">+IF(D179=0,"",D179/D$165)</f>
        <v>2.2988505747126436E-2</v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39"/>
      <c r="B180" s="43" t="s">
        <v>449</v>
      </c>
      <c r="C180" s="31">
        <v>0</v>
      </c>
      <c r="D180" s="7">
        <v>1</v>
      </c>
      <c r="E180" s="32" t="str">
        <f t="shared" ref="E180:F183" si="65">+IF(C180=0,"",C180/C$165)</f>
        <v/>
      </c>
      <c r="F180" s="32">
        <f t="shared" si="65"/>
        <v>1.1494252873563218E-2</v>
      </c>
      <c r="G180" s="33" t="str">
        <f t="shared" si="59"/>
        <v>0</v>
      </c>
      <c r="H180" s="25" t="str">
        <f t="shared" si="60"/>
        <v/>
      </c>
    </row>
    <row r="181" spans="1:8" s="34" customFormat="1" ht="15" x14ac:dyDescent="0.2">
      <c r="A181" s="39"/>
      <c r="B181" s="43" t="s">
        <v>597</v>
      </c>
      <c r="C181" s="31">
        <v>0</v>
      </c>
      <c r="D181" s="7">
        <v>0</v>
      </c>
      <c r="E181" s="32" t="str">
        <f t="shared" si="65"/>
        <v/>
      </c>
      <c r="F181" s="32" t="str">
        <f t="shared" si="65"/>
        <v/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39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39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39"/>
      <c r="B184" s="44" t="s">
        <v>536</v>
      </c>
      <c r="C184" s="31">
        <v>0</v>
      </c>
      <c r="D184" s="7">
        <v>0</v>
      </c>
      <c r="E184" s="32" t="str">
        <f t="shared" ref="E184:E185" si="66">+IF(C184=0,"",C184/C$165)</f>
        <v/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39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39"/>
      <c r="B186" s="43" t="s">
        <v>215</v>
      </c>
      <c r="C186" s="31">
        <v>0</v>
      </c>
      <c r="D186" s="7">
        <v>1</v>
      </c>
      <c r="E186" s="32" t="str">
        <f t="shared" ref="E186:F191" si="70">+IF(C186=0,"",C186/C$165)</f>
        <v/>
      </c>
      <c r="F186" s="32">
        <f t="shared" si="70"/>
        <v>1.1494252873563218E-2</v>
      </c>
      <c r="G186" s="33" t="str">
        <f t="shared" si="59"/>
        <v>0</v>
      </c>
      <c r="H186" s="25" t="str">
        <f t="shared" si="60"/>
        <v/>
      </c>
    </row>
    <row r="187" spans="1:8" s="34" customFormat="1" ht="15" x14ac:dyDescent="0.2">
      <c r="A187" s="39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39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39"/>
      <c r="B190" s="43" t="s">
        <v>218</v>
      </c>
      <c r="C190" s="31">
        <v>3</v>
      </c>
      <c r="D190" s="7">
        <v>2</v>
      </c>
      <c r="E190" s="32">
        <f t="shared" si="70"/>
        <v>7.4999999999999997E-2</v>
      </c>
      <c r="F190" s="32">
        <f t="shared" si="70"/>
        <v>2.2988505747126436E-2</v>
      </c>
      <c r="G190" s="33">
        <f t="shared" si="59"/>
        <v>-0.33333333333333331</v>
      </c>
      <c r="H190" s="25">
        <f t="shared" si="60"/>
        <v>-2.4999999999999998E-2</v>
      </c>
    </row>
    <row r="191" spans="1:8" s="34" customFormat="1" ht="15" x14ac:dyDescent="0.2">
      <c r="A191" s="39"/>
      <c r="B191" s="43" t="s">
        <v>450</v>
      </c>
      <c r="C191" s="31">
        <v>1</v>
      </c>
      <c r="D191" s="7">
        <v>1</v>
      </c>
      <c r="E191" s="32">
        <f t="shared" si="70"/>
        <v>2.5000000000000001E-2</v>
      </c>
      <c r="F191" s="32">
        <f t="shared" si="70"/>
        <v>1.1494252873563218E-2</v>
      </c>
      <c r="G191" s="33">
        <f t="shared" si="59"/>
        <v>0</v>
      </c>
      <c r="H191" s="25">
        <f t="shared" si="60"/>
        <v>0</v>
      </c>
    </row>
    <row r="192" spans="1:8" s="34" customFormat="1" ht="15" x14ac:dyDescent="0.2">
      <c r="A192" s="39"/>
      <c r="B192" s="43" t="s">
        <v>540</v>
      </c>
      <c r="C192" s="31">
        <v>0</v>
      </c>
      <c r="D192" s="7">
        <v>0</v>
      </c>
      <c r="E192" s="32" t="str">
        <f t="shared" ref="E192" si="73">+IF(C192=0,"",C192/C$165)</f>
        <v/>
      </c>
      <c r="F192" s="32" t="str">
        <f t="shared" ref="F192" si="74">+IF(D192=0,"",D192/D$165)</f>
        <v/>
      </c>
      <c r="G192" s="33" t="str">
        <f t="shared" ref="G192" si="75">+IF(OR(AND(D192=0),(C192=0)),"0",((D192-C192)/C192))</f>
        <v>0</v>
      </c>
      <c r="H192" s="25" t="str">
        <f t="shared" ref="H192" si="76">+IF(OR(AND(E192=""),(G192="")),"",E192*G192)</f>
        <v/>
      </c>
    </row>
    <row r="193" spans="1:8" s="34" customFormat="1" ht="15" x14ac:dyDescent="0.2">
      <c r="A193" s="39"/>
      <c r="B193" s="43" t="s">
        <v>219</v>
      </c>
      <c r="C193" s="31">
        <v>0</v>
      </c>
      <c r="D193" s="7">
        <v>5</v>
      </c>
      <c r="E193" s="32" t="str">
        <f t="shared" ref="E193:F199" si="77">+IF(C193=0,"",C193/C$165)</f>
        <v/>
      </c>
      <c r="F193" s="32">
        <f t="shared" si="77"/>
        <v>5.7471264367816091E-2</v>
      </c>
      <c r="G193" s="33" t="str">
        <f t="shared" si="59"/>
        <v>0</v>
      </c>
      <c r="H193" s="25" t="str">
        <f t="shared" si="60"/>
        <v/>
      </c>
    </row>
    <row r="194" spans="1:8" s="34" customFormat="1" ht="15" x14ac:dyDescent="0.2">
      <c r="A194" s="39"/>
      <c r="B194" s="43" t="s">
        <v>220</v>
      </c>
      <c r="C194" s="31">
        <v>1</v>
      </c>
      <c r="D194" s="7">
        <v>1</v>
      </c>
      <c r="E194" s="32">
        <f t="shared" si="77"/>
        <v>2.5000000000000001E-2</v>
      </c>
      <c r="F194" s="32">
        <f t="shared" si="77"/>
        <v>1.1494252873563218E-2</v>
      </c>
      <c r="G194" s="33">
        <f t="shared" si="59"/>
        <v>0</v>
      </c>
      <c r="H194" s="25">
        <f t="shared" si="60"/>
        <v>0</v>
      </c>
    </row>
    <row r="195" spans="1:8" s="34" customFormat="1" ht="15" x14ac:dyDescent="0.2">
      <c r="A195" s="39"/>
      <c r="B195" s="43" t="s">
        <v>221</v>
      </c>
      <c r="C195" s="31">
        <v>0</v>
      </c>
      <c r="D195" s="7">
        <v>0</v>
      </c>
      <c r="E195" s="32" t="str">
        <f t="shared" si="77"/>
        <v/>
      </c>
      <c r="F195" s="32" t="str">
        <f t="shared" si="77"/>
        <v/>
      </c>
      <c r="G195" s="33" t="str">
        <f t="shared" si="59"/>
        <v>0</v>
      </c>
      <c r="H195" s="25" t="str">
        <f t="shared" si="60"/>
        <v/>
      </c>
    </row>
    <row r="196" spans="1:8" s="34" customFormat="1" ht="15" x14ac:dyDescent="0.2">
      <c r="A196" s="39"/>
      <c r="B196" s="43" t="s">
        <v>222</v>
      </c>
      <c r="C196" s="31">
        <v>0</v>
      </c>
      <c r="D196" s="7">
        <v>8</v>
      </c>
      <c r="E196" s="32" t="str">
        <f t="shared" si="77"/>
        <v/>
      </c>
      <c r="F196" s="32">
        <f t="shared" si="77"/>
        <v>9.1954022988505746E-2</v>
      </c>
      <c r="G196" s="33" t="str">
        <f t="shared" si="59"/>
        <v>0</v>
      </c>
      <c r="H196" s="25" t="str">
        <f t="shared" si="60"/>
        <v/>
      </c>
    </row>
    <row r="197" spans="1:8" s="34" customFormat="1" ht="15" x14ac:dyDescent="0.2">
      <c r="A197" s="39"/>
      <c r="B197" s="43" t="s">
        <v>451</v>
      </c>
      <c r="C197" s="31">
        <v>0</v>
      </c>
      <c r="D197" s="7">
        <v>0</v>
      </c>
      <c r="E197" s="32" t="str">
        <f t="shared" si="77"/>
        <v/>
      </c>
      <c r="F197" s="32" t="str">
        <f t="shared" si="77"/>
        <v/>
      </c>
      <c r="G197" s="33" t="str">
        <f t="shared" si="59"/>
        <v>0</v>
      </c>
      <c r="H197" s="25" t="str">
        <f t="shared" si="60"/>
        <v/>
      </c>
    </row>
    <row r="198" spans="1:8" s="34" customFormat="1" ht="15" x14ac:dyDescent="0.2">
      <c r="A198" s="39"/>
      <c r="B198" s="43" t="s">
        <v>452</v>
      </c>
      <c r="C198" s="31">
        <v>0</v>
      </c>
      <c r="D198" s="7">
        <v>0</v>
      </c>
      <c r="E198" s="32" t="str">
        <f t="shared" si="77"/>
        <v/>
      </c>
      <c r="F198" s="32" t="str">
        <f t="shared" si="77"/>
        <v/>
      </c>
      <c r="G198" s="33" t="str">
        <f t="shared" si="59"/>
        <v>0</v>
      </c>
      <c r="H198" s="25" t="str">
        <f t="shared" si="60"/>
        <v/>
      </c>
    </row>
    <row r="199" spans="1:8" s="34" customFormat="1" ht="15" x14ac:dyDescent="0.2">
      <c r="A199" s="39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39"/>
      <c r="B200" s="43" t="s">
        <v>541</v>
      </c>
      <c r="C200" s="31">
        <v>0</v>
      </c>
      <c r="D200" s="7">
        <v>9</v>
      </c>
      <c r="E200" s="32" t="str">
        <f t="shared" ref="E200" si="78">+IF(C200=0,"",C200/C$165)</f>
        <v/>
      </c>
      <c r="F200" s="32">
        <f t="shared" ref="F200" si="79">+IF(D200=0,"",D200/D$165)</f>
        <v>0.10344827586206896</v>
      </c>
      <c r="G200" s="33" t="str">
        <f t="shared" ref="G200" si="80">+IF(OR(AND(D200=0),(C200=0)),"0",((D200-C200)/C200))</f>
        <v>0</v>
      </c>
      <c r="H200" s="25" t="str">
        <f t="shared" ref="H200" si="81">+IF(OR(AND(E200=""),(G200="")),"",E200*G200)</f>
        <v/>
      </c>
    </row>
    <row r="201" spans="1:8" s="34" customFormat="1" ht="15" x14ac:dyDescent="0.2">
      <c r="A201" s="39"/>
      <c r="B201" s="43" t="s">
        <v>224</v>
      </c>
      <c r="C201" s="31">
        <v>0</v>
      </c>
      <c r="D201" s="7">
        <v>0</v>
      </c>
      <c r="E201" s="32" t="str">
        <f t="shared" ref="E201:F208" si="82">+IF(C201=0,"",C201/C$165)</f>
        <v/>
      </c>
      <c r="F201" s="32" t="str">
        <f t="shared" si="82"/>
        <v/>
      </c>
      <c r="G201" s="33" t="str">
        <f t="shared" si="59"/>
        <v>0</v>
      </c>
      <c r="H201" s="25" t="str">
        <f t="shared" si="60"/>
        <v/>
      </c>
    </row>
    <row r="202" spans="1:8" s="34" customFormat="1" ht="15" x14ac:dyDescent="0.2">
      <c r="A202" s="39"/>
      <c r="B202" s="43" t="s">
        <v>225</v>
      </c>
      <c r="C202" s="31">
        <v>0</v>
      </c>
      <c r="D202" s="7">
        <v>0</v>
      </c>
      <c r="E202" s="32" t="str">
        <f t="shared" si="82"/>
        <v/>
      </c>
      <c r="F202" s="32" t="str">
        <f t="shared" si="82"/>
        <v/>
      </c>
      <c r="G202" s="33" t="str">
        <f t="shared" si="59"/>
        <v>0</v>
      </c>
      <c r="H202" s="25" t="str">
        <f t="shared" si="60"/>
        <v/>
      </c>
    </row>
    <row r="203" spans="1:8" s="34" customFormat="1" ht="15" x14ac:dyDescent="0.2">
      <c r="A203" s="39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39"/>
      <c r="B204" s="43" t="s">
        <v>46</v>
      </c>
      <c r="C204" s="31">
        <v>0</v>
      </c>
      <c r="D204" s="7">
        <v>0</v>
      </c>
      <c r="E204" s="32" t="str">
        <f t="shared" si="82"/>
        <v/>
      </c>
      <c r="F204" s="32" t="str">
        <f t="shared" si="82"/>
        <v/>
      </c>
      <c r="G204" s="33" t="str">
        <f t="shared" si="59"/>
        <v>0</v>
      </c>
      <c r="H204" s="25" t="str">
        <f t="shared" si="60"/>
        <v/>
      </c>
    </row>
    <row r="205" spans="1:8" s="34" customFormat="1" ht="15" x14ac:dyDescent="0.2">
      <c r="A205" s="39"/>
      <c r="B205" s="43" t="s">
        <v>47</v>
      </c>
      <c r="C205" s="31">
        <v>2</v>
      </c>
      <c r="D205" s="7">
        <v>1</v>
      </c>
      <c r="E205" s="32">
        <f t="shared" si="82"/>
        <v>0.05</v>
      </c>
      <c r="F205" s="32">
        <f t="shared" si="82"/>
        <v>1.1494252873563218E-2</v>
      </c>
      <c r="G205" s="33">
        <f t="shared" si="59"/>
        <v>-0.5</v>
      </c>
      <c r="H205" s="25">
        <f t="shared" si="60"/>
        <v>-2.5000000000000001E-2</v>
      </c>
    </row>
    <row r="206" spans="1:8" s="34" customFormat="1" ht="15" x14ac:dyDescent="0.2">
      <c r="A206" s="39"/>
      <c r="B206" s="43" t="s">
        <v>227</v>
      </c>
      <c r="C206" s="31">
        <v>0</v>
      </c>
      <c r="D206" s="7">
        <v>0</v>
      </c>
      <c r="E206" s="32" t="str">
        <f t="shared" si="82"/>
        <v/>
      </c>
      <c r="F206" s="32" t="str">
        <f t="shared" si="82"/>
        <v/>
      </c>
      <c r="G206" s="33" t="str">
        <f t="shared" si="59"/>
        <v>0</v>
      </c>
      <c r="H206" s="25" t="str">
        <f t="shared" si="60"/>
        <v/>
      </c>
    </row>
    <row r="207" spans="1:8" s="34" customFormat="1" ht="30" x14ac:dyDescent="0.2">
      <c r="A207" s="39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39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39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39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39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39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39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39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39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39"/>
      <c r="B216" s="43" t="s">
        <v>232</v>
      </c>
      <c r="C216" s="31">
        <v>4</v>
      </c>
      <c r="D216" s="7">
        <v>1</v>
      </c>
      <c r="E216" s="32">
        <f t="shared" si="87"/>
        <v>0.1</v>
      </c>
      <c r="F216" s="32">
        <f t="shared" si="88"/>
        <v>1.1494252873563218E-2</v>
      </c>
      <c r="G216" s="33">
        <f t="shared" si="59"/>
        <v>-0.75</v>
      </c>
      <c r="H216" s="25">
        <f t="shared" si="60"/>
        <v>-7.5000000000000011E-2</v>
      </c>
    </row>
    <row r="217" spans="1:8" s="34" customFormat="1" ht="15" x14ac:dyDescent="0.2">
      <c r="A217" s="39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39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39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39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39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39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39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39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39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39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39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39"/>
      <c r="B229" s="43" t="s">
        <v>56</v>
      </c>
      <c r="C229" s="31">
        <v>3</v>
      </c>
      <c r="D229" s="7">
        <v>8</v>
      </c>
      <c r="E229" s="32">
        <f t="shared" si="87"/>
        <v>7.4999999999999997E-2</v>
      </c>
      <c r="F229" s="32">
        <f t="shared" si="88"/>
        <v>9.1954022988505746E-2</v>
      </c>
      <c r="G229" s="33">
        <f t="shared" si="59"/>
        <v>1.6666666666666667</v>
      </c>
      <c r="H229" s="25">
        <f t="shared" si="60"/>
        <v>0.125</v>
      </c>
    </row>
    <row r="230" spans="1:8" s="34" customFormat="1" ht="15" x14ac:dyDescent="0.2">
      <c r="A230" s="39"/>
      <c r="B230" s="43" t="s">
        <v>55</v>
      </c>
      <c r="C230" s="31">
        <v>3</v>
      </c>
      <c r="D230" s="7">
        <v>3</v>
      </c>
      <c r="E230" s="32">
        <f t="shared" si="87"/>
        <v>7.4999999999999997E-2</v>
      </c>
      <c r="F230" s="32">
        <f t="shared" si="88"/>
        <v>3.4482758620689655E-2</v>
      </c>
      <c r="G230" s="33">
        <f t="shared" si="59"/>
        <v>0</v>
      </c>
      <c r="H230" s="25">
        <f t="shared" si="60"/>
        <v>0</v>
      </c>
    </row>
    <row r="231" spans="1:8" s="34" customFormat="1" ht="30" x14ac:dyDescent="0.2">
      <c r="A231" s="39"/>
      <c r="B231" s="43" t="s">
        <v>457</v>
      </c>
      <c r="C231" s="31">
        <v>0</v>
      </c>
      <c r="D231" s="7">
        <v>0</v>
      </c>
      <c r="E231" s="32" t="str">
        <f t="shared" si="87"/>
        <v/>
      </c>
      <c r="F231" s="32" t="str">
        <f t="shared" si="88"/>
        <v/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39"/>
      <c r="B232" s="43" t="s">
        <v>53</v>
      </c>
      <c r="C232" s="31">
        <v>0</v>
      </c>
      <c r="D232" s="7">
        <v>0</v>
      </c>
      <c r="E232" s="32" t="str">
        <f t="shared" si="87"/>
        <v/>
      </c>
      <c r="F232" s="32" t="str">
        <f t="shared" si="88"/>
        <v/>
      </c>
      <c r="G232" s="33" t="str">
        <f t="shared" si="59"/>
        <v>0</v>
      </c>
      <c r="H232" s="25" t="str">
        <f t="shared" si="60"/>
        <v/>
      </c>
    </row>
    <row r="233" spans="1:8" s="34" customFormat="1" ht="15" x14ac:dyDescent="0.2">
      <c r="A233" s="39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39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39"/>
      <c r="B235" s="43" t="s">
        <v>54</v>
      </c>
      <c r="C235" s="31">
        <v>0</v>
      </c>
      <c r="D235" s="7">
        <v>0</v>
      </c>
      <c r="E235" s="32" t="str">
        <f t="shared" si="87"/>
        <v/>
      </c>
      <c r="F235" s="32" t="str">
        <f t="shared" si="88"/>
        <v/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39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39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39"/>
      <c r="B238" s="43" t="s">
        <v>344</v>
      </c>
      <c r="C238" s="31">
        <v>0</v>
      </c>
      <c r="D238" s="7">
        <v>2</v>
      </c>
      <c r="E238" s="32" t="str">
        <f t="shared" si="87"/>
        <v/>
      </c>
      <c r="F238" s="32">
        <f t="shared" si="88"/>
        <v>2.2988505747126436E-2</v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39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39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39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39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39"/>
      <c r="B243" s="43" t="s">
        <v>460</v>
      </c>
      <c r="C243" s="31">
        <v>0</v>
      </c>
      <c r="D243" s="7">
        <v>0</v>
      </c>
      <c r="E243" s="32" t="str">
        <f t="shared" si="87"/>
        <v/>
      </c>
      <c r="F243" s="32" t="str">
        <f t="shared" si="88"/>
        <v/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39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39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39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39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39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39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39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39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39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39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39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39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39"/>
      <c r="B256" s="43" t="s">
        <v>245</v>
      </c>
      <c r="C256" s="31">
        <v>11</v>
      </c>
      <c r="D256" s="7">
        <v>19</v>
      </c>
      <c r="E256" s="32">
        <f t="shared" si="97"/>
        <v>0.27500000000000002</v>
      </c>
      <c r="F256" s="32">
        <f t="shared" si="97"/>
        <v>0.21839080459770116</v>
      </c>
      <c r="G256" s="33">
        <f t="shared" si="91"/>
        <v>0.72727272727272729</v>
      </c>
      <c r="H256" s="25">
        <f t="shared" si="92"/>
        <v>0.2</v>
      </c>
    </row>
    <row r="257" spans="1:8" s="34" customFormat="1" ht="15" x14ac:dyDescent="0.2">
      <c r="A257" s="39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39"/>
      <c r="B258" s="43" t="s">
        <v>547</v>
      </c>
      <c r="C258" s="31">
        <v>1</v>
      </c>
      <c r="D258" s="7">
        <v>0</v>
      </c>
      <c r="E258" s="32">
        <f t="shared" ref="E258:E263" si="98">+IF(C258=0,"",C258/C$165)</f>
        <v>2.5000000000000001E-2</v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39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39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39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39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39"/>
      <c r="B263" s="43" t="s">
        <v>552</v>
      </c>
      <c r="C263" s="31">
        <v>3</v>
      </c>
      <c r="D263" s="7">
        <v>2</v>
      </c>
      <c r="E263" s="32">
        <f t="shared" si="98"/>
        <v>7.4999999999999997E-2</v>
      </c>
      <c r="F263" s="32">
        <f t="shared" si="99"/>
        <v>2.2988505747126436E-2</v>
      </c>
      <c r="G263" s="33">
        <f t="shared" si="100"/>
        <v>-0.33333333333333331</v>
      </c>
      <c r="H263" s="25">
        <f t="shared" si="101"/>
        <v>-2.4999999999999998E-2</v>
      </c>
    </row>
    <row r="264" spans="1:8" s="34" customFormat="1" ht="15" x14ac:dyDescent="0.2">
      <c r="A264" s="39"/>
      <c r="B264" s="43" t="s">
        <v>60</v>
      </c>
      <c r="C264" s="31">
        <v>0</v>
      </c>
      <c r="D264" s="7">
        <v>0</v>
      </c>
      <c r="E264" s="32" t="str">
        <f t="shared" ref="E264:F268" si="102">+IF(C264=0,"",C264/C$165)</f>
        <v/>
      </c>
      <c r="F264" s="32" t="str">
        <f t="shared" si="102"/>
        <v/>
      </c>
      <c r="G264" s="33" t="str">
        <f t="shared" si="91"/>
        <v>0</v>
      </c>
      <c r="H264" s="25" t="str">
        <f t="shared" si="92"/>
        <v/>
      </c>
    </row>
    <row r="265" spans="1:8" s="34" customFormat="1" ht="15" x14ac:dyDescent="0.2">
      <c r="A265" s="39"/>
      <c r="B265" s="43" t="s">
        <v>65</v>
      </c>
      <c r="C265" s="31">
        <v>0</v>
      </c>
      <c r="D265" s="7">
        <v>1</v>
      </c>
      <c r="E265" s="32" t="str">
        <f t="shared" si="102"/>
        <v/>
      </c>
      <c r="F265" s="32">
        <f t="shared" si="102"/>
        <v>1.1494252873563218E-2</v>
      </c>
      <c r="G265" s="33" t="str">
        <f t="shared" si="91"/>
        <v>0</v>
      </c>
      <c r="H265" s="25" t="str">
        <f t="shared" si="92"/>
        <v/>
      </c>
    </row>
    <row r="266" spans="1:8" s="34" customFormat="1" ht="15" x14ac:dyDescent="0.2">
      <c r="A266" s="39"/>
      <c r="B266" s="43" t="s">
        <v>61</v>
      </c>
      <c r="C266" s="31">
        <v>0</v>
      </c>
      <c r="D266" s="7">
        <v>0</v>
      </c>
      <c r="E266" s="32" t="str">
        <f t="shared" si="102"/>
        <v/>
      </c>
      <c r="F266" s="32" t="str">
        <f t="shared" si="102"/>
        <v/>
      </c>
      <c r="G266" s="33" t="str">
        <f t="shared" si="91"/>
        <v>0</v>
      </c>
      <c r="H266" s="25" t="str">
        <f t="shared" si="92"/>
        <v/>
      </c>
    </row>
    <row r="267" spans="1:8" s="34" customFormat="1" ht="15" x14ac:dyDescent="0.2">
      <c r="A267" s="39"/>
      <c r="B267" s="43" t="s">
        <v>247</v>
      </c>
      <c r="C267" s="31">
        <v>0</v>
      </c>
      <c r="D267" s="7">
        <v>0</v>
      </c>
      <c r="E267" s="32" t="str">
        <f t="shared" si="102"/>
        <v/>
      </c>
      <c r="F267" s="32" t="str">
        <f t="shared" si="102"/>
        <v/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39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39"/>
      <c r="B269" s="43" t="s">
        <v>553</v>
      </c>
      <c r="C269" s="31">
        <v>0</v>
      </c>
      <c r="D269" s="7">
        <v>0</v>
      </c>
      <c r="E269" s="32" t="str">
        <f t="shared" ref="E269" si="103">+IF(C269=0,"",C269/C$165)</f>
        <v/>
      </c>
      <c r="F269" s="32" t="str">
        <f t="shared" ref="F269" si="104">+IF(D269=0,"",D269/D$165)</f>
        <v/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39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39"/>
      <c r="B271" s="43" t="s">
        <v>469</v>
      </c>
      <c r="C271" s="31">
        <v>0</v>
      </c>
      <c r="D271" s="7">
        <v>1</v>
      </c>
      <c r="E271" s="32" t="str">
        <f t="shared" si="107"/>
        <v/>
      </c>
      <c r="F271" s="32">
        <f t="shared" si="107"/>
        <v>1.1494252873563218E-2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39"/>
      <c r="B272" s="43" t="s">
        <v>59</v>
      </c>
      <c r="C272" s="31">
        <v>0</v>
      </c>
      <c r="D272" s="7">
        <v>0</v>
      </c>
      <c r="E272" s="32" t="str">
        <f t="shared" si="107"/>
        <v/>
      </c>
      <c r="F272" s="32" t="str">
        <f t="shared" si="107"/>
        <v/>
      </c>
      <c r="G272" s="33" t="str">
        <f t="shared" si="91"/>
        <v>0</v>
      </c>
      <c r="H272" s="25" t="str">
        <f t="shared" si="92"/>
        <v/>
      </c>
    </row>
    <row r="273" spans="1:8" s="34" customFormat="1" ht="15" x14ac:dyDescent="0.2">
      <c r="A273" s="39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39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39"/>
      <c r="B275" s="43" t="s">
        <v>470</v>
      </c>
      <c r="C275" s="31">
        <v>0</v>
      </c>
      <c r="D275" s="7">
        <v>0</v>
      </c>
      <c r="E275" s="32" t="str">
        <f t="shared" si="107"/>
        <v/>
      </c>
      <c r="F275" s="32" t="str">
        <f t="shared" si="107"/>
        <v/>
      </c>
      <c r="G275" s="33" t="str">
        <f t="shared" si="91"/>
        <v>0</v>
      </c>
      <c r="H275" s="25" t="str">
        <f t="shared" si="92"/>
        <v/>
      </c>
    </row>
    <row r="276" spans="1:8" s="34" customFormat="1" ht="15" x14ac:dyDescent="0.2">
      <c r="A276" s="39"/>
      <c r="B276" s="43" t="s">
        <v>66</v>
      </c>
      <c r="C276" s="31">
        <v>0</v>
      </c>
      <c r="D276" s="7">
        <v>0</v>
      </c>
      <c r="E276" s="32" t="str">
        <f t="shared" si="107"/>
        <v/>
      </c>
      <c r="F276" s="32" t="str">
        <f t="shared" si="107"/>
        <v/>
      </c>
      <c r="G276" s="33" t="str">
        <f t="shared" si="91"/>
        <v>0</v>
      </c>
      <c r="H276" s="25" t="str">
        <f t="shared" si="92"/>
        <v/>
      </c>
    </row>
    <row r="277" spans="1:8" s="34" customFormat="1" ht="15" x14ac:dyDescent="0.2">
      <c r="A277" s="39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39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39"/>
      <c r="B279" s="43" t="s">
        <v>67</v>
      </c>
      <c r="C279" s="31">
        <v>0</v>
      </c>
      <c r="D279" s="7">
        <v>0</v>
      </c>
      <c r="E279" s="32" t="str">
        <f>+IF(C279=0,"",C279/C$165)</f>
        <v/>
      </c>
      <c r="F279" s="32" t="str">
        <f>+IF(D279=0,"",D279/D$165)</f>
        <v/>
      </c>
      <c r="G279" s="33" t="str">
        <f t="shared" si="91"/>
        <v>0</v>
      </c>
      <c r="H279" s="25" t="str">
        <f t="shared" si="92"/>
        <v/>
      </c>
    </row>
    <row r="280" spans="1:8" s="34" customFormat="1" ht="15" x14ac:dyDescent="0.2">
      <c r="A280" s="39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39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39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39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39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39"/>
      <c r="B287" s="43" t="s">
        <v>472</v>
      </c>
      <c r="C287" s="31">
        <v>0</v>
      </c>
      <c r="D287" s="7">
        <v>0</v>
      </c>
      <c r="E287" s="32" t="str">
        <f>+IF(C287=0,"",C287/C$165)</f>
        <v/>
      </c>
      <c r="F287" s="32" t="str">
        <f>+IF(D287=0,"",D287/D$165)</f>
        <v/>
      </c>
      <c r="G287" s="33" t="str">
        <f t="shared" si="91"/>
        <v>0</v>
      </c>
      <c r="H287" s="25" t="str">
        <f t="shared" si="92"/>
        <v/>
      </c>
    </row>
    <row r="288" spans="1:8" s="34" customFormat="1" ht="30" x14ac:dyDescent="0.2">
      <c r="A288" s="39"/>
      <c r="B288" s="47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39"/>
      <c r="B289" s="43" t="s">
        <v>473</v>
      </c>
      <c r="C289" s="31">
        <v>2</v>
      </c>
      <c r="D289" s="7">
        <v>2</v>
      </c>
      <c r="E289" s="32">
        <f t="shared" ref="E289:E311" si="124">+IF(C289=0,"",C289/C$165)</f>
        <v>0.05</v>
      </c>
      <c r="F289" s="32">
        <f t="shared" ref="F289:F311" si="125">+IF(D289=0,"",D289/D$165)</f>
        <v>2.2988505747126436E-2</v>
      </c>
      <c r="G289" s="33">
        <f t="shared" si="91"/>
        <v>0</v>
      </c>
      <c r="H289" s="25">
        <f t="shared" si="92"/>
        <v>0</v>
      </c>
    </row>
    <row r="290" spans="1:8" s="34" customFormat="1" ht="15" x14ac:dyDescent="0.2">
      <c r="A290" s="39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39"/>
      <c r="B291" s="43" t="s">
        <v>475</v>
      </c>
      <c r="C291" s="31">
        <v>0</v>
      </c>
      <c r="D291" s="7">
        <v>1</v>
      </c>
      <c r="E291" s="32" t="str">
        <f t="shared" si="124"/>
        <v/>
      </c>
      <c r="F291" s="32">
        <f t="shared" si="125"/>
        <v>1.1494252873563218E-2</v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39"/>
      <c r="B292" s="43" t="s">
        <v>68</v>
      </c>
      <c r="C292" s="31">
        <v>2</v>
      </c>
      <c r="D292" s="7">
        <v>1</v>
      </c>
      <c r="E292" s="32">
        <f t="shared" si="124"/>
        <v>0.05</v>
      </c>
      <c r="F292" s="32">
        <f t="shared" si="125"/>
        <v>1.1494252873563218E-2</v>
      </c>
      <c r="G292" s="33">
        <f t="shared" si="91"/>
        <v>-0.5</v>
      </c>
      <c r="H292" s="25">
        <f t="shared" si="92"/>
        <v>-2.5000000000000001E-2</v>
      </c>
    </row>
    <row r="293" spans="1:8" s="34" customFormat="1" ht="15" x14ac:dyDescent="0.2">
      <c r="A293" s="39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39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39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39"/>
      <c r="B296" s="43" t="s">
        <v>476</v>
      </c>
      <c r="C296" s="31">
        <v>0</v>
      </c>
      <c r="D296" s="7">
        <v>1</v>
      </c>
      <c r="E296" s="32" t="str">
        <f t="shared" si="124"/>
        <v/>
      </c>
      <c r="F296" s="32">
        <f t="shared" si="125"/>
        <v>1.1494252873563218E-2</v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39"/>
      <c r="B297" s="43" t="s">
        <v>477</v>
      </c>
      <c r="C297" s="31">
        <v>0</v>
      </c>
      <c r="D297" s="7">
        <v>0</v>
      </c>
      <c r="E297" s="32" t="str">
        <f t="shared" si="124"/>
        <v/>
      </c>
      <c r="F297" s="32" t="str">
        <f t="shared" si="125"/>
        <v/>
      </c>
      <c r="G297" s="33" t="str">
        <f t="shared" si="91"/>
        <v>0</v>
      </c>
      <c r="H297" s="25" t="str">
        <f t="shared" si="92"/>
        <v/>
      </c>
    </row>
    <row r="298" spans="1:8" s="34" customFormat="1" ht="15" x14ac:dyDescent="0.2">
      <c r="A298" s="39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39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39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39"/>
      <c r="B301" s="43" t="s">
        <v>481</v>
      </c>
      <c r="C301" s="31">
        <v>0</v>
      </c>
      <c r="D301" s="7">
        <v>0</v>
      </c>
      <c r="E301" s="32" t="str">
        <f t="shared" si="124"/>
        <v/>
      </c>
      <c r="F301" s="32" t="str">
        <f t="shared" si="125"/>
        <v/>
      </c>
      <c r="G301" s="33" t="str">
        <f t="shared" si="91"/>
        <v>0</v>
      </c>
      <c r="H301" s="25" t="str">
        <f t="shared" si="92"/>
        <v/>
      </c>
    </row>
    <row r="302" spans="1:8" s="34" customFormat="1" ht="15" x14ac:dyDescent="0.2">
      <c r="A302" s="39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39"/>
      <c r="B303" s="43" t="s">
        <v>599</v>
      </c>
      <c r="C303" s="31">
        <v>0</v>
      </c>
      <c r="D303" s="7">
        <v>6</v>
      </c>
      <c r="E303" s="32" t="str">
        <f t="shared" si="124"/>
        <v/>
      </c>
      <c r="F303" s="32">
        <f t="shared" si="125"/>
        <v>6.8965517241379309E-2</v>
      </c>
      <c r="G303" s="33" t="str">
        <f t="shared" si="91"/>
        <v>0</v>
      </c>
      <c r="H303" s="25" t="str">
        <f t="shared" si="92"/>
        <v/>
      </c>
    </row>
    <row r="304" spans="1:8" s="34" customFormat="1" ht="15" x14ac:dyDescent="0.2">
      <c r="A304" s="39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39"/>
      <c r="B305" s="43" t="s">
        <v>252</v>
      </c>
      <c r="C305" s="31">
        <v>0</v>
      </c>
      <c r="D305" s="7">
        <v>0</v>
      </c>
      <c r="E305" s="32" t="str">
        <f t="shared" si="124"/>
        <v/>
      </c>
      <c r="F305" s="32" t="str">
        <f t="shared" si="125"/>
        <v/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39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39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39"/>
      <c r="B308" s="43" t="s">
        <v>485</v>
      </c>
      <c r="C308" s="31">
        <v>0</v>
      </c>
      <c r="D308" s="7">
        <v>0</v>
      </c>
      <c r="E308" s="32" t="str">
        <f t="shared" si="124"/>
        <v/>
      </c>
      <c r="F308" s="32" t="str">
        <f t="shared" si="125"/>
        <v/>
      </c>
      <c r="G308" s="33" t="str">
        <f t="shared" si="91"/>
        <v>0</v>
      </c>
      <c r="H308" s="25" t="str">
        <f t="shared" si="92"/>
        <v/>
      </c>
    </row>
    <row r="309" spans="1:8" s="34" customFormat="1" ht="15" x14ac:dyDescent="0.2">
      <c r="A309" s="39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39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39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39"/>
      <c r="B312" s="43" t="s">
        <v>591</v>
      </c>
      <c r="C312" s="31">
        <v>0</v>
      </c>
      <c r="D312" s="7">
        <v>0</v>
      </c>
      <c r="E312" s="32" t="str">
        <f t="shared" ref="E312" si="126">+IF(C312=0,"",C312/C$165)</f>
        <v/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 t="str">
        <f t="shared" ref="H312" si="129">+IF(OR(AND(E312=""),(G312="")),"",E312*G312)</f>
        <v/>
      </c>
    </row>
    <row r="313" spans="1:8" s="34" customFormat="1" ht="15" x14ac:dyDescent="0.2">
      <c r="A313" s="39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39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39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39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39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39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39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39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39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39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39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39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39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39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39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38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125</v>
      </c>
      <c r="D333" s="71">
        <f>SUM(D334:D547)</f>
        <v>49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-0.60799999999999998</v>
      </c>
      <c r="H333" s="73">
        <f>+IF(OR(AND(E333=""),(G333="")),"",E333*G333)</f>
        <v>-0.60799999999999998</v>
      </c>
    </row>
    <row r="334" spans="1:8" s="34" customFormat="1" ht="15" x14ac:dyDescent="0.2">
      <c r="A334" s="39"/>
      <c r="B334" s="30" t="s">
        <v>75</v>
      </c>
      <c r="C334" s="31">
        <v>1</v>
      </c>
      <c r="D334" s="7">
        <v>1</v>
      </c>
      <c r="E334" s="32">
        <f t="shared" si="139"/>
        <v>8.0000000000000002E-3</v>
      </c>
      <c r="F334" s="32">
        <f t="shared" si="140"/>
        <v>2.0408163265306121E-2</v>
      </c>
      <c r="G334" s="33">
        <f>+IF(OR(AND(D334=0),(C334=0)),"0",((D334-C334)/C334))</f>
        <v>0</v>
      </c>
      <c r="H334" s="25">
        <f>+IF(OR(AND(E334=""),(G334="")),"",E334*G334)</f>
        <v>0</v>
      </c>
    </row>
    <row r="335" spans="1:8" s="34" customFormat="1" ht="15" x14ac:dyDescent="0.2">
      <c r="A335" s="39"/>
      <c r="B335" s="30" t="s">
        <v>79</v>
      </c>
      <c r="C335" s="31">
        <v>0</v>
      </c>
      <c r="D335" s="7">
        <v>0</v>
      </c>
      <c r="E335" s="32" t="str">
        <f t="shared" si="139"/>
        <v/>
      </c>
      <c r="F335" s="32" t="str">
        <f t="shared" si="140"/>
        <v/>
      </c>
      <c r="G335" s="33" t="str">
        <f t="shared" ref="G335:G400" si="141">+IF(OR(AND(D335=0),(C335=0)),"0",((D335-C335)/C335))</f>
        <v>0</v>
      </c>
      <c r="H335" s="25" t="str">
        <f t="shared" ref="H335:H400" si="142">+IF(OR(AND(E335=""),(G335="")),"",E335*G335)</f>
        <v/>
      </c>
    </row>
    <row r="336" spans="1:8" s="34" customFormat="1" ht="15" x14ac:dyDescent="0.2">
      <c r="A336" s="39"/>
      <c r="B336" s="30" t="s">
        <v>71</v>
      </c>
      <c r="C336" s="31">
        <v>0</v>
      </c>
      <c r="D336" s="7">
        <v>0</v>
      </c>
      <c r="E336" s="32" t="str">
        <f t="shared" si="139"/>
        <v/>
      </c>
      <c r="F336" s="32" t="str">
        <f t="shared" si="140"/>
        <v/>
      </c>
      <c r="G336" s="33" t="str">
        <f t="shared" si="141"/>
        <v>0</v>
      </c>
      <c r="H336" s="25" t="str">
        <f t="shared" si="142"/>
        <v/>
      </c>
    </row>
    <row r="337" spans="1:8" s="34" customFormat="1" ht="15" x14ac:dyDescent="0.2">
      <c r="A337" s="39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39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39"/>
      <c r="B339" s="30" t="s">
        <v>497</v>
      </c>
      <c r="C339" s="31">
        <v>6</v>
      </c>
      <c r="D339" s="7">
        <v>2</v>
      </c>
      <c r="E339" s="32">
        <f t="shared" si="139"/>
        <v>4.8000000000000001E-2</v>
      </c>
      <c r="F339" s="32">
        <f t="shared" si="140"/>
        <v>4.0816326530612242E-2</v>
      </c>
      <c r="G339" s="33">
        <f t="shared" si="141"/>
        <v>-0.66666666666666663</v>
      </c>
      <c r="H339" s="25">
        <f t="shared" si="142"/>
        <v>-3.2000000000000001E-2</v>
      </c>
    </row>
    <row r="340" spans="1:8" s="34" customFormat="1" ht="15" x14ac:dyDescent="0.2">
      <c r="A340" s="39"/>
      <c r="B340" s="30" t="s">
        <v>82</v>
      </c>
      <c r="C340" s="31">
        <v>0</v>
      </c>
      <c r="D340" s="7">
        <v>0</v>
      </c>
      <c r="E340" s="32" t="str">
        <f t="shared" si="139"/>
        <v/>
      </c>
      <c r="F340" s="32" t="str">
        <f t="shared" si="140"/>
        <v/>
      </c>
      <c r="G340" s="33" t="str">
        <f t="shared" si="141"/>
        <v>0</v>
      </c>
      <c r="H340" s="25" t="str">
        <f t="shared" si="142"/>
        <v/>
      </c>
    </row>
    <row r="341" spans="1:8" s="34" customFormat="1" ht="15" x14ac:dyDescent="0.2">
      <c r="A341" s="39"/>
      <c r="B341" s="30" t="s">
        <v>600</v>
      </c>
      <c r="C341" s="31">
        <v>0</v>
      </c>
      <c r="D341" s="7">
        <v>0</v>
      </c>
      <c r="E341" s="32" t="str">
        <f t="shared" si="139"/>
        <v/>
      </c>
      <c r="F341" s="32" t="str">
        <f t="shared" si="140"/>
        <v/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39"/>
      <c r="B342" s="30" t="s">
        <v>81</v>
      </c>
      <c r="C342" s="31">
        <v>2</v>
      </c>
      <c r="D342" s="7">
        <v>1</v>
      </c>
      <c r="E342" s="32">
        <f t="shared" si="139"/>
        <v>1.6E-2</v>
      </c>
      <c r="F342" s="32">
        <f t="shared" si="140"/>
        <v>2.0408163265306121E-2</v>
      </c>
      <c r="G342" s="33">
        <f t="shared" si="141"/>
        <v>-0.5</v>
      </c>
      <c r="H342" s="25">
        <f t="shared" si="142"/>
        <v>-8.0000000000000002E-3</v>
      </c>
    </row>
    <row r="343" spans="1:8" s="34" customFormat="1" ht="15" x14ac:dyDescent="0.2">
      <c r="A343" s="39"/>
      <c r="B343" s="30" t="s">
        <v>256</v>
      </c>
      <c r="C343" s="31">
        <v>0</v>
      </c>
      <c r="D343" s="7">
        <v>0</v>
      </c>
      <c r="E343" s="32" t="str">
        <f t="shared" si="139"/>
        <v/>
      </c>
      <c r="F343" s="32" t="str">
        <f t="shared" si="140"/>
        <v/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39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39"/>
      <c r="B345" s="30" t="s">
        <v>83</v>
      </c>
      <c r="C345" s="31">
        <v>4</v>
      </c>
      <c r="D345" s="7">
        <v>4</v>
      </c>
      <c r="E345" s="32">
        <f t="shared" si="139"/>
        <v>3.2000000000000001E-2</v>
      </c>
      <c r="F345" s="32">
        <f t="shared" si="140"/>
        <v>8.1632653061224483E-2</v>
      </c>
      <c r="G345" s="33">
        <f t="shared" si="141"/>
        <v>0</v>
      </c>
      <c r="H345" s="25">
        <f t="shared" si="142"/>
        <v>0</v>
      </c>
    </row>
    <row r="346" spans="1:8" s="34" customFormat="1" ht="15" x14ac:dyDescent="0.2">
      <c r="A346" s="39"/>
      <c r="B346" s="30" t="s">
        <v>601</v>
      </c>
      <c r="C346" s="31">
        <v>2</v>
      </c>
      <c r="D346" s="7">
        <v>1</v>
      </c>
      <c r="E346" s="32">
        <f t="shared" si="139"/>
        <v>1.6E-2</v>
      </c>
      <c r="F346" s="32">
        <f t="shared" si="140"/>
        <v>2.0408163265306121E-2</v>
      </c>
      <c r="G346" s="33">
        <f t="shared" si="141"/>
        <v>-0.5</v>
      </c>
      <c r="H346" s="25">
        <f t="shared" si="142"/>
        <v>-8.0000000000000002E-3</v>
      </c>
    </row>
    <row r="347" spans="1:8" s="34" customFormat="1" ht="15" x14ac:dyDescent="0.2">
      <c r="A347" s="39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39"/>
      <c r="B348" s="30" t="s">
        <v>80</v>
      </c>
      <c r="C348" s="31">
        <v>1</v>
      </c>
      <c r="D348" s="7">
        <v>2</v>
      </c>
      <c r="E348" s="32">
        <f t="shared" si="139"/>
        <v>8.0000000000000002E-3</v>
      </c>
      <c r="F348" s="32">
        <f t="shared" si="140"/>
        <v>4.0816326530612242E-2</v>
      </c>
      <c r="G348" s="33">
        <f t="shared" si="141"/>
        <v>1</v>
      </c>
      <c r="H348" s="25">
        <f t="shared" si="142"/>
        <v>8.0000000000000002E-3</v>
      </c>
    </row>
    <row r="349" spans="1:8" s="34" customFormat="1" ht="15" x14ac:dyDescent="0.2">
      <c r="A349" s="39"/>
      <c r="B349" s="30" t="s">
        <v>77</v>
      </c>
      <c r="C349" s="31">
        <v>0</v>
      </c>
      <c r="D349" s="7">
        <v>0</v>
      </c>
      <c r="E349" s="32" t="str">
        <f t="shared" si="139"/>
        <v/>
      </c>
      <c r="F349" s="32" t="str">
        <f t="shared" si="140"/>
        <v/>
      </c>
      <c r="G349" s="33" t="str">
        <f t="shared" si="141"/>
        <v>0</v>
      </c>
      <c r="H349" s="25" t="str">
        <f t="shared" si="142"/>
        <v/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39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39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39"/>
      <c r="B353" s="30" t="s">
        <v>258</v>
      </c>
      <c r="C353" s="31">
        <v>4</v>
      </c>
      <c r="D353" s="7">
        <v>2</v>
      </c>
      <c r="E353" s="32">
        <f t="shared" si="139"/>
        <v>3.2000000000000001E-2</v>
      </c>
      <c r="F353" s="32">
        <f t="shared" si="140"/>
        <v>4.0816326530612242E-2</v>
      </c>
      <c r="G353" s="33">
        <f t="shared" si="141"/>
        <v>-0.5</v>
      </c>
      <c r="H353" s="25">
        <f t="shared" si="142"/>
        <v>-1.6E-2</v>
      </c>
    </row>
    <row r="354" spans="1:8" s="34" customFormat="1" ht="15" x14ac:dyDescent="0.2">
      <c r="A354" s="39"/>
      <c r="B354" s="30" t="s">
        <v>259</v>
      </c>
      <c r="C354" s="31">
        <v>0</v>
      </c>
      <c r="D354" s="7">
        <v>0</v>
      </c>
      <c r="E354" s="32" t="str">
        <f t="shared" si="139"/>
        <v/>
      </c>
      <c r="F354" s="32" t="str">
        <f t="shared" si="140"/>
        <v/>
      </c>
      <c r="G354" s="33" t="str">
        <f t="shared" si="141"/>
        <v>0</v>
      </c>
      <c r="H354" s="25" t="str">
        <f t="shared" si="142"/>
        <v/>
      </c>
    </row>
    <row r="355" spans="1:8" s="34" customFormat="1" ht="15" x14ac:dyDescent="0.2">
      <c r="A355" s="39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39"/>
      <c r="B356" s="30" t="s">
        <v>78</v>
      </c>
      <c r="C356" s="31">
        <v>1</v>
      </c>
      <c r="D356" s="7">
        <v>0</v>
      </c>
      <c r="E356" s="32">
        <f t="shared" si="139"/>
        <v>8.0000000000000002E-3</v>
      </c>
      <c r="F356" s="32" t="str">
        <f t="shared" si="140"/>
        <v/>
      </c>
      <c r="G356" s="33" t="str">
        <f t="shared" si="141"/>
        <v>0</v>
      </c>
      <c r="H356" s="25">
        <f t="shared" si="142"/>
        <v>0</v>
      </c>
    </row>
    <row r="357" spans="1:8" s="34" customFormat="1" ht="15" x14ac:dyDescent="0.2">
      <c r="A357" s="39"/>
      <c r="B357" s="30" t="s">
        <v>602</v>
      </c>
      <c r="C357" s="31">
        <v>3</v>
      </c>
      <c r="D357" s="7">
        <v>2</v>
      </c>
      <c r="E357" s="32">
        <f t="shared" si="139"/>
        <v>2.4E-2</v>
      </c>
      <c r="F357" s="32">
        <f t="shared" si="140"/>
        <v>4.0816326530612242E-2</v>
      </c>
      <c r="G357" s="33">
        <f t="shared" si="141"/>
        <v>-0.33333333333333331</v>
      </c>
      <c r="H357" s="25">
        <f t="shared" si="142"/>
        <v>-8.0000000000000002E-3</v>
      </c>
    </row>
    <row r="358" spans="1:8" s="34" customFormat="1" ht="15" x14ac:dyDescent="0.2">
      <c r="A358" s="39"/>
      <c r="B358" s="30" t="s">
        <v>87</v>
      </c>
      <c r="C358" s="31">
        <v>0</v>
      </c>
      <c r="D358" s="7">
        <v>0</v>
      </c>
      <c r="E358" s="32" t="str">
        <f t="shared" si="139"/>
        <v/>
      </c>
      <c r="F358" s="32" t="str">
        <f t="shared" si="140"/>
        <v/>
      </c>
      <c r="G358" s="33" t="str">
        <f t="shared" si="141"/>
        <v>0</v>
      </c>
      <c r="H358" s="25" t="str">
        <f t="shared" si="142"/>
        <v/>
      </c>
    </row>
    <row r="359" spans="1:8" s="34" customFormat="1" ht="15" x14ac:dyDescent="0.2">
      <c r="A359" s="39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39"/>
      <c r="B360" s="30" t="s">
        <v>74</v>
      </c>
      <c r="C360" s="31">
        <v>0</v>
      </c>
      <c r="D360" s="7">
        <v>0</v>
      </c>
      <c r="E360" s="32" t="str">
        <f t="shared" si="139"/>
        <v/>
      </c>
      <c r="F360" s="32" t="str">
        <f t="shared" si="140"/>
        <v/>
      </c>
      <c r="G360" s="33" t="str">
        <f t="shared" si="141"/>
        <v>0</v>
      </c>
      <c r="H360" s="25" t="str">
        <f t="shared" si="142"/>
        <v/>
      </c>
    </row>
    <row r="361" spans="1:8" s="34" customFormat="1" ht="15" x14ac:dyDescent="0.2">
      <c r="A361" s="39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39"/>
      <c r="B362" s="30" t="s">
        <v>345</v>
      </c>
      <c r="C362" s="31">
        <v>0</v>
      </c>
      <c r="D362" s="7">
        <v>0</v>
      </c>
      <c r="E362" s="32" t="str">
        <f t="shared" si="139"/>
        <v/>
      </c>
      <c r="F362" s="32" t="str">
        <f t="shared" si="140"/>
        <v/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39"/>
      <c r="B363" s="30" t="s">
        <v>346</v>
      </c>
      <c r="C363" s="31">
        <v>0</v>
      </c>
      <c r="D363" s="7">
        <v>0</v>
      </c>
      <c r="E363" s="32" t="str">
        <f t="shared" si="139"/>
        <v/>
      </c>
      <c r="F363" s="32" t="str">
        <f t="shared" si="140"/>
        <v/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39"/>
      <c r="B364" s="30" t="s">
        <v>499</v>
      </c>
      <c r="C364" s="31">
        <v>0</v>
      </c>
      <c r="D364" s="7">
        <v>0</v>
      </c>
      <c r="E364" s="32" t="str">
        <f t="shared" si="139"/>
        <v/>
      </c>
      <c r="F364" s="32" t="str">
        <f t="shared" si="140"/>
        <v/>
      </c>
      <c r="G364" s="33" t="str">
        <f t="shared" si="141"/>
        <v>0</v>
      </c>
      <c r="H364" s="25" t="str">
        <f t="shared" si="142"/>
        <v/>
      </c>
    </row>
    <row r="365" spans="1:8" s="34" customFormat="1" ht="15" x14ac:dyDescent="0.2">
      <c r="A365" s="39"/>
      <c r="B365" s="30" t="s">
        <v>500</v>
      </c>
      <c r="C365" s="31">
        <v>4</v>
      </c>
      <c r="D365" s="7">
        <v>4</v>
      </c>
      <c r="E365" s="32">
        <f t="shared" ref="E365:E387" si="145">+IF(C365=0,"",C365/C$333)</f>
        <v>3.2000000000000001E-2</v>
      </c>
      <c r="F365" s="32">
        <f t="shared" ref="F365:F387" si="146">+IF(D365=0,"",D365/D$333)</f>
        <v>8.1632653061224483E-2</v>
      </c>
      <c r="G365" s="33">
        <f t="shared" si="141"/>
        <v>0</v>
      </c>
      <c r="H365" s="25">
        <f t="shared" si="142"/>
        <v>0</v>
      </c>
    </row>
    <row r="366" spans="1:8" s="34" customFormat="1" ht="15" x14ac:dyDescent="0.2">
      <c r="A366" s="39"/>
      <c r="B366" s="30" t="s">
        <v>501</v>
      </c>
      <c r="C366" s="31">
        <v>0</v>
      </c>
      <c r="D366" s="7">
        <v>0</v>
      </c>
      <c r="E366" s="32" t="str">
        <f t="shared" si="145"/>
        <v/>
      </c>
      <c r="F366" s="32" t="str">
        <f t="shared" si="146"/>
        <v/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39"/>
      <c r="B367" s="30" t="s">
        <v>502</v>
      </c>
      <c r="C367" s="31">
        <v>0</v>
      </c>
      <c r="D367" s="7">
        <v>0</v>
      </c>
      <c r="E367" s="32" t="str">
        <f t="shared" si="145"/>
        <v/>
      </c>
      <c r="F367" s="32" t="str">
        <f t="shared" si="146"/>
        <v/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39"/>
      <c r="B368" s="30" t="s">
        <v>261</v>
      </c>
      <c r="C368" s="31">
        <v>2</v>
      </c>
      <c r="D368" s="7">
        <v>0</v>
      </c>
      <c r="E368" s="32">
        <f t="shared" si="145"/>
        <v>1.6E-2</v>
      </c>
      <c r="F368" s="32" t="str">
        <f t="shared" si="146"/>
        <v/>
      </c>
      <c r="G368" s="33" t="str">
        <f t="shared" si="141"/>
        <v>0</v>
      </c>
      <c r="H368" s="25">
        <f t="shared" si="142"/>
        <v>0</v>
      </c>
    </row>
    <row r="369" spans="1:8" s="34" customFormat="1" ht="15" x14ac:dyDescent="0.2">
      <c r="A369" s="39"/>
      <c r="B369" s="30" t="s">
        <v>262</v>
      </c>
      <c r="C369" s="31">
        <v>1</v>
      </c>
      <c r="D369" s="7">
        <v>0</v>
      </c>
      <c r="E369" s="32">
        <f t="shared" si="145"/>
        <v>8.0000000000000002E-3</v>
      </c>
      <c r="F369" s="32" t="str">
        <f t="shared" si="146"/>
        <v/>
      </c>
      <c r="G369" s="33" t="str">
        <f t="shared" si="141"/>
        <v>0</v>
      </c>
      <c r="H369" s="25">
        <f t="shared" si="142"/>
        <v>0</v>
      </c>
    </row>
    <row r="370" spans="1:8" s="34" customFormat="1" ht="15" x14ac:dyDescent="0.2">
      <c r="A370" s="39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6</v>
      </c>
      <c r="E371" s="32" t="str">
        <f t="shared" si="145"/>
        <v/>
      </c>
      <c r="F371" s="32">
        <f t="shared" si="146"/>
        <v>0.12244897959183673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39"/>
      <c r="B372" s="30" t="s">
        <v>504</v>
      </c>
      <c r="C372" s="31">
        <v>3</v>
      </c>
      <c r="D372" s="7">
        <v>4</v>
      </c>
      <c r="E372" s="32">
        <f t="shared" si="145"/>
        <v>2.4E-2</v>
      </c>
      <c r="F372" s="32">
        <f t="shared" si="146"/>
        <v>8.1632653061224483E-2</v>
      </c>
      <c r="G372" s="33">
        <f t="shared" si="141"/>
        <v>0.33333333333333331</v>
      </c>
      <c r="H372" s="25">
        <f t="shared" si="142"/>
        <v>8.0000000000000002E-3</v>
      </c>
    </row>
    <row r="373" spans="1:8" s="34" customFormat="1" ht="15" x14ac:dyDescent="0.2">
      <c r="A373" s="39"/>
      <c r="B373" s="30" t="s">
        <v>95</v>
      </c>
      <c r="C373" s="31">
        <v>0</v>
      </c>
      <c r="D373" s="7">
        <v>2</v>
      </c>
      <c r="E373" s="32" t="str">
        <f t="shared" si="145"/>
        <v/>
      </c>
      <c r="F373" s="32">
        <f t="shared" si="146"/>
        <v>4.0816326530612242E-2</v>
      </c>
      <c r="G373" s="33" t="str">
        <f t="shared" si="141"/>
        <v>0</v>
      </c>
      <c r="H373" s="25" t="str">
        <f t="shared" si="142"/>
        <v/>
      </c>
    </row>
    <row r="374" spans="1:8" s="34" customFormat="1" ht="15" x14ac:dyDescent="0.2">
      <c r="A374" s="39"/>
      <c r="B374" s="30" t="s">
        <v>88</v>
      </c>
      <c r="C374" s="31">
        <v>0</v>
      </c>
      <c r="D374" s="7">
        <v>0</v>
      </c>
      <c r="E374" s="32" t="str">
        <f t="shared" si="145"/>
        <v/>
      </c>
      <c r="F374" s="32" t="str">
        <f t="shared" si="146"/>
        <v/>
      </c>
      <c r="G374" s="33" t="str">
        <f t="shared" si="141"/>
        <v>0</v>
      </c>
      <c r="H374" s="25" t="str">
        <f t="shared" si="142"/>
        <v/>
      </c>
    </row>
    <row r="375" spans="1:8" s="34" customFormat="1" ht="15" x14ac:dyDescent="0.2">
      <c r="A375" s="39"/>
      <c r="B375" s="30" t="s">
        <v>94</v>
      </c>
      <c r="C375" s="31">
        <v>0</v>
      </c>
      <c r="D375" s="7">
        <v>1</v>
      </c>
      <c r="E375" s="32" t="str">
        <f t="shared" si="145"/>
        <v/>
      </c>
      <c r="F375" s="32">
        <f t="shared" si="146"/>
        <v>2.0408163265306121E-2</v>
      </c>
      <c r="G375" s="33" t="str">
        <f t="shared" si="141"/>
        <v>0</v>
      </c>
      <c r="H375" s="25" t="str">
        <f t="shared" si="142"/>
        <v/>
      </c>
    </row>
    <row r="376" spans="1:8" s="34" customFormat="1" ht="15" x14ac:dyDescent="0.2">
      <c r="A376" s="39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39"/>
      <c r="B377" s="30" t="s">
        <v>98</v>
      </c>
      <c r="C377" s="31">
        <v>0</v>
      </c>
      <c r="D377" s="7">
        <v>0</v>
      </c>
      <c r="E377" s="32" t="str">
        <f t="shared" si="145"/>
        <v/>
      </c>
      <c r="F377" s="32" t="str">
        <f t="shared" si="146"/>
        <v/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39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39"/>
      <c r="B379" s="30" t="s">
        <v>264</v>
      </c>
      <c r="C379" s="31">
        <v>0</v>
      </c>
      <c r="D379" s="7">
        <v>0</v>
      </c>
      <c r="E379" s="32" t="str">
        <f t="shared" si="145"/>
        <v/>
      </c>
      <c r="F379" s="32" t="str">
        <f t="shared" si="146"/>
        <v/>
      </c>
      <c r="G379" s="33" t="str">
        <f t="shared" si="141"/>
        <v>0</v>
      </c>
      <c r="H379" s="25" t="str">
        <f t="shared" si="142"/>
        <v/>
      </c>
    </row>
    <row r="380" spans="1:8" s="34" customFormat="1" ht="15" x14ac:dyDescent="0.2">
      <c r="A380" s="39"/>
      <c r="B380" s="30" t="s">
        <v>603</v>
      </c>
      <c r="C380" s="31">
        <v>0</v>
      </c>
      <c r="D380" s="7">
        <v>1</v>
      </c>
      <c r="E380" s="32" t="str">
        <f t="shared" si="145"/>
        <v/>
      </c>
      <c r="F380" s="32">
        <f t="shared" si="146"/>
        <v>2.0408163265306121E-2</v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39"/>
      <c r="B381" s="30" t="s">
        <v>604</v>
      </c>
      <c r="C381" s="31">
        <v>1</v>
      </c>
      <c r="D381" s="7">
        <v>0</v>
      </c>
      <c r="E381" s="32">
        <f t="shared" si="145"/>
        <v>8.0000000000000002E-3</v>
      </c>
      <c r="F381" s="32" t="str">
        <f t="shared" si="146"/>
        <v/>
      </c>
      <c r="G381" s="33" t="str">
        <f t="shared" si="141"/>
        <v>0</v>
      </c>
      <c r="H381" s="25">
        <f t="shared" si="142"/>
        <v>0</v>
      </c>
    </row>
    <row r="382" spans="1:8" s="34" customFormat="1" ht="15" x14ac:dyDescent="0.2">
      <c r="A382" s="39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39"/>
      <c r="B383" s="30" t="s">
        <v>505</v>
      </c>
      <c r="C383" s="31">
        <v>0</v>
      </c>
      <c r="D383" s="7">
        <v>0</v>
      </c>
      <c r="E383" s="32" t="str">
        <f t="shared" si="145"/>
        <v/>
      </c>
      <c r="F383" s="32" t="str">
        <f t="shared" si="146"/>
        <v/>
      </c>
      <c r="G383" s="33" t="str">
        <f t="shared" si="141"/>
        <v>0</v>
      </c>
      <c r="H383" s="25" t="str">
        <f t="shared" si="142"/>
        <v/>
      </c>
    </row>
    <row r="384" spans="1:8" s="34" customFormat="1" ht="15" x14ac:dyDescent="0.2">
      <c r="A384" s="39"/>
      <c r="B384" s="30" t="s">
        <v>96</v>
      </c>
      <c r="C384" s="31">
        <v>0</v>
      </c>
      <c r="D384" s="7">
        <v>0</v>
      </c>
      <c r="E384" s="32" t="str">
        <f t="shared" si="145"/>
        <v/>
      </c>
      <c r="F384" s="32" t="str">
        <f t="shared" si="146"/>
        <v/>
      </c>
      <c r="G384" s="33" t="str">
        <f t="shared" si="141"/>
        <v>0</v>
      </c>
      <c r="H384" s="25" t="str">
        <f t="shared" si="142"/>
        <v/>
      </c>
    </row>
    <row r="385" spans="1:8" s="34" customFormat="1" ht="15" x14ac:dyDescent="0.2">
      <c r="A385" s="39"/>
      <c r="B385" s="30" t="s">
        <v>266</v>
      </c>
      <c r="C385" s="31">
        <v>0</v>
      </c>
      <c r="D385" s="7">
        <v>0</v>
      </c>
      <c r="E385" s="32" t="str">
        <f t="shared" si="145"/>
        <v/>
      </c>
      <c r="F385" s="32" t="str">
        <f t="shared" si="146"/>
        <v/>
      </c>
      <c r="G385" s="33" t="str">
        <f t="shared" si="141"/>
        <v>0</v>
      </c>
      <c r="H385" s="25" t="str">
        <f t="shared" si="142"/>
        <v/>
      </c>
    </row>
    <row r="386" spans="1:8" s="34" customFormat="1" ht="15" x14ac:dyDescent="0.2">
      <c r="A386" s="39"/>
      <c r="B386" s="30" t="s">
        <v>605</v>
      </c>
      <c r="C386" s="31">
        <v>0</v>
      </c>
      <c r="D386" s="7">
        <v>0</v>
      </c>
      <c r="E386" s="32" t="str">
        <f t="shared" si="145"/>
        <v/>
      </c>
      <c r="F386" s="32" t="str">
        <f t="shared" si="146"/>
        <v/>
      </c>
      <c r="G386" s="33" t="str">
        <f t="shared" si="141"/>
        <v>0</v>
      </c>
      <c r="H386" s="25" t="str">
        <f t="shared" si="142"/>
        <v/>
      </c>
    </row>
    <row r="387" spans="1:8" s="34" customFormat="1" ht="15" x14ac:dyDescent="0.2">
      <c r="A387" s="39"/>
      <c r="B387" s="30" t="s">
        <v>90</v>
      </c>
      <c r="C387" s="31">
        <v>0</v>
      </c>
      <c r="D387" s="7">
        <v>0</v>
      </c>
      <c r="E387" s="32" t="str">
        <f t="shared" si="145"/>
        <v/>
      </c>
      <c r="F387" s="32" t="str">
        <f t="shared" si="146"/>
        <v/>
      </c>
      <c r="G387" s="33" t="str">
        <f t="shared" si="141"/>
        <v>0</v>
      </c>
      <c r="H387" s="25" t="str">
        <f t="shared" si="142"/>
        <v/>
      </c>
    </row>
    <row r="388" spans="1:8" s="34" customFormat="1" ht="15" x14ac:dyDescent="0.2">
      <c r="A388" s="39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39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39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39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39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39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39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39"/>
      <c r="B395" s="30" t="s">
        <v>92</v>
      </c>
      <c r="C395" s="31">
        <v>13</v>
      </c>
      <c r="D395" s="7">
        <v>6</v>
      </c>
      <c r="E395" s="32">
        <f t="shared" si="153"/>
        <v>0.104</v>
      </c>
      <c r="F395" s="32">
        <f t="shared" si="154"/>
        <v>0.12244897959183673</v>
      </c>
      <c r="G395" s="33">
        <f t="shared" si="141"/>
        <v>-0.53846153846153844</v>
      </c>
      <c r="H395" s="25">
        <f t="shared" si="142"/>
        <v>-5.5999999999999994E-2</v>
      </c>
    </row>
    <row r="396" spans="1:8" s="34" customFormat="1" ht="15" x14ac:dyDescent="0.2">
      <c r="A396" s="39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39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39"/>
      <c r="B398" s="30" t="s">
        <v>271</v>
      </c>
      <c r="C398" s="31">
        <v>26</v>
      </c>
      <c r="D398" s="7">
        <v>0</v>
      </c>
      <c r="E398" s="32">
        <f t="shared" si="153"/>
        <v>0.20799999999999999</v>
      </c>
      <c r="F398" s="32" t="str">
        <f t="shared" si="154"/>
        <v/>
      </c>
      <c r="G398" s="33" t="str">
        <f t="shared" si="141"/>
        <v>0</v>
      </c>
      <c r="H398" s="25">
        <f t="shared" si="142"/>
        <v>0</v>
      </c>
    </row>
    <row r="399" spans="1:8" s="34" customFormat="1" ht="15" x14ac:dyDescent="0.2">
      <c r="A399" s="39"/>
      <c r="B399" s="30" t="s">
        <v>507</v>
      </c>
      <c r="C399" s="31">
        <v>0</v>
      </c>
      <c r="D399" s="7">
        <v>0</v>
      </c>
      <c r="E399" s="32" t="str">
        <f t="shared" si="153"/>
        <v/>
      </c>
      <c r="F399" s="32" t="str">
        <f t="shared" si="154"/>
        <v/>
      </c>
      <c r="G399" s="33" t="str">
        <f t="shared" si="141"/>
        <v>0</v>
      </c>
      <c r="H399" s="25" t="str">
        <f t="shared" si="142"/>
        <v/>
      </c>
    </row>
    <row r="400" spans="1:8" s="34" customFormat="1" ht="15" x14ac:dyDescent="0.2">
      <c r="A400" s="39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39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39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39"/>
      <c r="B403" s="30" t="s">
        <v>560</v>
      </c>
      <c r="C403" s="31">
        <v>0</v>
      </c>
      <c r="D403" s="7">
        <v>0</v>
      </c>
      <c r="E403" s="32" t="str">
        <f t="shared" ref="E403:E405" si="159">+IF(C403=0,"",C403/C$333)</f>
        <v/>
      </c>
      <c r="F403" s="32" t="str">
        <f t="shared" ref="F403:F405" si="160">+IF(D403=0,"",D403/D$333)</f>
        <v/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39"/>
      <c r="B404" s="30" t="s">
        <v>561</v>
      </c>
      <c r="C404" s="31">
        <v>0</v>
      </c>
      <c r="D404" s="7">
        <v>0</v>
      </c>
      <c r="E404" s="32" t="str">
        <f t="shared" si="159"/>
        <v/>
      </c>
      <c r="F404" s="32" t="str">
        <f t="shared" si="160"/>
        <v/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39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39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39"/>
      <c r="B407" s="30" t="s">
        <v>274</v>
      </c>
      <c r="C407" s="31">
        <v>0</v>
      </c>
      <c r="D407" s="7">
        <v>0</v>
      </c>
      <c r="E407" s="32" t="str">
        <f t="shared" si="155"/>
        <v/>
      </c>
      <c r="F407" s="32" t="str">
        <f t="shared" si="156"/>
        <v/>
      </c>
      <c r="G407" s="33" t="str">
        <f t="shared" si="157"/>
        <v>0</v>
      </c>
      <c r="H407" s="25" t="str">
        <f t="shared" si="158"/>
        <v/>
      </c>
    </row>
    <row r="408" spans="1:8" s="34" customFormat="1" ht="15" x14ac:dyDescent="0.2">
      <c r="A408" s="39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39"/>
      <c r="B409" s="30" t="s">
        <v>275</v>
      </c>
      <c r="C409" s="31">
        <v>7</v>
      </c>
      <c r="D409" s="7">
        <v>0</v>
      </c>
      <c r="E409" s="32">
        <f t="shared" si="155"/>
        <v>5.6000000000000001E-2</v>
      </c>
      <c r="F409" s="32" t="str">
        <f t="shared" si="156"/>
        <v/>
      </c>
      <c r="G409" s="33" t="str">
        <f t="shared" si="157"/>
        <v>0</v>
      </c>
      <c r="H409" s="25">
        <f t="shared" si="158"/>
        <v>0</v>
      </c>
    </row>
    <row r="410" spans="1:8" s="34" customFormat="1" ht="15" x14ac:dyDescent="0.2">
      <c r="A410" s="39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39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39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39"/>
      <c r="B413" s="30" t="s">
        <v>277</v>
      </c>
      <c r="C413" s="31">
        <v>0</v>
      </c>
      <c r="D413" s="7">
        <v>0</v>
      </c>
      <c r="E413" s="32" t="str">
        <f t="shared" si="155"/>
        <v/>
      </c>
      <c r="F413" s="32" t="str">
        <f t="shared" si="156"/>
        <v/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39"/>
      <c r="B414" s="30" t="s">
        <v>278</v>
      </c>
      <c r="C414" s="31">
        <v>0</v>
      </c>
      <c r="D414" s="7">
        <v>0</v>
      </c>
      <c r="E414" s="32" t="str">
        <f t="shared" si="155"/>
        <v/>
      </c>
      <c r="F414" s="32" t="str">
        <f t="shared" si="156"/>
        <v/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39"/>
      <c r="B415" s="30" t="s">
        <v>100</v>
      </c>
      <c r="C415" s="31">
        <v>0</v>
      </c>
      <c r="D415" s="7">
        <v>0</v>
      </c>
      <c r="E415" s="32" t="str">
        <f t="shared" si="155"/>
        <v/>
      </c>
      <c r="F415" s="32" t="str">
        <f t="shared" si="156"/>
        <v/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39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39"/>
      <c r="B417" s="30" t="s">
        <v>102</v>
      </c>
      <c r="C417" s="31">
        <v>0</v>
      </c>
      <c r="D417" s="7">
        <v>4</v>
      </c>
      <c r="E417" s="32" t="str">
        <f t="shared" si="155"/>
        <v/>
      </c>
      <c r="F417" s="32">
        <f t="shared" si="156"/>
        <v>8.1632653061224483E-2</v>
      </c>
      <c r="G417" s="33" t="str">
        <f t="shared" si="157"/>
        <v>0</v>
      </c>
      <c r="H417" s="25" t="str">
        <f t="shared" si="158"/>
        <v/>
      </c>
    </row>
    <row r="418" spans="1:8" s="34" customFormat="1" ht="15" x14ac:dyDescent="0.2">
      <c r="A418" s="39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39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39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39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39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39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39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39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39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39"/>
      <c r="B427" s="30" t="s">
        <v>115</v>
      </c>
      <c r="C427" s="31">
        <v>0</v>
      </c>
      <c r="D427" s="7">
        <v>0</v>
      </c>
      <c r="E427" s="32" t="str">
        <f t="shared" si="155"/>
        <v/>
      </c>
      <c r="F427" s="32" t="str">
        <f t="shared" si="156"/>
        <v/>
      </c>
      <c r="G427" s="33" t="str">
        <f t="shared" si="157"/>
        <v>0</v>
      </c>
      <c r="H427" s="25" t="str">
        <f t="shared" si="158"/>
        <v/>
      </c>
    </row>
    <row r="428" spans="1:8" s="34" customFormat="1" ht="15" x14ac:dyDescent="0.2">
      <c r="A428" s="39"/>
      <c r="B428" s="30" t="s">
        <v>114</v>
      </c>
      <c r="C428" s="31">
        <v>0</v>
      </c>
      <c r="D428" s="7">
        <v>0</v>
      </c>
      <c r="E428" s="32" t="str">
        <f t="shared" si="155"/>
        <v/>
      </c>
      <c r="F428" s="32" t="str">
        <f t="shared" si="156"/>
        <v/>
      </c>
      <c r="G428" s="33" t="str">
        <f t="shared" si="157"/>
        <v>0</v>
      </c>
      <c r="H428" s="25" t="str">
        <f t="shared" si="158"/>
        <v/>
      </c>
    </row>
    <row r="429" spans="1:8" s="34" customFormat="1" ht="15" x14ac:dyDescent="0.2">
      <c r="A429" s="39"/>
      <c r="B429" s="30" t="s">
        <v>280</v>
      </c>
      <c r="C429" s="31">
        <v>0</v>
      </c>
      <c r="D429" s="7">
        <v>0</v>
      </c>
      <c r="E429" s="32" t="str">
        <f t="shared" si="155"/>
        <v/>
      </c>
      <c r="F429" s="32" t="str">
        <f t="shared" si="156"/>
        <v/>
      </c>
      <c r="G429" s="33" t="str">
        <f t="shared" si="157"/>
        <v>0</v>
      </c>
      <c r="H429" s="25" t="str">
        <f t="shared" si="158"/>
        <v/>
      </c>
    </row>
    <row r="430" spans="1:8" s="34" customFormat="1" ht="15" x14ac:dyDescent="0.2">
      <c r="A430" s="39"/>
      <c r="B430" s="30" t="s">
        <v>511</v>
      </c>
      <c r="C430" s="31">
        <v>0</v>
      </c>
      <c r="D430" s="7">
        <v>0</v>
      </c>
      <c r="E430" s="32" t="str">
        <f t="shared" si="155"/>
        <v/>
      </c>
      <c r="F430" s="32" t="str">
        <f t="shared" si="156"/>
        <v/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39"/>
      <c r="B431" s="30" t="s">
        <v>512</v>
      </c>
      <c r="C431" s="31">
        <v>0</v>
      </c>
      <c r="D431" s="7">
        <v>0</v>
      </c>
      <c r="E431" s="32" t="str">
        <f t="shared" si="155"/>
        <v/>
      </c>
      <c r="F431" s="32" t="str">
        <f t="shared" si="156"/>
        <v/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39"/>
      <c r="B432" s="30" t="s">
        <v>513</v>
      </c>
      <c r="C432" s="31">
        <v>2</v>
      </c>
      <c r="D432" s="7">
        <v>0</v>
      </c>
      <c r="E432" s="32">
        <f t="shared" si="155"/>
        <v>1.6E-2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39"/>
      <c r="B433" s="30" t="s">
        <v>110</v>
      </c>
      <c r="C433" s="31">
        <v>0</v>
      </c>
      <c r="D433" s="7">
        <v>0</v>
      </c>
      <c r="E433" s="32" t="str">
        <f t="shared" si="155"/>
        <v/>
      </c>
      <c r="F433" s="32" t="str">
        <f t="shared" si="156"/>
        <v/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39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39"/>
      <c r="B435" s="30" t="s">
        <v>111</v>
      </c>
      <c r="C435" s="31">
        <v>0</v>
      </c>
      <c r="D435" s="7">
        <v>0</v>
      </c>
      <c r="E435" s="32" t="str">
        <f t="shared" si="155"/>
        <v/>
      </c>
      <c r="F435" s="32" t="str">
        <f t="shared" si="156"/>
        <v/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39"/>
      <c r="B436" s="30" t="s">
        <v>431</v>
      </c>
      <c r="C436" s="31">
        <v>0</v>
      </c>
      <c r="D436" s="7">
        <v>0</v>
      </c>
      <c r="E436" s="32" t="str">
        <f t="shared" si="155"/>
        <v/>
      </c>
      <c r="F436" s="32" t="str">
        <f t="shared" si="156"/>
        <v/>
      </c>
      <c r="G436" s="33" t="str">
        <f t="shared" si="157"/>
        <v>0</v>
      </c>
      <c r="H436" s="25" t="str">
        <f t="shared" si="158"/>
        <v/>
      </c>
    </row>
    <row r="437" spans="1:8" s="34" customFormat="1" ht="15" x14ac:dyDescent="0.2">
      <c r="A437" s="39"/>
      <c r="B437" s="30" t="s">
        <v>109</v>
      </c>
      <c r="C437" s="31">
        <v>0</v>
      </c>
      <c r="D437" s="7">
        <v>0</v>
      </c>
      <c r="E437" s="32" t="str">
        <f t="shared" si="155"/>
        <v/>
      </c>
      <c r="F437" s="32" t="str">
        <f t="shared" si="156"/>
        <v/>
      </c>
      <c r="G437" s="33" t="str">
        <f t="shared" si="157"/>
        <v>0</v>
      </c>
      <c r="H437" s="25" t="str">
        <f t="shared" si="158"/>
        <v/>
      </c>
    </row>
    <row r="438" spans="1:8" s="34" customFormat="1" ht="15" x14ac:dyDescent="0.2">
      <c r="A438" s="39"/>
      <c r="B438" s="30" t="s">
        <v>282</v>
      </c>
      <c r="C438" s="31">
        <v>0</v>
      </c>
      <c r="D438" s="7">
        <v>0</v>
      </c>
      <c r="E438" s="32" t="str">
        <f t="shared" si="155"/>
        <v/>
      </c>
      <c r="F438" s="32" t="str">
        <f t="shared" si="156"/>
        <v/>
      </c>
      <c r="G438" s="33" t="str">
        <f t="shared" si="157"/>
        <v>0</v>
      </c>
      <c r="H438" s="25" t="str">
        <f t="shared" si="158"/>
        <v/>
      </c>
    </row>
    <row r="439" spans="1:8" s="34" customFormat="1" ht="15" x14ac:dyDescent="0.2">
      <c r="A439" s="39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39"/>
      <c r="B440" s="30" t="s">
        <v>347</v>
      </c>
      <c r="C440" s="31">
        <v>0</v>
      </c>
      <c r="D440" s="7">
        <v>0</v>
      </c>
      <c r="E440" s="32" t="str">
        <f t="shared" si="155"/>
        <v/>
      </c>
      <c r="F440" s="32" t="str">
        <f t="shared" si="156"/>
        <v/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39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39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39"/>
      <c r="B443" s="30" t="s">
        <v>283</v>
      </c>
      <c r="C443" s="31">
        <v>0</v>
      </c>
      <c r="D443" s="7">
        <v>0</v>
      </c>
      <c r="E443" s="32" t="str">
        <f t="shared" si="155"/>
        <v/>
      </c>
      <c r="F443" s="32" t="str">
        <f t="shared" si="156"/>
        <v/>
      </c>
      <c r="G443" s="33" t="str">
        <f t="shared" si="157"/>
        <v>0</v>
      </c>
      <c r="H443" s="25" t="str">
        <f t="shared" si="158"/>
        <v/>
      </c>
    </row>
    <row r="444" spans="1:8" s="34" customFormat="1" ht="15" x14ac:dyDescent="0.2">
      <c r="A444" s="39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39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39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39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39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39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39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39"/>
      <c r="B451" s="30" t="s">
        <v>284</v>
      </c>
      <c r="C451" s="31">
        <v>0</v>
      </c>
      <c r="D451" s="7">
        <v>0</v>
      </c>
      <c r="E451" s="32" t="str">
        <f t="shared" si="155"/>
        <v/>
      </c>
      <c r="F451" s="32" t="str">
        <f t="shared" si="156"/>
        <v/>
      </c>
      <c r="G451" s="33" t="str">
        <f t="shared" si="157"/>
        <v>0</v>
      </c>
      <c r="H451" s="25" t="str">
        <f t="shared" si="158"/>
        <v/>
      </c>
    </row>
    <row r="452" spans="1:8" s="34" customFormat="1" ht="30" x14ac:dyDescent="0.2">
      <c r="A452" s="39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39"/>
      <c r="B453" s="30" t="s">
        <v>285</v>
      </c>
      <c r="C453" s="31">
        <v>0</v>
      </c>
      <c r="D453" s="7">
        <v>0</v>
      </c>
      <c r="E453" s="32" t="str">
        <f t="shared" si="155"/>
        <v/>
      </c>
      <c r="F453" s="32" t="str">
        <f t="shared" si="156"/>
        <v/>
      </c>
      <c r="G453" s="33" t="str">
        <f t="shared" si="157"/>
        <v>0</v>
      </c>
      <c r="H453" s="25" t="str">
        <f t="shared" si="158"/>
        <v/>
      </c>
    </row>
    <row r="454" spans="1:8" s="34" customFormat="1" ht="15" x14ac:dyDescent="0.2">
      <c r="A454" s="39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39"/>
      <c r="B455" s="30" t="s">
        <v>516</v>
      </c>
      <c r="C455" s="31">
        <v>0</v>
      </c>
      <c r="D455" s="7">
        <v>0</v>
      </c>
      <c r="E455" s="32" t="str">
        <f t="shared" si="155"/>
        <v/>
      </c>
      <c r="F455" s="32" t="str">
        <f t="shared" si="156"/>
        <v/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39"/>
      <c r="B456" s="30" t="s">
        <v>287</v>
      </c>
      <c r="C456" s="31">
        <v>0</v>
      </c>
      <c r="D456" s="7">
        <v>0</v>
      </c>
      <c r="E456" s="32" t="str">
        <f t="shared" si="155"/>
        <v/>
      </c>
      <c r="F456" s="32" t="str">
        <f t="shared" si="156"/>
        <v/>
      </c>
      <c r="G456" s="33" t="str">
        <f t="shared" si="157"/>
        <v>0</v>
      </c>
      <c r="H456" s="25" t="str">
        <f t="shared" si="158"/>
        <v/>
      </c>
    </row>
    <row r="457" spans="1:8" s="34" customFormat="1" ht="15" x14ac:dyDescent="0.2">
      <c r="A457" s="39"/>
      <c r="B457" s="30" t="s">
        <v>288</v>
      </c>
      <c r="C457" s="31">
        <v>0</v>
      </c>
      <c r="D457" s="7">
        <v>0</v>
      </c>
      <c r="E457" s="32" t="str">
        <f t="shared" si="155"/>
        <v/>
      </c>
      <c r="F457" s="32" t="str">
        <f t="shared" si="156"/>
        <v/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39"/>
      <c r="B458" s="30" t="s">
        <v>289</v>
      </c>
      <c r="C458" s="31">
        <v>0</v>
      </c>
      <c r="D458" s="7">
        <v>0</v>
      </c>
      <c r="E458" s="32" t="str">
        <f t="shared" si="155"/>
        <v/>
      </c>
      <c r="F458" s="32" t="str">
        <f t="shared" si="156"/>
        <v/>
      </c>
      <c r="G458" s="33" t="str">
        <f t="shared" si="157"/>
        <v>0</v>
      </c>
      <c r="H458" s="25" t="str">
        <f t="shared" si="158"/>
        <v/>
      </c>
    </row>
    <row r="459" spans="1:8" s="34" customFormat="1" ht="15" x14ac:dyDescent="0.2">
      <c r="A459" s="39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39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39"/>
      <c r="B461" s="30" t="s">
        <v>291</v>
      </c>
      <c r="C461" s="31">
        <v>0</v>
      </c>
      <c r="D461" s="7">
        <v>0</v>
      </c>
      <c r="E461" s="32" t="str">
        <f t="shared" si="155"/>
        <v/>
      </c>
      <c r="F461" s="32" t="str">
        <f t="shared" si="156"/>
        <v/>
      </c>
      <c r="G461" s="33" t="str">
        <f t="shared" si="157"/>
        <v>0</v>
      </c>
      <c r="H461" s="25" t="str">
        <f t="shared" si="158"/>
        <v/>
      </c>
    </row>
    <row r="462" spans="1:8" s="34" customFormat="1" ht="15" x14ac:dyDescent="0.2">
      <c r="A462" s="39"/>
      <c r="B462" s="30" t="s">
        <v>517</v>
      </c>
      <c r="C462" s="31">
        <v>0</v>
      </c>
      <c r="D462" s="7">
        <v>0</v>
      </c>
      <c r="E462" s="32" t="str">
        <f t="shared" si="155"/>
        <v/>
      </c>
      <c r="F462" s="32" t="str">
        <f t="shared" si="156"/>
        <v/>
      </c>
      <c r="G462" s="33" t="str">
        <f t="shared" si="157"/>
        <v>0</v>
      </c>
      <c r="H462" s="25" t="str">
        <f t="shared" si="158"/>
        <v/>
      </c>
    </row>
    <row r="463" spans="1:8" s="34" customFormat="1" ht="15" x14ac:dyDescent="0.2">
      <c r="A463" s="39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39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39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39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39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39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39"/>
      <c r="B469" s="30" t="s">
        <v>296</v>
      </c>
      <c r="C469" s="31">
        <v>0</v>
      </c>
      <c r="D469" s="7">
        <v>0</v>
      </c>
      <c r="E469" s="32" t="str">
        <f t="shared" si="155"/>
        <v/>
      </c>
      <c r="F469" s="32" t="str">
        <f t="shared" si="156"/>
        <v/>
      </c>
      <c r="G469" s="33" t="str">
        <f t="shared" si="157"/>
        <v>0</v>
      </c>
      <c r="H469" s="25" t="str">
        <f t="shared" si="158"/>
        <v/>
      </c>
    </row>
    <row r="470" spans="1:8" s="34" customFormat="1" ht="15" x14ac:dyDescent="0.2">
      <c r="A470" s="39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39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39"/>
      <c r="B472" s="30" t="s">
        <v>125</v>
      </c>
      <c r="C472" s="31">
        <v>0</v>
      </c>
      <c r="D472" s="7">
        <v>0</v>
      </c>
      <c r="E472" s="32" t="str">
        <f t="shared" si="155"/>
        <v/>
      </c>
      <c r="F472" s="32" t="str">
        <f t="shared" si="156"/>
        <v/>
      </c>
      <c r="G472" s="33" t="str">
        <f t="shared" si="157"/>
        <v>0</v>
      </c>
      <c r="H472" s="25" t="str">
        <f t="shared" si="158"/>
        <v/>
      </c>
    </row>
    <row r="473" spans="1:8" s="34" customFormat="1" ht="15" x14ac:dyDescent="0.2">
      <c r="A473" s="39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39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39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39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39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39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39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39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39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39"/>
      <c r="B482" s="30" t="s">
        <v>519</v>
      </c>
      <c r="C482" s="31">
        <v>0</v>
      </c>
      <c r="D482" s="7">
        <v>0</v>
      </c>
      <c r="E482" s="32" t="str">
        <f t="shared" si="175"/>
        <v/>
      </c>
      <c r="F482" s="32" t="str">
        <f t="shared" si="176"/>
        <v/>
      </c>
      <c r="G482" s="33" t="str">
        <f t="shared" si="177"/>
        <v>0</v>
      </c>
      <c r="H482" s="25" t="str">
        <f t="shared" si="178"/>
        <v/>
      </c>
    </row>
    <row r="483" spans="1:8" s="34" customFormat="1" ht="15" x14ac:dyDescent="0.2">
      <c r="A483" s="39"/>
      <c r="B483" s="30" t="s">
        <v>124</v>
      </c>
      <c r="C483" s="31">
        <v>0</v>
      </c>
      <c r="D483" s="7">
        <v>0</v>
      </c>
      <c r="E483" s="32" t="str">
        <f t="shared" si="175"/>
        <v/>
      </c>
      <c r="F483" s="32" t="str">
        <f t="shared" si="176"/>
        <v/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39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39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39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39"/>
      <c r="B487" s="30" t="s">
        <v>307</v>
      </c>
      <c r="C487" s="31">
        <v>0</v>
      </c>
      <c r="D487" s="7">
        <v>0</v>
      </c>
      <c r="E487" s="32" t="str">
        <f t="shared" si="175"/>
        <v/>
      </c>
      <c r="F487" s="32" t="str">
        <f t="shared" si="176"/>
        <v/>
      </c>
      <c r="G487" s="33" t="str">
        <f t="shared" si="177"/>
        <v>0</v>
      </c>
      <c r="H487" s="25" t="str">
        <f t="shared" si="178"/>
        <v/>
      </c>
    </row>
    <row r="488" spans="1:8" s="34" customFormat="1" ht="15" x14ac:dyDescent="0.2">
      <c r="A488" s="39"/>
      <c r="B488" s="30" t="s">
        <v>119</v>
      </c>
      <c r="C488" s="31">
        <v>0</v>
      </c>
      <c r="D488" s="7">
        <v>0</v>
      </c>
      <c r="E488" s="32" t="str">
        <f t="shared" si="175"/>
        <v/>
      </c>
      <c r="F488" s="32" t="str">
        <f t="shared" si="176"/>
        <v/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39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39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39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39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39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39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39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39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39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39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39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39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39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39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39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39"/>
      <c r="B504" s="30" t="s">
        <v>130</v>
      </c>
      <c r="C504" s="31">
        <v>0</v>
      </c>
      <c r="D504" s="7">
        <v>0</v>
      </c>
      <c r="E504" s="32" t="str">
        <f t="shared" si="175"/>
        <v/>
      </c>
      <c r="F504" s="32" t="str">
        <f t="shared" si="176"/>
        <v/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39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39"/>
      <c r="B506" s="30" t="s">
        <v>578</v>
      </c>
      <c r="C506" s="31">
        <v>0</v>
      </c>
      <c r="D506" s="7">
        <v>0</v>
      </c>
      <c r="E506" s="32" t="str">
        <f t="shared" ref="E506" si="179">+IF(C506=0,"",C506/C$333)</f>
        <v/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 t="str">
        <f t="shared" ref="H506" si="182">+IF(OR(AND(E506=""),(G506="")),"",E506*G506)</f>
        <v/>
      </c>
    </row>
    <row r="507" spans="1:8" s="34" customFormat="1" ht="15" x14ac:dyDescent="0.2">
      <c r="A507" s="39"/>
      <c r="B507" s="30" t="s">
        <v>137</v>
      </c>
      <c r="C507" s="31">
        <v>0</v>
      </c>
      <c r="D507" s="7">
        <v>0</v>
      </c>
      <c r="E507" s="32" t="str">
        <f t="shared" ref="E507:E532" si="183">+IF(C507=0,"",C507/C$333)</f>
        <v/>
      </c>
      <c r="F507" s="32" t="str">
        <f t="shared" ref="F507:F532" si="184">+IF(D507=0,"",D507/D$333)</f>
        <v/>
      </c>
      <c r="G507" s="33" t="str">
        <f t="shared" si="177"/>
        <v>0</v>
      </c>
      <c r="H507" s="25" t="str">
        <f t="shared" si="178"/>
        <v/>
      </c>
    </row>
    <row r="508" spans="1:8" s="34" customFormat="1" ht="30" x14ac:dyDescent="0.2">
      <c r="A508" s="39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39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39"/>
      <c r="B510" s="30" t="s">
        <v>348</v>
      </c>
      <c r="C510" s="31">
        <v>0</v>
      </c>
      <c r="D510" s="7">
        <v>0</v>
      </c>
      <c r="E510" s="32" t="str">
        <f t="shared" si="183"/>
        <v/>
      </c>
      <c r="F510" s="32" t="str">
        <f t="shared" si="184"/>
        <v/>
      </c>
      <c r="G510" s="33" t="str">
        <f t="shared" si="177"/>
        <v>0</v>
      </c>
      <c r="H510" s="25" t="str">
        <f t="shared" si="178"/>
        <v/>
      </c>
    </row>
    <row r="511" spans="1:8" s="34" customFormat="1" ht="15" x14ac:dyDescent="0.2">
      <c r="A511" s="39"/>
      <c r="B511" s="30" t="s">
        <v>349</v>
      </c>
      <c r="C511" s="31">
        <v>0</v>
      </c>
      <c r="D511" s="7">
        <v>0</v>
      </c>
      <c r="E511" s="32" t="str">
        <f t="shared" si="183"/>
        <v/>
      </c>
      <c r="F511" s="32" t="str">
        <f t="shared" si="184"/>
        <v/>
      </c>
      <c r="G511" s="33" t="str">
        <f t="shared" si="177"/>
        <v>0</v>
      </c>
      <c r="H511" s="25" t="str">
        <f t="shared" si="178"/>
        <v/>
      </c>
    </row>
    <row r="512" spans="1:8" s="34" customFormat="1" ht="15" x14ac:dyDescent="0.2">
      <c r="A512" s="39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39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39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39"/>
      <c r="B515" s="30" t="s">
        <v>143</v>
      </c>
      <c r="C515" s="31">
        <v>0</v>
      </c>
      <c r="D515" s="7">
        <v>2</v>
      </c>
      <c r="E515" s="32" t="str">
        <f t="shared" si="183"/>
        <v/>
      </c>
      <c r="F515" s="32">
        <f t="shared" si="184"/>
        <v>4.0816326530612242E-2</v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39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39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39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39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39"/>
      <c r="B520" s="30" t="s">
        <v>317</v>
      </c>
      <c r="C520" s="31">
        <v>0</v>
      </c>
      <c r="D520" s="7">
        <v>0</v>
      </c>
      <c r="E520" s="32" t="str">
        <f t="shared" si="183"/>
        <v/>
      </c>
      <c r="F520" s="32" t="str">
        <f t="shared" si="184"/>
        <v/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39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39"/>
      <c r="B522" s="30" t="s">
        <v>319</v>
      </c>
      <c r="C522" s="31">
        <v>0</v>
      </c>
      <c r="D522" s="7">
        <v>0</v>
      </c>
      <c r="E522" s="32" t="str">
        <f t="shared" si="183"/>
        <v/>
      </c>
      <c r="F522" s="32" t="str">
        <f t="shared" si="184"/>
        <v/>
      </c>
      <c r="G522" s="33" t="str">
        <f t="shared" si="177"/>
        <v>0</v>
      </c>
      <c r="H522" s="25" t="str">
        <f t="shared" si="178"/>
        <v/>
      </c>
    </row>
    <row r="523" spans="1:8" s="34" customFormat="1" ht="30" x14ac:dyDescent="0.2">
      <c r="A523" s="39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39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39"/>
      <c r="B525" s="30" t="s">
        <v>320</v>
      </c>
      <c r="C525" s="31">
        <v>0</v>
      </c>
      <c r="D525" s="7">
        <v>0</v>
      </c>
      <c r="E525" s="32" t="str">
        <f t="shared" si="183"/>
        <v/>
      </c>
      <c r="F525" s="32" t="str">
        <f t="shared" si="184"/>
        <v/>
      </c>
      <c r="G525" s="33" t="str">
        <f t="shared" si="177"/>
        <v>0</v>
      </c>
      <c r="H525" s="25" t="str">
        <f t="shared" si="178"/>
        <v/>
      </c>
    </row>
    <row r="526" spans="1:8" s="34" customFormat="1" ht="15" x14ac:dyDescent="0.2">
      <c r="A526" s="39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39"/>
      <c r="B527" s="30" t="s">
        <v>322</v>
      </c>
      <c r="C527" s="31">
        <v>0</v>
      </c>
      <c r="D527" s="7">
        <v>0</v>
      </c>
      <c r="E527" s="32" t="str">
        <f t="shared" si="183"/>
        <v/>
      </c>
      <c r="F527" s="32" t="str">
        <f t="shared" si="184"/>
        <v/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39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39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39"/>
      <c r="B530" s="30" t="s">
        <v>323</v>
      </c>
      <c r="C530" s="31">
        <v>0</v>
      </c>
      <c r="D530" s="7">
        <v>2</v>
      </c>
      <c r="E530" s="32" t="str">
        <f t="shared" si="183"/>
        <v/>
      </c>
      <c r="F530" s="32">
        <f t="shared" si="184"/>
        <v>4.0816326530612242E-2</v>
      </c>
      <c r="G530" s="33" t="str">
        <f t="shared" si="177"/>
        <v>0</v>
      </c>
      <c r="H530" s="25" t="str">
        <f t="shared" si="178"/>
        <v/>
      </c>
    </row>
    <row r="531" spans="1:8" s="34" customFormat="1" ht="30" x14ac:dyDescent="0.2">
      <c r="A531" s="39"/>
      <c r="B531" s="30" t="s">
        <v>144</v>
      </c>
      <c r="C531" s="31">
        <v>27</v>
      </c>
      <c r="D531" s="7">
        <v>1</v>
      </c>
      <c r="E531" s="32">
        <f t="shared" si="183"/>
        <v>0.216</v>
      </c>
      <c r="F531" s="32">
        <f t="shared" si="184"/>
        <v>2.0408163265306121E-2</v>
      </c>
      <c r="G531" s="33">
        <f t="shared" si="177"/>
        <v>-0.96296296296296291</v>
      </c>
      <c r="H531" s="25">
        <f t="shared" si="178"/>
        <v>-0.20799999999999999</v>
      </c>
    </row>
    <row r="532" spans="1:8" s="34" customFormat="1" ht="15" x14ac:dyDescent="0.2">
      <c r="A532" s="39"/>
      <c r="B532" s="30" t="s">
        <v>324</v>
      </c>
      <c r="C532" s="31">
        <v>12</v>
      </c>
      <c r="D532" s="7">
        <v>1</v>
      </c>
      <c r="E532" s="32">
        <f t="shared" si="183"/>
        <v>9.6000000000000002E-2</v>
      </c>
      <c r="F532" s="32">
        <f t="shared" si="184"/>
        <v>2.0408163265306121E-2</v>
      </c>
      <c r="G532" s="33">
        <f t="shared" si="177"/>
        <v>-0.91666666666666663</v>
      </c>
      <c r="H532" s="25">
        <f t="shared" si="178"/>
        <v>-8.7999999999999995E-2</v>
      </c>
    </row>
    <row r="533" spans="1:8" s="34" customFormat="1" ht="15" x14ac:dyDescent="0.2">
      <c r="A533" s="39"/>
      <c r="B533" s="30" t="s">
        <v>572</v>
      </c>
      <c r="C533" s="31">
        <v>0</v>
      </c>
      <c r="D533" s="7">
        <v>0</v>
      </c>
      <c r="E533" s="32" t="str">
        <f t="shared" ref="E533" si="185">+IF(C533=0,"",C533/C$333)</f>
        <v/>
      </c>
      <c r="F533" s="32" t="str">
        <f t="shared" ref="F533" si="186">+IF(D533=0,"",D533/D$333)</f>
        <v/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39"/>
      <c r="B534" s="30" t="s">
        <v>133</v>
      </c>
      <c r="C534" s="31">
        <v>3</v>
      </c>
      <c r="D534" s="7">
        <v>0</v>
      </c>
      <c r="E534" s="32">
        <f>+IF(C534=0,"",C534/C$333)</f>
        <v>2.4E-2</v>
      </c>
      <c r="F534" s="32" t="str">
        <f>+IF(D534=0,"",D534/D$333)</f>
        <v/>
      </c>
      <c r="G534" s="33" t="str">
        <f t="shared" si="177"/>
        <v>0</v>
      </c>
      <c r="H534" s="25">
        <f t="shared" si="178"/>
        <v>0</v>
      </c>
    </row>
    <row r="535" spans="1:8" s="34" customFormat="1" ht="15" x14ac:dyDescent="0.2">
      <c r="A535" s="39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39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39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39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39"/>
      <c r="B539" s="30" t="s">
        <v>141</v>
      </c>
      <c r="C539" s="31">
        <v>0</v>
      </c>
      <c r="D539" s="7">
        <v>0</v>
      </c>
      <c r="E539" s="32" t="str">
        <f t="shared" si="189"/>
        <v/>
      </c>
      <c r="F539" s="32" t="str">
        <f t="shared" si="190"/>
        <v/>
      </c>
      <c r="G539" s="33" t="str">
        <f t="shared" si="191"/>
        <v>0</v>
      </c>
      <c r="H539" s="25" t="str">
        <f t="shared" si="192"/>
        <v/>
      </c>
    </row>
    <row r="540" spans="1:8" s="34" customFormat="1" ht="15" x14ac:dyDescent="0.2">
      <c r="A540" s="39"/>
      <c r="B540" s="30" t="s">
        <v>528</v>
      </c>
      <c r="C540" s="31">
        <v>0</v>
      </c>
      <c r="D540" s="7">
        <v>0</v>
      </c>
      <c r="E540" s="32" t="str">
        <f t="shared" si="189"/>
        <v/>
      </c>
      <c r="F540" s="32" t="str">
        <f t="shared" si="190"/>
        <v/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39"/>
      <c r="B541" s="30" t="s">
        <v>327</v>
      </c>
      <c r="C541" s="31">
        <v>0</v>
      </c>
      <c r="D541" s="7">
        <v>0</v>
      </c>
      <c r="E541" s="32" t="str">
        <f t="shared" si="189"/>
        <v/>
      </c>
      <c r="F541" s="32" t="str">
        <f t="shared" si="190"/>
        <v/>
      </c>
      <c r="G541" s="33" t="str">
        <f t="shared" si="191"/>
        <v>0</v>
      </c>
      <c r="H541" s="25" t="str">
        <f t="shared" si="192"/>
        <v/>
      </c>
    </row>
    <row r="542" spans="1:8" s="34" customFormat="1" ht="15" x14ac:dyDescent="0.2">
      <c r="A542" s="39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39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39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39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39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39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5</v>
      </c>
      <c r="D553" s="71">
        <f>SUM(D554:D579)</f>
        <v>14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1.8</v>
      </c>
      <c r="H553" s="73">
        <f>+IF(OR(AND(E553=""),(G553="")),"",E553*G553)</f>
        <v>1.8</v>
      </c>
    </row>
    <row r="554" spans="1:8" s="34" customFormat="1" ht="15" x14ac:dyDescent="0.2">
      <c r="A554" s="39"/>
      <c r="B554" s="30" t="s">
        <v>332</v>
      </c>
      <c r="C554" s="31">
        <v>0</v>
      </c>
      <c r="D554" s="7">
        <v>0</v>
      </c>
      <c r="E554" s="32" t="str">
        <f t="shared" si="193"/>
        <v/>
      </c>
      <c r="F554" s="32" t="str">
        <f t="shared" si="194"/>
        <v/>
      </c>
      <c r="G554" s="33" t="str">
        <f>+IF(OR(AND(D554=0),(C554=0)),"0",((D554-C554)/C554))</f>
        <v>0</v>
      </c>
      <c r="H554" s="25" t="str">
        <f>+IF(OR(AND(E554=""),(G554="")),"",E554*G554)</f>
        <v/>
      </c>
    </row>
    <row r="555" spans="1:8" s="34" customFormat="1" ht="15" x14ac:dyDescent="0.2">
      <c r="A555" s="39"/>
      <c r="B555" s="30" t="s">
        <v>147</v>
      </c>
      <c r="C555" s="31">
        <v>0</v>
      </c>
      <c r="D555" s="7">
        <v>0</v>
      </c>
      <c r="E555" s="32" t="str">
        <f t="shared" si="193"/>
        <v/>
      </c>
      <c r="F555" s="32" t="str">
        <f t="shared" si="194"/>
        <v/>
      </c>
      <c r="G555" s="33" t="str">
        <f t="shared" ref="G555:G579" si="195">+IF(OR(AND(D555=0),(C555=0)),"0",((D555-C555)/C555))</f>
        <v>0</v>
      </c>
      <c r="H555" s="25" t="str">
        <f t="shared" ref="H555:H579" si="196">+IF(OR(AND(E555=""),(G555="")),"",E555*G555)</f>
        <v/>
      </c>
    </row>
    <row r="556" spans="1:8" s="34" customFormat="1" ht="15" x14ac:dyDescent="0.2">
      <c r="A556" s="39"/>
      <c r="B556" s="30" t="s">
        <v>608</v>
      </c>
      <c r="C556" s="31">
        <v>2</v>
      </c>
      <c r="D556" s="7">
        <v>0</v>
      </c>
      <c r="E556" s="32">
        <f t="shared" si="193"/>
        <v>0.4</v>
      </c>
      <c r="F556" s="32" t="str">
        <f t="shared" si="194"/>
        <v/>
      </c>
      <c r="G556" s="33" t="str">
        <f t="shared" si="195"/>
        <v>0</v>
      </c>
      <c r="H556" s="25">
        <f t="shared" si="196"/>
        <v>0</v>
      </c>
    </row>
    <row r="557" spans="1:8" s="34" customFormat="1" ht="15" x14ac:dyDescent="0.2">
      <c r="A557" s="39"/>
      <c r="B557" s="30" t="s">
        <v>333</v>
      </c>
      <c r="C557" s="31">
        <v>0</v>
      </c>
      <c r="D557" s="7">
        <v>0</v>
      </c>
      <c r="E557" s="32" t="str">
        <f t="shared" si="193"/>
        <v/>
      </c>
      <c r="F557" s="32" t="str">
        <f t="shared" si="194"/>
        <v/>
      </c>
      <c r="G557" s="33" t="str">
        <f t="shared" si="195"/>
        <v>0</v>
      </c>
      <c r="H557" s="25" t="str">
        <f t="shared" si="196"/>
        <v/>
      </c>
    </row>
    <row r="558" spans="1:8" s="34" customFormat="1" ht="15" x14ac:dyDescent="0.2">
      <c r="A558" s="39"/>
      <c r="B558" s="30" t="s">
        <v>148</v>
      </c>
      <c r="C558" s="31">
        <v>0</v>
      </c>
      <c r="D558" s="7">
        <v>0</v>
      </c>
      <c r="E558" s="32" t="str">
        <f t="shared" si="193"/>
        <v/>
      </c>
      <c r="F558" s="32" t="str">
        <f t="shared" si="194"/>
        <v/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39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39"/>
      <c r="B560" s="30" t="s">
        <v>149</v>
      </c>
      <c r="C560" s="31">
        <v>0</v>
      </c>
      <c r="D560" s="7">
        <v>0</v>
      </c>
      <c r="E560" s="32" t="str">
        <f t="shared" si="193"/>
        <v/>
      </c>
      <c r="F560" s="32" t="str">
        <f t="shared" si="194"/>
        <v/>
      </c>
      <c r="G560" s="33" t="str">
        <f t="shared" si="195"/>
        <v>0</v>
      </c>
      <c r="H560" s="25" t="str">
        <f t="shared" si="196"/>
        <v/>
      </c>
    </row>
    <row r="561" spans="1:8" s="34" customFormat="1" ht="15" x14ac:dyDescent="0.2">
      <c r="A561" s="39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39"/>
      <c r="B562" s="30" t="s">
        <v>335</v>
      </c>
      <c r="C562" s="31">
        <v>0</v>
      </c>
      <c r="D562" s="7">
        <v>0</v>
      </c>
      <c r="E562" s="32" t="str">
        <f t="shared" si="193"/>
        <v/>
      </c>
      <c r="F562" s="32" t="str">
        <f t="shared" si="194"/>
        <v/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39"/>
      <c r="B563" s="30" t="s">
        <v>531</v>
      </c>
      <c r="C563" s="31">
        <v>0</v>
      </c>
      <c r="D563" s="7">
        <v>0</v>
      </c>
      <c r="E563" s="32" t="str">
        <f t="shared" si="193"/>
        <v/>
      </c>
      <c r="F563" s="32" t="str">
        <f t="shared" si="194"/>
        <v/>
      </c>
      <c r="G563" s="33" t="str">
        <f t="shared" si="195"/>
        <v>0</v>
      </c>
      <c r="H563" s="25" t="str">
        <f t="shared" si="196"/>
        <v/>
      </c>
    </row>
    <row r="564" spans="1:8" s="34" customFormat="1" ht="15" x14ac:dyDescent="0.2">
      <c r="A564" s="39"/>
      <c r="B564" s="30" t="s">
        <v>563</v>
      </c>
      <c r="C564" s="31">
        <v>0</v>
      </c>
      <c r="D564" s="7">
        <v>0</v>
      </c>
      <c r="E564" s="32" t="str">
        <f t="shared" ref="E564" si="197">+IF(C564=0,"",C564/C$553)</f>
        <v/>
      </c>
      <c r="F564" s="32" t="str">
        <f t="shared" ref="F564" si="198">+IF(D564=0,"",D564/D$553)</f>
        <v/>
      </c>
      <c r="G564" s="33" t="str">
        <f t="shared" ref="G564" si="199">+IF(OR(AND(D564=0),(C564=0)),"0",((D564-C564)/C564))</f>
        <v>0</v>
      </c>
      <c r="H564" s="25" t="str">
        <f t="shared" ref="H564" si="200">+IF(OR(AND(E564=""),(G564="")),"",E564*G564)</f>
        <v/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39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39"/>
      <c r="B567" s="30" t="s">
        <v>337</v>
      </c>
      <c r="C567" s="31">
        <v>0</v>
      </c>
      <c r="D567" s="7">
        <v>0</v>
      </c>
      <c r="E567" s="32" t="str">
        <f t="shared" si="205"/>
        <v/>
      </c>
      <c r="F567" s="32" t="str">
        <f t="shared" si="206"/>
        <v/>
      </c>
      <c r="G567" s="33" t="str">
        <f t="shared" si="195"/>
        <v>0</v>
      </c>
      <c r="H567" s="25" t="str">
        <f t="shared" si="196"/>
        <v/>
      </c>
    </row>
    <row r="568" spans="1:8" s="34" customFormat="1" ht="15" x14ac:dyDescent="0.2">
      <c r="A568" s="39"/>
      <c r="B568" s="30" t="s">
        <v>150</v>
      </c>
      <c r="C568" s="31">
        <v>0</v>
      </c>
      <c r="D568" s="7">
        <v>1</v>
      </c>
      <c r="E568" s="32" t="str">
        <f t="shared" si="205"/>
        <v/>
      </c>
      <c r="F568" s="32">
        <f t="shared" si="206"/>
        <v>7.1428571428571425E-2</v>
      </c>
      <c r="G568" s="33" t="str">
        <f t="shared" si="195"/>
        <v>0</v>
      </c>
      <c r="H568" s="25" t="str">
        <f t="shared" si="196"/>
        <v/>
      </c>
    </row>
    <row r="569" spans="1:8" s="34" customFormat="1" ht="15" x14ac:dyDescent="0.2">
      <c r="A569" s="39"/>
      <c r="B569" s="30" t="s">
        <v>151</v>
      </c>
      <c r="C569" s="31">
        <v>0</v>
      </c>
      <c r="D569" s="7">
        <v>0</v>
      </c>
      <c r="E569" s="32" t="str">
        <f t="shared" si="205"/>
        <v/>
      </c>
      <c r="F569" s="32" t="str">
        <f t="shared" si="206"/>
        <v/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39"/>
      <c r="B570" s="30" t="s">
        <v>338</v>
      </c>
      <c r="C570" s="31">
        <v>0</v>
      </c>
      <c r="D570" s="7">
        <v>13</v>
      </c>
      <c r="E570" s="32" t="str">
        <f t="shared" si="205"/>
        <v/>
      </c>
      <c r="F570" s="32">
        <f t="shared" si="206"/>
        <v>0.9285714285714286</v>
      </c>
      <c r="G570" s="33" t="str">
        <f t="shared" si="195"/>
        <v>0</v>
      </c>
      <c r="H570" s="25" t="str">
        <f t="shared" si="196"/>
        <v/>
      </c>
    </row>
    <row r="571" spans="1:8" s="34" customFormat="1" ht="15" x14ac:dyDescent="0.2">
      <c r="A571" s="39"/>
      <c r="B571" s="30" t="s">
        <v>152</v>
      </c>
      <c r="C571" s="31">
        <v>0</v>
      </c>
      <c r="D571" s="7">
        <v>0</v>
      </c>
      <c r="E571" s="32" t="str">
        <f t="shared" si="205"/>
        <v/>
      </c>
      <c r="F571" s="32" t="str">
        <f t="shared" si="206"/>
        <v/>
      </c>
      <c r="G571" s="33" t="str">
        <f t="shared" si="195"/>
        <v>0</v>
      </c>
      <c r="H571" s="25" t="str">
        <f t="shared" si="196"/>
        <v/>
      </c>
    </row>
    <row r="572" spans="1:8" s="34" customFormat="1" ht="15" x14ac:dyDescent="0.2">
      <c r="A572" s="39"/>
      <c r="B572" s="30" t="s">
        <v>339</v>
      </c>
      <c r="C572" s="31">
        <v>0</v>
      </c>
      <c r="D572" s="7">
        <v>0</v>
      </c>
      <c r="E572" s="32" t="str">
        <f t="shared" si="205"/>
        <v/>
      </c>
      <c r="F572" s="32" t="str">
        <f t="shared" si="206"/>
        <v/>
      </c>
      <c r="G572" s="33" t="str">
        <f t="shared" si="195"/>
        <v>0</v>
      </c>
      <c r="H572" s="25" t="str">
        <f t="shared" si="196"/>
        <v/>
      </c>
    </row>
    <row r="573" spans="1:8" s="34" customFormat="1" ht="15" x14ac:dyDescent="0.2">
      <c r="A573" s="39"/>
      <c r="B573" s="30" t="s">
        <v>153</v>
      </c>
      <c r="C573" s="31">
        <v>0</v>
      </c>
      <c r="D573" s="7">
        <v>0</v>
      </c>
      <c r="E573" s="32" t="str">
        <f t="shared" si="205"/>
        <v/>
      </c>
      <c r="F573" s="32" t="str">
        <f t="shared" si="206"/>
        <v/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39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39"/>
      <c r="B575" s="30" t="s">
        <v>340</v>
      </c>
      <c r="C575" s="31">
        <v>0</v>
      </c>
      <c r="D575" s="7">
        <v>0</v>
      </c>
      <c r="E575" s="32" t="str">
        <f t="shared" si="205"/>
        <v/>
      </c>
      <c r="F575" s="32" t="str">
        <f t="shared" si="206"/>
        <v/>
      </c>
      <c r="G575" s="33" t="str">
        <f t="shared" si="195"/>
        <v>0</v>
      </c>
      <c r="H575" s="25" t="str">
        <f t="shared" si="196"/>
        <v/>
      </c>
    </row>
    <row r="576" spans="1:8" s="34" customFormat="1" ht="15" x14ac:dyDescent="0.2">
      <c r="A576" s="39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39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39"/>
      <c r="B578" s="30" t="s">
        <v>343</v>
      </c>
      <c r="C578" s="31">
        <v>0</v>
      </c>
      <c r="D578" s="7">
        <v>0</v>
      </c>
      <c r="E578" s="32" t="str">
        <f t="shared" si="205"/>
        <v/>
      </c>
      <c r="F578" s="32" t="str">
        <f t="shared" si="206"/>
        <v/>
      </c>
      <c r="G578" s="33" t="str">
        <f t="shared" si="195"/>
        <v>0</v>
      </c>
      <c r="H578" s="25" t="str">
        <f t="shared" si="196"/>
        <v/>
      </c>
    </row>
    <row r="579" spans="1:8" s="34" customFormat="1" ht="30" x14ac:dyDescent="0.2">
      <c r="A579" s="39"/>
      <c r="B579" s="30" t="s">
        <v>532</v>
      </c>
      <c r="C579" s="31">
        <v>3</v>
      </c>
      <c r="D579" s="7">
        <v>0</v>
      </c>
      <c r="E579" s="32">
        <f t="shared" si="205"/>
        <v>0.6</v>
      </c>
      <c r="F579" s="32" t="str">
        <f t="shared" si="206"/>
        <v/>
      </c>
      <c r="G579" s="33" t="str">
        <f t="shared" si="195"/>
        <v>0</v>
      </c>
      <c r="H579" s="25">
        <f t="shared" si="196"/>
        <v>0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400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384</v>
      </c>
      <c r="C8" s="71">
        <f>+C18+C73+C165+C333+C553</f>
        <v>3610</v>
      </c>
      <c r="D8" s="71">
        <f>+D18+D73+D165+D333+D553</f>
        <v>2981</v>
      </c>
      <c r="E8" s="72">
        <f>+C8/C$8</f>
        <v>1</v>
      </c>
      <c r="F8" s="72">
        <f>+D8/D$8</f>
        <v>1</v>
      </c>
      <c r="G8" s="72">
        <f>+(D8-C8)/C8</f>
        <v>-0.17423822714681442</v>
      </c>
      <c r="H8" s="73">
        <f>+E8*G8</f>
        <v>-0.17423822714681442</v>
      </c>
    </row>
    <row r="9" spans="2:8" x14ac:dyDescent="0.2">
      <c r="B9" s="28" t="str">
        <f>+B18</f>
        <v>Total Vacantes en ocupaciones de nivel Directivo</v>
      </c>
      <c r="C9" s="24">
        <f>+C18</f>
        <v>28</v>
      </c>
      <c r="D9" s="24">
        <f>+D18</f>
        <v>12</v>
      </c>
      <c r="E9" s="25">
        <f t="shared" ref="E9:E13" si="0">C9/$C$8</f>
        <v>7.7562326869806096E-3</v>
      </c>
      <c r="F9" s="25">
        <f>D9/$D$8</f>
        <v>4.025494800402549E-3</v>
      </c>
      <c r="G9" s="11">
        <f>+IF(OR(AND(D9=0),(C9=0)),"0",((D9-C9)/C9))</f>
        <v>-0.5714285714285714</v>
      </c>
      <c r="H9" s="13">
        <f>+IF(OR(AND(E9=""),(G9="")),"",E9*G9)</f>
        <v>-4.4321329639889192E-3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982</v>
      </c>
      <c r="D10" s="24">
        <f>+D73</f>
        <v>384</v>
      </c>
      <c r="E10" s="25">
        <f t="shared" si="0"/>
        <v>0.27202216066481993</v>
      </c>
      <c r="F10" s="25">
        <f>D10/$D$8</f>
        <v>0.12881583361288157</v>
      </c>
      <c r="G10" s="11">
        <f>+IF(OR(AND(D10=0),(C10=0)),"0",((D10-C10)/C10))</f>
        <v>-0.6089613034623218</v>
      </c>
      <c r="H10" s="13">
        <f>+IF(OR(AND(E10=""),(G10="")),"",E10*G10)</f>
        <v>-0.16565096952908587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333</v>
      </c>
      <c r="D11" s="24">
        <f>+D165</f>
        <v>267</v>
      </c>
      <c r="E11" s="25">
        <f t="shared" si="0"/>
        <v>9.2243767313019392E-2</v>
      </c>
      <c r="F11" s="25">
        <f>D11/$D$8</f>
        <v>8.9567259308956731E-2</v>
      </c>
      <c r="G11" s="11">
        <f>+IF(OR(AND(D11=0),(C11=0)),"0",((D11-C11)/C11))</f>
        <v>-0.1981981981981982</v>
      </c>
      <c r="H11" s="13">
        <f>+IF(OR(AND(E11=""),(G11="")),"",E11*G11)</f>
        <v>-1.8282548476454295E-2</v>
      </c>
    </row>
    <row r="12" spans="2:8" x14ac:dyDescent="0.2">
      <c r="B12" s="28" t="str">
        <f>+B333</f>
        <v>Total Vacantes  en ocupaciones de nivel Calificados</v>
      </c>
      <c r="C12" s="24">
        <f>+C333</f>
        <v>1161</v>
      </c>
      <c r="D12" s="24">
        <f>+D333</f>
        <v>1201</v>
      </c>
      <c r="E12" s="25">
        <f t="shared" si="0"/>
        <v>0.32160664819944601</v>
      </c>
      <c r="F12" s="25">
        <f>D12/$D$8</f>
        <v>0.40288493794028851</v>
      </c>
      <c r="G12" s="11">
        <f>+IF(OR(AND(D12=0),(C12=0)),"0",((D12-C12)/C12))</f>
        <v>3.4453057708871665E-2</v>
      </c>
      <c r="H12" s="13">
        <f>+IF(OR(AND(E12=""),(G12="")),"",E12*G12)</f>
        <v>1.1080332409972301E-2</v>
      </c>
    </row>
    <row r="13" spans="2:8" x14ac:dyDescent="0.2">
      <c r="B13" s="28" t="str">
        <f>+B553</f>
        <v>Total Vacantes en ocupaciones de nivel Elemental</v>
      </c>
      <c r="C13" s="24">
        <f>+C553</f>
        <v>1106</v>
      </c>
      <c r="D13" s="24">
        <f>+D553</f>
        <v>1117</v>
      </c>
      <c r="E13" s="25">
        <f t="shared" si="0"/>
        <v>0.30637119113573408</v>
      </c>
      <c r="F13" s="25">
        <f>D13/$D$8</f>
        <v>0.37470647433747067</v>
      </c>
      <c r="G13" s="11">
        <f>+IF(OR(AND(D13=0),(C13=0)),"0",((D13-C13)/C13))</f>
        <v>9.9457504520795662E-3</v>
      </c>
      <c r="H13" s="13">
        <f>+IF(OR(AND(E13=""),(G13="")),"",E13*G13)</f>
        <v>3.0470914127423824E-3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28</v>
      </c>
      <c r="D18" s="71">
        <f>SUM(D19:D67)</f>
        <v>12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-0.5714285714285714</v>
      </c>
      <c r="H18" s="73">
        <f>+IF(OR(AND(E18=""),(G18="")),"",E18*G18)</f>
        <v>-0.5714285714285714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0</v>
      </c>
      <c r="E26" s="10">
        <f t="shared" si="1"/>
        <v>3.5714285714285712E-2</v>
      </c>
      <c r="F26" s="10" t="str">
        <f t="shared" si="2"/>
        <v/>
      </c>
      <c r="G26" s="11" t="str">
        <f t="shared" si="3"/>
        <v>0</v>
      </c>
      <c r="H26" s="13">
        <f t="shared" si="4"/>
        <v>0</v>
      </c>
    </row>
    <row r="27" spans="1:8" ht="15" x14ac:dyDescent="0.2">
      <c r="B27" s="5" t="s">
        <v>582</v>
      </c>
      <c r="C27" s="7">
        <v>1</v>
      </c>
      <c r="D27" s="7">
        <v>0</v>
      </c>
      <c r="E27" s="10">
        <f t="shared" si="1"/>
        <v>3.5714285714285712E-2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0</v>
      </c>
      <c r="D29" s="7">
        <v>1</v>
      </c>
      <c r="E29" s="10" t="str">
        <f t="shared" si="1"/>
        <v/>
      </c>
      <c r="F29" s="10">
        <f t="shared" si="2"/>
        <v>8.3333333333333329E-2</v>
      </c>
      <c r="G29" s="11" t="str">
        <f t="shared" si="3"/>
        <v>0</v>
      </c>
      <c r="H29" s="13" t="str">
        <f t="shared" si="4"/>
        <v/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0</v>
      </c>
      <c r="D35" s="7">
        <v>1</v>
      </c>
      <c r="E35" s="10" t="str">
        <f t="shared" si="1"/>
        <v/>
      </c>
      <c r="F35" s="10">
        <f t="shared" si="2"/>
        <v>8.3333333333333329E-2</v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7</v>
      </c>
      <c r="D44" s="7">
        <v>2</v>
      </c>
      <c r="E44" s="10">
        <f t="shared" si="1"/>
        <v>0.25</v>
      </c>
      <c r="F44" s="10">
        <f t="shared" si="2"/>
        <v>0.16666666666666666</v>
      </c>
      <c r="G44" s="11">
        <f t="shared" si="3"/>
        <v>-0.7142857142857143</v>
      </c>
      <c r="H44" s="13">
        <f t="shared" si="4"/>
        <v>-0.17857142857142858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2</v>
      </c>
      <c r="D49" s="7">
        <v>3</v>
      </c>
      <c r="E49" s="10">
        <f t="shared" si="1"/>
        <v>7.1428571428571425E-2</v>
      </c>
      <c r="F49" s="10">
        <f t="shared" si="2"/>
        <v>0.25</v>
      </c>
      <c r="G49" s="11">
        <f t="shared" si="3"/>
        <v>0.5</v>
      </c>
      <c r="H49" s="13">
        <f t="shared" si="4"/>
        <v>3.5714285714285712E-2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2</v>
      </c>
      <c r="D53" s="7">
        <v>2</v>
      </c>
      <c r="E53" s="10">
        <f t="shared" si="1"/>
        <v>7.1428571428571425E-2</v>
      </c>
      <c r="F53" s="10">
        <f t="shared" si="2"/>
        <v>0.16666666666666666</v>
      </c>
      <c r="G53" s="11">
        <f t="shared" si="3"/>
        <v>0</v>
      </c>
      <c r="H53" s="13">
        <f t="shared" si="4"/>
        <v>0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13</v>
      </c>
      <c r="D58" s="7">
        <v>1</v>
      </c>
      <c r="E58" s="10">
        <f t="shared" si="1"/>
        <v>0.4642857142857143</v>
      </c>
      <c r="F58" s="10">
        <f t="shared" si="2"/>
        <v>8.3333333333333329E-2</v>
      </c>
      <c r="G58" s="11">
        <f t="shared" si="3"/>
        <v>-0.92307692307692313</v>
      </c>
      <c r="H58" s="13">
        <f t="shared" si="4"/>
        <v>-0.4285714285714286</v>
      </c>
    </row>
    <row r="59" spans="1:8" ht="15" x14ac:dyDescent="0.2">
      <c r="B59" s="5" t="s">
        <v>435</v>
      </c>
      <c r="C59" s="7">
        <v>1</v>
      </c>
      <c r="D59" s="7">
        <v>0</v>
      </c>
      <c r="E59" s="10">
        <f t="shared" si="1"/>
        <v>3.5714285714285712E-2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1</v>
      </c>
      <c r="D61" s="7">
        <v>0</v>
      </c>
      <c r="E61" s="10">
        <f t="shared" si="1"/>
        <v>3.5714285714285712E-2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0</v>
      </c>
      <c r="E62" s="42" t="str">
        <f t="shared" ref="E62:E63" si="9">+IF(C62=0,"",C62/C$18)</f>
        <v/>
      </c>
      <c r="F62" s="42" t="str">
        <f t="shared" ref="F62:F63" si="10">+IF(D62=0,"",D62/D$18)</f>
        <v/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0</v>
      </c>
      <c r="D65" s="7">
        <v>2</v>
      </c>
      <c r="E65" s="10" t="str">
        <f t="shared" si="1"/>
        <v/>
      </c>
      <c r="F65" s="10">
        <f t="shared" si="2"/>
        <v>0.16666666666666666</v>
      </c>
      <c r="G65" s="11" t="str">
        <f t="shared" si="3"/>
        <v>0</v>
      </c>
      <c r="H65" s="13" t="str">
        <f t="shared" si="4"/>
        <v/>
      </c>
    </row>
    <row r="66" spans="1:8" ht="15" x14ac:dyDescent="0.2">
      <c r="B66" s="5" t="s">
        <v>176</v>
      </c>
      <c r="C66" s="7">
        <v>0</v>
      </c>
      <c r="D66" s="7">
        <v>0</v>
      </c>
      <c r="E66" s="10" t="str">
        <f t="shared" si="1"/>
        <v/>
      </c>
      <c r="F66" s="10" t="str">
        <f t="shared" si="2"/>
        <v/>
      </c>
      <c r="G66" s="11" t="str">
        <f t="shared" si="3"/>
        <v>0</v>
      </c>
      <c r="H66" s="13" t="str">
        <f t="shared" si="4"/>
        <v/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982</v>
      </c>
      <c r="D73" s="71">
        <f>SUM(D74:D159)</f>
        <v>384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-0.6089613034623218</v>
      </c>
      <c r="H73" s="73">
        <f>+IF(OR(AND(E73=""),(G73="")),"",E73*G73)</f>
        <v>-0.6089613034623218</v>
      </c>
    </row>
    <row r="74" spans="1:8" s="34" customFormat="1" ht="15" x14ac:dyDescent="0.2">
      <c r="A74" s="41"/>
      <c r="B74" s="30" t="s">
        <v>436</v>
      </c>
      <c r="C74" s="31">
        <v>7</v>
      </c>
      <c r="D74" s="7">
        <v>3</v>
      </c>
      <c r="E74" s="32">
        <f>+IF(C74=0,"",C74/C$73)</f>
        <v>7.1283095723014261E-3</v>
      </c>
      <c r="F74" s="32">
        <f>+IF(D74=0,"",D74/D$73)</f>
        <v>7.8125E-3</v>
      </c>
      <c r="G74" s="33">
        <f>+IF(OR(AND(D74=0),(C74=0)),"0",((D74-C74)/C74))</f>
        <v>-0.5714285714285714</v>
      </c>
      <c r="H74" s="25">
        <f>+IF(OR(AND(E74=""),(G74="")),"",E74*G74)</f>
        <v>-4.0733197556008143E-3</v>
      </c>
    </row>
    <row r="75" spans="1:8" s="34" customFormat="1" ht="30" x14ac:dyDescent="0.2">
      <c r="A75" s="41"/>
      <c r="B75" s="30" t="s">
        <v>586</v>
      </c>
      <c r="C75" s="31">
        <v>0</v>
      </c>
      <c r="D75" s="7">
        <v>1</v>
      </c>
      <c r="E75" s="32" t="str">
        <f t="shared" ref="E75:E146" si="13">+IF(C75=0,"",C75/C$73)</f>
        <v/>
      </c>
      <c r="F75" s="32">
        <f t="shared" ref="F75:F146" si="14">+IF(D75=0,"",D75/D$73)</f>
        <v>2.6041666666666665E-3</v>
      </c>
      <c r="G75" s="33" t="str">
        <f t="shared" ref="G75:G146" si="15">+IF(OR(AND(D75=0),(C75=0)),"0",((D75-C75)/C75))</f>
        <v>0</v>
      </c>
      <c r="H75" s="25" t="str">
        <f t="shared" ref="H75:H146" si="16">+IF(OR(AND(E75=""),(G75="")),"",E75*G75)</f>
        <v/>
      </c>
    </row>
    <row r="76" spans="1:8" s="34" customFormat="1" ht="15" x14ac:dyDescent="0.2">
      <c r="A76" s="41"/>
      <c r="B76" s="30" t="s">
        <v>534</v>
      </c>
      <c r="C76" s="31">
        <v>0</v>
      </c>
      <c r="D76" s="7">
        <v>0</v>
      </c>
      <c r="E76" s="32" t="str">
        <f t="shared" ref="E76" si="17">+IF(C76=0,"",C76/C$73)</f>
        <v/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 t="str">
        <f t="shared" ref="H76" si="20">+IF(OR(AND(E76=""),(G76="")),"",E76*G76)</f>
        <v/>
      </c>
    </row>
    <row r="77" spans="1:8" s="34" customFormat="1" ht="15" x14ac:dyDescent="0.2">
      <c r="A77" s="41"/>
      <c r="B77" s="30" t="s">
        <v>587</v>
      </c>
      <c r="C77" s="31">
        <v>17</v>
      </c>
      <c r="D77" s="7">
        <v>10</v>
      </c>
      <c r="E77" s="32">
        <f t="shared" si="13"/>
        <v>1.7311608961303463E-2</v>
      </c>
      <c r="F77" s="32">
        <f t="shared" si="14"/>
        <v>2.6041666666666668E-2</v>
      </c>
      <c r="G77" s="33">
        <f t="shared" si="15"/>
        <v>-0.41176470588235292</v>
      </c>
      <c r="H77" s="25">
        <f t="shared" si="16"/>
        <v>-7.1283095723014252E-3</v>
      </c>
    </row>
    <row r="78" spans="1:8" s="34" customFormat="1" ht="15" x14ac:dyDescent="0.2">
      <c r="A78" s="41"/>
      <c r="B78" s="30" t="s">
        <v>178</v>
      </c>
      <c r="C78" s="31">
        <v>13</v>
      </c>
      <c r="D78" s="7">
        <v>6</v>
      </c>
      <c r="E78" s="32">
        <f t="shared" si="13"/>
        <v>1.3238289205702648E-2</v>
      </c>
      <c r="F78" s="32">
        <f t="shared" si="14"/>
        <v>1.5625E-2</v>
      </c>
      <c r="G78" s="33">
        <f t="shared" si="15"/>
        <v>-0.53846153846153844</v>
      </c>
      <c r="H78" s="25">
        <f t="shared" si="16"/>
        <v>-7.1283095723014252E-3</v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0</v>
      </c>
      <c r="E79" s="32" t="str">
        <f t="shared" si="13"/>
        <v/>
      </c>
      <c r="F79" s="32" t="str">
        <f t="shared" si="14"/>
        <v/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0</v>
      </c>
      <c r="D80" s="7">
        <v>0</v>
      </c>
      <c r="E80" s="32" t="str">
        <f t="shared" ref="E80" si="21">+IF(C80=0,"",C80/C$73)</f>
        <v/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 t="str">
        <f t="shared" ref="H80" si="24">+IF(OR(AND(E80=""),(G80="")),"",E80*G80)</f>
        <v/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6</v>
      </c>
      <c r="D82" s="7">
        <v>0</v>
      </c>
      <c r="E82" s="32">
        <f t="shared" si="13"/>
        <v>6.1099796334012219E-3</v>
      </c>
      <c r="F82" s="32" t="str">
        <f t="shared" si="14"/>
        <v/>
      </c>
      <c r="G82" s="33" t="str">
        <f t="shared" si="15"/>
        <v>0</v>
      </c>
      <c r="H82" s="25">
        <f t="shared" si="16"/>
        <v>0</v>
      </c>
    </row>
    <row r="83" spans="1:8" s="34" customFormat="1" ht="15" x14ac:dyDescent="0.2">
      <c r="A83" s="41"/>
      <c r="B83" s="30" t="s">
        <v>437</v>
      </c>
      <c r="C83" s="31">
        <v>3</v>
      </c>
      <c r="D83" s="7">
        <v>0</v>
      </c>
      <c r="E83" s="32">
        <f t="shared" si="13"/>
        <v>3.0549898167006109E-3</v>
      </c>
      <c r="F83" s="32" t="str">
        <f t="shared" si="14"/>
        <v/>
      </c>
      <c r="G83" s="33" t="str">
        <f t="shared" si="15"/>
        <v>0</v>
      </c>
      <c r="H83" s="25">
        <f t="shared" si="16"/>
        <v>0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2</v>
      </c>
      <c r="D85" s="7">
        <v>1</v>
      </c>
      <c r="E85" s="32">
        <f t="shared" si="13"/>
        <v>2.0366598778004071E-3</v>
      </c>
      <c r="F85" s="32">
        <f t="shared" si="14"/>
        <v>2.6041666666666665E-3</v>
      </c>
      <c r="G85" s="33">
        <f t="shared" si="15"/>
        <v>-0.5</v>
      </c>
      <c r="H85" s="25">
        <f t="shared" si="16"/>
        <v>-1.0183299389002036E-3</v>
      </c>
    </row>
    <row r="86" spans="1:8" s="34" customFormat="1" ht="15" x14ac:dyDescent="0.2">
      <c r="A86" s="41"/>
      <c r="B86" s="30" t="s">
        <v>17</v>
      </c>
      <c r="C86" s="31">
        <v>1</v>
      </c>
      <c r="D86" s="7">
        <v>1</v>
      </c>
      <c r="E86" s="32">
        <f t="shared" si="13"/>
        <v>1.0183299389002036E-3</v>
      </c>
      <c r="F86" s="32">
        <f t="shared" si="14"/>
        <v>2.6041666666666665E-3</v>
      </c>
      <c r="G86" s="33">
        <f t="shared" si="15"/>
        <v>0</v>
      </c>
      <c r="H86" s="25">
        <f t="shared" si="16"/>
        <v>0</v>
      </c>
    </row>
    <row r="87" spans="1:8" s="34" customFormat="1" ht="15" x14ac:dyDescent="0.2">
      <c r="A87" s="41"/>
      <c r="B87" s="30" t="s">
        <v>183</v>
      </c>
      <c r="C87" s="31">
        <v>26</v>
      </c>
      <c r="D87" s="7">
        <v>10</v>
      </c>
      <c r="E87" s="32">
        <f t="shared" si="13"/>
        <v>2.6476578411405296E-2</v>
      </c>
      <c r="F87" s="32">
        <f t="shared" si="14"/>
        <v>2.6041666666666668E-2</v>
      </c>
      <c r="G87" s="33">
        <f t="shared" si="15"/>
        <v>-0.61538461538461542</v>
      </c>
      <c r="H87" s="25">
        <f t="shared" si="16"/>
        <v>-1.6293279022403261E-2</v>
      </c>
    </row>
    <row r="88" spans="1:8" s="34" customFormat="1" ht="15" x14ac:dyDescent="0.2">
      <c r="A88" s="41"/>
      <c r="B88" s="30" t="s">
        <v>588</v>
      </c>
      <c r="C88" s="31">
        <v>1</v>
      </c>
      <c r="D88" s="7">
        <v>0</v>
      </c>
      <c r="E88" s="32">
        <f t="shared" ref="E88" si="25">+IF(C88=0,"",C88/C$73)</f>
        <v>1.0183299389002036E-3</v>
      </c>
      <c r="F88" s="32" t="str">
        <f t="shared" ref="F88" si="26">+IF(D88=0,"",D88/D$73)</f>
        <v/>
      </c>
      <c r="G88" s="33" t="str">
        <f t="shared" ref="G88" si="27">+IF(OR(AND(D88=0),(C88=0)),"0",((D88-C88)/C88))</f>
        <v>0</v>
      </c>
      <c r="H88" s="25">
        <f t="shared" ref="H88" si="28">+IF(OR(AND(E88=""),(G88="")),"",E88*G88)</f>
        <v>0</v>
      </c>
    </row>
    <row r="89" spans="1:8" s="34" customFormat="1" ht="15" x14ac:dyDescent="0.2">
      <c r="A89" s="41"/>
      <c r="B89" s="30" t="s">
        <v>184</v>
      </c>
      <c r="C89" s="31">
        <v>22</v>
      </c>
      <c r="D89" s="7">
        <v>14</v>
      </c>
      <c r="E89" s="32">
        <f t="shared" si="13"/>
        <v>2.2403258655804479E-2</v>
      </c>
      <c r="F89" s="32">
        <f t="shared" si="14"/>
        <v>3.6458333333333336E-2</v>
      </c>
      <c r="G89" s="33">
        <f t="shared" si="15"/>
        <v>-0.36363636363636365</v>
      </c>
      <c r="H89" s="25">
        <f t="shared" si="16"/>
        <v>-8.1466395112016286E-3</v>
      </c>
    </row>
    <row r="90" spans="1:8" s="34" customFormat="1" ht="15" x14ac:dyDescent="0.2">
      <c r="A90" s="41"/>
      <c r="B90" s="30" t="s">
        <v>185</v>
      </c>
      <c r="C90" s="31">
        <v>4</v>
      </c>
      <c r="D90" s="7">
        <v>3</v>
      </c>
      <c r="E90" s="32">
        <f t="shared" si="13"/>
        <v>4.0733197556008143E-3</v>
      </c>
      <c r="F90" s="32">
        <f t="shared" si="14"/>
        <v>7.8125E-3</v>
      </c>
      <c r="G90" s="33">
        <f t="shared" si="15"/>
        <v>-0.25</v>
      </c>
      <c r="H90" s="25">
        <f t="shared" si="16"/>
        <v>-1.0183299389002036E-3</v>
      </c>
    </row>
    <row r="91" spans="1:8" s="34" customFormat="1" ht="15" x14ac:dyDescent="0.2">
      <c r="A91" s="41"/>
      <c r="B91" s="30" t="s">
        <v>21</v>
      </c>
      <c r="C91" s="31">
        <v>5</v>
      </c>
      <c r="D91" s="7">
        <v>2</v>
      </c>
      <c r="E91" s="32">
        <f t="shared" si="13"/>
        <v>5.0916496945010185E-3</v>
      </c>
      <c r="F91" s="32">
        <f t="shared" si="14"/>
        <v>5.208333333333333E-3</v>
      </c>
      <c r="G91" s="33">
        <f t="shared" si="15"/>
        <v>-0.6</v>
      </c>
      <c r="H91" s="25">
        <f t="shared" si="16"/>
        <v>-3.0549898167006109E-3</v>
      </c>
    </row>
    <row r="92" spans="1:8" s="34" customFormat="1" ht="15" x14ac:dyDescent="0.2">
      <c r="A92" s="41"/>
      <c r="B92" s="30" t="s">
        <v>438</v>
      </c>
      <c r="C92" s="31">
        <v>0</v>
      </c>
      <c r="D92" s="7">
        <v>1</v>
      </c>
      <c r="E92" s="32" t="str">
        <f t="shared" si="13"/>
        <v/>
      </c>
      <c r="F92" s="32">
        <f t="shared" si="14"/>
        <v>2.6041666666666665E-3</v>
      </c>
      <c r="G92" s="33" t="str">
        <f t="shared" si="15"/>
        <v>0</v>
      </c>
      <c r="H92" s="25" t="str">
        <f t="shared" si="16"/>
        <v/>
      </c>
    </row>
    <row r="93" spans="1:8" s="34" customFormat="1" ht="15" x14ac:dyDescent="0.2">
      <c r="A93" s="41"/>
      <c r="B93" s="30" t="s">
        <v>186</v>
      </c>
      <c r="C93" s="31">
        <v>2</v>
      </c>
      <c r="D93" s="7">
        <v>0</v>
      </c>
      <c r="E93" s="32">
        <f t="shared" si="13"/>
        <v>2.0366598778004071E-3</v>
      </c>
      <c r="F93" s="32" t="str">
        <f t="shared" si="14"/>
        <v/>
      </c>
      <c r="G93" s="33" t="str">
        <f t="shared" si="15"/>
        <v>0</v>
      </c>
      <c r="H93" s="25">
        <f t="shared" si="16"/>
        <v>0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1</v>
      </c>
      <c r="E94" s="32" t="str">
        <f t="shared" ref="E94:E95" si="29">+IF(C94=0,"",C94/C$73)</f>
        <v/>
      </c>
      <c r="F94" s="32">
        <f t="shared" ref="F94:F95" si="30">+IF(D94=0,"",D94/D$73)</f>
        <v>2.6041666666666665E-3</v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1</v>
      </c>
      <c r="E95" s="32" t="str">
        <f t="shared" si="29"/>
        <v/>
      </c>
      <c r="F95" s="32">
        <f t="shared" si="30"/>
        <v>2.6041666666666665E-3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7</v>
      </c>
      <c r="D96" s="7">
        <v>4</v>
      </c>
      <c r="E96" s="32">
        <f t="shared" si="13"/>
        <v>7.1283095723014261E-3</v>
      </c>
      <c r="F96" s="32">
        <f t="shared" si="14"/>
        <v>1.0416666666666666E-2</v>
      </c>
      <c r="G96" s="33">
        <f t="shared" si="15"/>
        <v>-0.42857142857142855</v>
      </c>
      <c r="H96" s="25">
        <f t="shared" si="16"/>
        <v>-3.0549898167006109E-3</v>
      </c>
    </row>
    <row r="97" spans="1:8" s="34" customFormat="1" ht="15" x14ac:dyDescent="0.2">
      <c r="A97" s="41"/>
      <c r="B97" s="30" t="s">
        <v>19</v>
      </c>
      <c r="C97" s="31">
        <v>4</v>
      </c>
      <c r="D97" s="7">
        <v>0</v>
      </c>
      <c r="E97" s="32">
        <f t="shared" si="13"/>
        <v>4.0733197556008143E-3</v>
      </c>
      <c r="F97" s="32" t="str">
        <f t="shared" si="14"/>
        <v/>
      </c>
      <c r="G97" s="33" t="str">
        <f t="shared" si="15"/>
        <v>0</v>
      </c>
      <c r="H97" s="25">
        <f t="shared" si="16"/>
        <v>0</v>
      </c>
    </row>
    <row r="98" spans="1:8" s="34" customFormat="1" ht="15" x14ac:dyDescent="0.2">
      <c r="A98" s="41"/>
      <c r="B98" s="30" t="s">
        <v>22</v>
      </c>
      <c r="C98" s="31">
        <v>1</v>
      </c>
      <c r="D98" s="7">
        <v>0</v>
      </c>
      <c r="E98" s="32">
        <f t="shared" si="13"/>
        <v>1.0183299389002036E-3</v>
      </c>
      <c r="F98" s="32" t="str">
        <f t="shared" si="14"/>
        <v/>
      </c>
      <c r="G98" s="33" t="str">
        <f t="shared" si="15"/>
        <v>0</v>
      </c>
      <c r="H98" s="25">
        <f t="shared" si="16"/>
        <v>0</v>
      </c>
    </row>
    <row r="99" spans="1:8" s="34" customFormat="1" ht="15" x14ac:dyDescent="0.2">
      <c r="A99" s="41"/>
      <c r="B99" s="30" t="s">
        <v>188</v>
      </c>
      <c r="C99" s="31">
        <v>10</v>
      </c>
      <c r="D99" s="7">
        <v>5</v>
      </c>
      <c r="E99" s="32">
        <f t="shared" si="13"/>
        <v>1.0183299389002037E-2</v>
      </c>
      <c r="F99" s="32">
        <f t="shared" si="14"/>
        <v>1.3020833333333334E-2</v>
      </c>
      <c r="G99" s="33">
        <f t="shared" si="15"/>
        <v>-0.5</v>
      </c>
      <c r="H99" s="25">
        <f t="shared" si="16"/>
        <v>-5.0916496945010185E-3</v>
      </c>
    </row>
    <row r="100" spans="1:8" s="34" customFormat="1" ht="15" x14ac:dyDescent="0.2">
      <c r="A100" s="41"/>
      <c r="B100" s="30" t="s">
        <v>189</v>
      </c>
      <c r="C100" s="31">
        <v>7</v>
      </c>
      <c r="D100" s="7">
        <v>0</v>
      </c>
      <c r="E100" s="32">
        <f t="shared" si="13"/>
        <v>7.1283095723014261E-3</v>
      </c>
      <c r="F100" s="32" t="str">
        <f t="shared" si="14"/>
        <v/>
      </c>
      <c r="G100" s="33" t="str">
        <f t="shared" si="15"/>
        <v>0</v>
      </c>
      <c r="H100" s="25">
        <f t="shared" si="16"/>
        <v>0</v>
      </c>
    </row>
    <row r="101" spans="1:8" s="34" customFormat="1" ht="15" x14ac:dyDescent="0.2">
      <c r="A101" s="41"/>
      <c r="B101" s="30" t="s">
        <v>439</v>
      </c>
      <c r="C101" s="31">
        <v>7</v>
      </c>
      <c r="D101" s="7">
        <v>3</v>
      </c>
      <c r="E101" s="32">
        <f t="shared" si="13"/>
        <v>7.1283095723014261E-3</v>
      </c>
      <c r="F101" s="32">
        <f t="shared" si="14"/>
        <v>7.8125E-3</v>
      </c>
      <c r="G101" s="33">
        <f t="shared" si="15"/>
        <v>-0.5714285714285714</v>
      </c>
      <c r="H101" s="25">
        <f t="shared" si="16"/>
        <v>-4.0733197556008143E-3</v>
      </c>
    </row>
    <row r="102" spans="1:8" s="34" customFormat="1" ht="15" x14ac:dyDescent="0.2">
      <c r="A102" s="41"/>
      <c r="B102" s="30" t="s">
        <v>18</v>
      </c>
      <c r="C102" s="31">
        <v>0</v>
      </c>
      <c r="D102" s="7">
        <v>3</v>
      </c>
      <c r="E102" s="32" t="str">
        <f t="shared" si="13"/>
        <v/>
      </c>
      <c r="F102" s="32">
        <f t="shared" si="14"/>
        <v>7.8125E-3</v>
      </c>
      <c r="G102" s="33" t="str">
        <f t="shared" si="15"/>
        <v>0</v>
      </c>
      <c r="H102" s="25" t="str">
        <f t="shared" si="16"/>
        <v/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1</v>
      </c>
      <c r="D104" s="7">
        <v>0</v>
      </c>
      <c r="E104" s="32">
        <f t="shared" si="13"/>
        <v>1.0183299389002036E-3</v>
      </c>
      <c r="F104" s="32" t="str">
        <f t="shared" si="14"/>
        <v/>
      </c>
      <c r="G104" s="33" t="str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0</v>
      </c>
      <c r="E105" s="32" t="str">
        <f t="shared" ref="E105" si="33">+IF(C105=0,"",C105/C$73)</f>
        <v/>
      </c>
      <c r="F105" s="32" t="str">
        <f t="shared" ref="F105" si="34">+IF(D105=0,"",D105/D$73)</f>
        <v/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1</v>
      </c>
      <c r="D107" s="7">
        <v>0</v>
      </c>
      <c r="E107" s="32">
        <f t="shared" si="13"/>
        <v>1.0183299389002036E-3</v>
      </c>
      <c r="F107" s="32" t="str">
        <f t="shared" si="14"/>
        <v/>
      </c>
      <c r="G107" s="33" t="str">
        <f t="shared" si="15"/>
        <v>0</v>
      </c>
      <c r="H107" s="25">
        <f t="shared" si="16"/>
        <v>0</v>
      </c>
    </row>
    <row r="108" spans="1:8" s="34" customFormat="1" ht="15" x14ac:dyDescent="0.2">
      <c r="A108" s="41"/>
      <c r="B108" s="30" t="s">
        <v>193</v>
      </c>
      <c r="C108" s="31">
        <v>1</v>
      </c>
      <c r="D108" s="7">
        <v>2</v>
      </c>
      <c r="E108" s="32">
        <f t="shared" si="13"/>
        <v>1.0183299389002036E-3</v>
      </c>
      <c r="F108" s="32">
        <f t="shared" si="14"/>
        <v>5.208333333333333E-3</v>
      </c>
      <c r="G108" s="33">
        <f t="shared" si="15"/>
        <v>1</v>
      </c>
      <c r="H108" s="25">
        <f t="shared" si="16"/>
        <v>1.0183299389002036E-3</v>
      </c>
    </row>
    <row r="109" spans="1:8" s="34" customFormat="1" ht="15" x14ac:dyDescent="0.2">
      <c r="A109" s="41"/>
      <c r="B109" s="30" t="s">
        <v>194</v>
      </c>
      <c r="C109" s="31">
        <v>0</v>
      </c>
      <c r="D109" s="7">
        <v>1</v>
      </c>
      <c r="E109" s="32" t="str">
        <f t="shared" si="13"/>
        <v/>
      </c>
      <c r="F109" s="32">
        <f t="shared" si="14"/>
        <v>2.6041666666666665E-3</v>
      </c>
      <c r="G109" s="33" t="str">
        <f t="shared" si="15"/>
        <v>0</v>
      </c>
      <c r="H109" s="25" t="str">
        <f t="shared" si="16"/>
        <v/>
      </c>
    </row>
    <row r="110" spans="1:8" s="34" customFormat="1" ht="15" x14ac:dyDescent="0.2">
      <c r="A110" s="41"/>
      <c r="B110" s="30" t="s">
        <v>195</v>
      </c>
      <c r="C110" s="31">
        <v>6</v>
      </c>
      <c r="D110" s="7">
        <v>4</v>
      </c>
      <c r="E110" s="32">
        <f t="shared" si="13"/>
        <v>6.1099796334012219E-3</v>
      </c>
      <c r="F110" s="32">
        <f t="shared" si="14"/>
        <v>1.0416666666666666E-2</v>
      </c>
      <c r="G110" s="33">
        <f t="shared" si="15"/>
        <v>-0.33333333333333331</v>
      </c>
      <c r="H110" s="25">
        <f t="shared" si="16"/>
        <v>-2.0366598778004071E-3</v>
      </c>
    </row>
    <row r="111" spans="1:8" s="34" customFormat="1" ht="15" x14ac:dyDescent="0.2">
      <c r="A111" s="41"/>
      <c r="B111" s="30" t="s">
        <v>196</v>
      </c>
      <c r="C111" s="31">
        <v>4</v>
      </c>
      <c r="D111" s="7">
        <v>3</v>
      </c>
      <c r="E111" s="32">
        <f t="shared" si="13"/>
        <v>4.0733197556008143E-3</v>
      </c>
      <c r="F111" s="32">
        <f t="shared" si="14"/>
        <v>7.8125E-3</v>
      </c>
      <c r="G111" s="33">
        <f t="shared" si="15"/>
        <v>-0.25</v>
      </c>
      <c r="H111" s="25">
        <f t="shared" si="16"/>
        <v>-1.0183299389002036E-3</v>
      </c>
    </row>
    <row r="112" spans="1:8" s="34" customFormat="1" ht="15" x14ac:dyDescent="0.2">
      <c r="A112" s="41"/>
      <c r="B112" s="30" t="s">
        <v>197</v>
      </c>
      <c r="C112" s="31">
        <v>1</v>
      </c>
      <c r="D112" s="7">
        <v>0</v>
      </c>
      <c r="E112" s="32">
        <f t="shared" si="13"/>
        <v>1.0183299389002036E-3</v>
      </c>
      <c r="F112" s="32" t="str">
        <f t="shared" si="14"/>
        <v/>
      </c>
      <c r="G112" s="33" t="str">
        <f t="shared" si="15"/>
        <v>0</v>
      </c>
      <c r="H112" s="25">
        <f t="shared" si="16"/>
        <v>0</v>
      </c>
    </row>
    <row r="113" spans="1:8" s="34" customFormat="1" ht="15" x14ac:dyDescent="0.2">
      <c r="A113" s="41"/>
      <c r="B113" s="30" t="s">
        <v>27</v>
      </c>
      <c r="C113" s="31">
        <v>1</v>
      </c>
      <c r="D113" s="7">
        <v>1</v>
      </c>
      <c r="E113" s="32">
        <f t="shared" si="13"/>
        <v>1.0183299389002036E-3</v>
      </c>
      <c r="F113" s="32">
        <f t="shared" si="14"/>
        <v>2.6041666666666665E-3</v>
      </c>
      <c r="G113" s="33">
        <f t="shared" si="15"/>
        <v>0</v>
      </c>
      <c r="H113" s="25">
        <f t="shared" si="16"/>
        <v>0</v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0</v>
      </c>
      <c r="D116" s="7">
        <v>0</v>
      </c>
      <c r="E116" s="32" t="str">
        <f t="shared" si="13"/>
        <v/>
      </c>
      <c r="F116" s="32" t="str">
        <f t="shared" si="14"/>
        <v/>
      </c>
      <c r="G116" s="33" t="str">
        <f t="shared" si="15"/>
        <v>0</v>
      </c>
      <c r="H116" s="25" t="str">
        <f t="shared" si="16"/>
        <v/>
      </c>
    </row>
    <row r="117" spans="1:8" s="34" customFormat="1" ht="15" x14ac:dyDescent="0.2">
      <c r="A117" s="41"/>
      <c r="B117" s="30" t="s">
        <v>24</v>
      </c>
      <c r="C117" s="31">
        <v>32</v>
      </c>
      <c r="D117" s="7">
        <v>13</v>
      </c>
      <c r="E117" s="32">
        <f t="shared" si="13"/>
        <v>3.2586558044806514E-2</v>
      </c>
      <c r="F117" s="32">
        <f t="shared" si="14"/>
        <v>3.3854166666666664E-2</v>
      </c>
      <c r="G117" s="33">
        <f t="shared" si="15"/>
        <v>-0.59375</v>
      </c>
      <c r="H117" s="25">
        <f t="shared" si="16"/>
        <v>-1.9348268839103868E-2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1</v>
      </c>
      <c r="E118" s="32" t="str">
        <f t="shared" si="13"/>
        <v/>
      </c>
      <c r="F118" s="32">
        <f t="shared" si="14"/>
        <v>2.6041666666666665E-3</v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4</v>
      </c>
      <c r="D119" s="7">
        <v>1</v>
      </c>
      <c r="E119" s="32">
        <f t="shared" si="13"/>
        <v>4.0733197556008143E-3</v>
      </c>
      <c r="F119" s="32">
        <f t="shared" si="14"/>
        <v>2.6041666666666665E-3</v>
      </c>
      <c r="G119" s="33">
        <f t="shared" si="15"/>
        <v>-0.75</v>
      </c>
      <c r="H119" s="25">
        <f t="shared" si="16"/>
        <v>-3.0549898167006109E-3</v>
      </c>
    </row>
    <row r="120" spans="1:8" s="34" customFormat="1" ht="15" x14ac:dyDescent="0.2">
      <c r="A120" s="41"/>
      <c r="B120" s="30" t="s">
        <v>23</v>
      </c>
      <c r="C120" s="31">
        <v>0</v>
      </c>
      <c r="D120" s="7">
        <v>2</v>
      </c>
      <c r="E120" s="32" t="str">
        <f t="shared" si="13"/>
        <v/>
      </c>
      <c r="F120" s="32">
        <f t="shared" si="14"/>
        <v>5.208333333333333E-3</v>
      </c>
      <c r="G120" s="33" t="str">
        <f t="shared" si="15"/>
        <v>0</v>
      </c>
      <c r="H120" s="25" t="str">
        <f t="shared" si="16"/>
        <v/>
      </c>
    </row>
    <row r="121" spans="1:8" s="34" customFormat="1" ht="15" x14ac:dyDescent="0.2">
      <c r="A121" s="41"/>
      <c r="B121" s="30" t="s">
        <v>26</v>
      </c>
      <c r="C121" s="31">
        <v>17</v>
      </c>
      <c r="D121" s="7">
        <v>9</v>
      </c>
      <c r="E121" s="32">
        <f t="shared" si="13"/>
        <v>1.7311608961303463E-2</v>
      </c>
      <c r="F121" s="32">
        <f t="shared" si="14"/>
        <v>2.34375E-2</v>
      </c>
      <c r="G121" s="33">
        <f t="shared" si="15"/>
        <v>-0.47058823529411764</v>
      </c>
      <c r="H121" s="25">
        <f t="shared" si="16"/>
        <v>-8.1466395112016303E-3</v>
      </c>
    </row>
    <row r="122" spans="1:8" s="34" customFormat="1" ht="15" x14ac:dyDescent="0.2">
      <c r="A122" s="41"/>
      <c r="B122" s="30" t="s">
        <v>201</v>
      </c>
      <c r="C122" s="31">
        <v>82</v>
      </c>
      <c r="D122" s="7">
        <v>19</v>
      </c>
      <c r="E122" s="32">
        <f t="shared" si="13"/>
        <v>8.3503054989816694E-2</v>
      </c>
      <c r="F122" s="32">
        <f t="shared" si="14"/>
        <v>4.9479166666666664E-2</v>
      </c>
      <c r="G122" s="33">
        <f t="shared" si="15"/>
        <v>-0.76829268292682928</v>
      </c>
      <c r="H122" s="25">
        <f t="shared" si="16"/>
        <v>-6.4154786150712823E-2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6</v>
      </c>
      <c r="D124" s="7">
        <v>10</v>
      </c>
      <c r="E124" s="32">
        <f t="shared" si="13"/>
        <v>6.1099796334012219E-3</v>
      </c>
      <c r="F124" s="32">
        <f t="shared" si="14"/>
        <v>2.6041666666666668E-2</v>
      </c>
      <c r="G124" s="33">
        <f t="shared" si="15"/>
        <v>0.66666666666666663</v>
      </c>
      <c r="H124" s="25">
        <f t="shared" si="16"/>
        <v>4.0733197556008143E-3</v>
      </c>
    </row>
    <row r="125" spans="1:8" s="34" customFormat="1" ht="15" x14ac:dyDescent="0.2">
      <c r="A125" s="41"/>
      <c r="B125" s="30" t="s">
        <v>202</v>
      </c>
      <c r="C125" s="31">
        <v>9</v>
      </c>
      <c r="D125" s="7">
        <v>6</v>
      </c>
      <c r="E125" s="32">
        <f t="shared" si="13"/>
        <v>9.1649694501018328E-3</v>
      </c>
      <c r="F125" s="32">
        <f t="shared" si="14"/>
        <v>1.5625E-2</v>
      </c>
      <c r="G125" s="33">
        <f t="shared" si="15"/>
        <v>-0.33333333333333331</v>
      </c>
      <c r="H125" s="25">
        <f t="shared" si="16"/>
        <v>-3.0549898167006109E-3</v>
      </c>
    </row>
    <row r="126" spans="1:8" s="34" customFormat="1" ht="15" x14ac:dyDescent="0.2">
      <c r="A126" s="41"/>
      <c r="B126" s="30" t="s">
        <v>441</v>
      </c>
      <c r="C126" s="31">
        <v>1</v>
      </c>
      <c r="D126" s="7">
        <v>0</v>
      </c>
      <c r="E126" s="32">
        <f t="shared" si="13"/>
        <v>1.0183299389002036E-3</v>
      </c>
      <c r="F126" s="32" t="str">
        <f t="shared" si="14"/>
        <v/>
      </c>
      <c r="G126" s="33" t="str">
        <f t="shared" si="15"/>
        <v>0</v>
      </c>
      <c r="H126" s="25">
        <f t="shared" si="16"/>
        <v>0</v>
      </c>
    </row>
    <row r="127" spans="1:8" s="34" customFormat="1" ht="15" x14ac:dyDescent="0.2">
      <c r="A127" s="41"/>
      <c r="B127" s="30" t="s">
        <v>442</v>
      </c>
      <c r="C127" s="31">
        <v>285</v>
      </c>
      <c r="D127" s="7">
        <v>165</v>
      </c>
      <c r="E127" s="32">
        <f t="shared" si="13"/>
        <v>0.29022403258655805</v>
      </c>
      <c r="F127" s="32">
        <f t="shared" si="14"/>
        <v>0.4296875</v>
      </c>
      <c r="G127" s="33">
        <f t="shared" si="15"/>
        <v>-0.42105263157894735</v>
      </c>
      <c r="H127" s="25">
        <f t="shared" si="16"/>
        <v>-0.12219959266802444</v>
      </c>
    </row>
    <row r="128" spans="1:8" s="34" customFormat="1" ht="15" x14ac:dyDescent="0.2">
      <c r="A128" s="41"/>
      <c r="B128" s="30" t="s">
        <v>203</v>
      </c>
      <c r="C128" s="31">
        <v>0</v>
      </c>
      <c r="D128" s="7">
        <v>0</v>
      </c>
      <c r="E128" s="32" t="str">
        <f t="shared" si="13"/>
        <v/>
      </c>
      <c r="F128" s="32" t="str">
        <f t="shared" si="14"/>
        <v/>
      </c>
      <c r="G128" s="33" t="str">
        <f t="shared" si="15"/>
        <v>0</v>
      </c>
      <c r="H128" s="25" t="str">
        <f t="shared" si="16"/>
        <v/>
      </c>
    </row>
    <row r="129" spans="1:8" s="34" customFormat="1" ht="15" x14ac:dyDescent="0.2">
      <c r="A129" s="41"/>
      <c r="B129" s="30" t="s">
        <v>204</v>
      </c>
      <c r="C129" s="31">
        <v>8</v>
      </c>
      <c r="D129" s="7">
        <v>3</v>
      </c>
      <c r="E129" s="32">
        <f t="shared" si="13"/>
        <v>8.1466395112016286E-3</v>
      </c>
      <c r="F129" s="32">
        <f t="shared" si="14"/>
        <v>7.8125E-3</v>
      </c>
      <c r="G129" s="33">
        <f t="shared" si="15"/>
        <v>-0.625</v>
      </c>
      <c r="H129" s="25">
        <f t="shared" si="16"/>
        <v>-5.0916496945010176E-3</v>
      </c>
    </row>
    <row r="130" spans="1:8" s="34" customFormat="1" ht="15" x14ac:dyDescent="0.2">
      <c r="A130" s="41"/>
      <c r="B130" s="30" t="s">
        <v>28</v>
      </c>
      <c r="C130" s="31">
        <v>257</v>
      </c>
      <c r="D130" s="7">
        <v>37</v>
      </c>
      <c r="E130" s="32">
        <f t="shared" si="13"/>
        <v>0.26171079429735233</v>
      </c>
      <c r="F130" s="32">
        <f t="shared" si="14"/>
        <v>9.6354166666666671E-2</v>
      </c>
      <c r="G130" s="33">
        <f t="shared" si="15"/>
        <v>-0.85603112840466922</v>
      </c>
      <c r="H130" s="25">
        <f t="shared" si="16"/>
        <v>-0.22403258655804478</v>
      </c>
    </row>
    <row r="131" spans="1:8" s="34" customFormat="1" ht="15" x14ac:dyDescent="0.2">
      <c r="A131" s="41"/>
      <c r="B131" s="30" t="s">
        <v>32</v>
      </c>
      <c r="C131" s="31">
        <v>1</v>
      </c>
      <c r="D131" s="7">
        <v>1</v>
      </c>
      <c r="E131" s="32">
        <f t="shared" si="13"/>
        <v>1.0183299389002036E-3</v>
      </c>
      <c r="F131" s="32">
        <f t="shared" si="14"/>
        <v>2.6041666666666665E-3</v>
      </c>
      <c r="G131" s="33">
        <f t="shared" si="15"/>
        <v>0</v>
      </c>
      <c r="H131" s="25">
        <f t="shared" si="16"/>
        <v>0</v>
      </c>
    </row>
    <row r="132" spans="1:8" s="34" customFormat="1" ht="15" x14ac:dyDescent="0.2">
      <c r="A132" s="41"/>
      <c r="B132" s="30" t="s">
        <v>543</v>
      </c>
      <c r="C132" s="31">
        <v>2</v>
      </c>
      <c r="D132" s="7">
        <v>1</v>
      </c>
      <c r="E132" s="32">
        <f t="shared" ref="E132" si="37">+IF(C132=0,"",C132/C$73)</f>
        <v>2.0366598778004071E-3</v>
      </c>
      <c r="F132" s="32">
        <f t="shared" ref="F132" si="38">+IF(D132=0,"",D132/D$73)</f>
        <v>2.6041666666666665E-3</v>
      </c>
      <c r="G132" s="33">
        <f t="shared" ref="G132" si="39">+IF(OR(AND(D132=0),(C132=0)),"0",((D132-C132)/C132))</f>
        <v>-0.5</v>
      </c>
      <c r="H132" s="25">
        <f t="shared" ref="H132" si="40">+IF(OR(AND(E132=""),(G132="")),"",E132*G132)</f>
        <v>-1.0183299389002036E-3</v>
      </c>
    </row>
    <row r="133" spans="1:8" s="34" customFormat="1" ht="15" x14ac:dyDescent="0.2">
      <c r="A133" s="41"/>
      <c r="B133" s="30" t="s">
        <v>30</v>
      </c>
      <c r="C133" s="31">
        <v>6</v>
      </c>
      <c r="D133" s="7">
        <v>21</v>
      </c>
      <c r="E133" s="32">
        <f t="shared" si="13"/>
        <v>6.1099796334012219E-3</v>
      </c>
      <c r="F133" s="32">
        <f t="shared" si="14"/>
        <v>5.46875E-2</v>
      </c>
      <c r="G133" s="33">
        <f t="shared" si="15"/>
        <v>2.5</v>
      </c>
      <c r="H133" s="25">
        <f t="shared" si="16"/>
        <v>1.5274949083503055E-2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26</v>
      </c>
      <c r="D135" s="7">
        <v>0</v>
      </c>
      <c r="E135" s="32">
        <f t="shared" si="13"/>
        <v>2.6476578411405296E-2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2</v>
      </c>
      <c r="D136" s="7">
        <v>0</v>
      </c>
      <c r="E136" s="32">
        <f t="shared" si="13"/>
        <v>2.0366598778004071E-3</v>
      </c>
      <c r="F136" s="32" t="str">
        <f t="shared" si="14"/>
        <v/>
      </c>
      <c r="G136" s="33" t="str">
        <f t="shared" si="15"/>
        <v>0</v>
      </c>
      <c r="H136" s="25">
        <f t="shared" si="16"/>
        <v>0</v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0</v>
      </c>
      <c r="E138" s="32" t="str">
        <f t="shared" si="13"/>
        <v/>
      </c>
      <c r="F138" s="32" t="str">
        <f t="shared" si="14"/>
        <v/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76</v>
      </c>
      <c r="D139" s="7">
        <v>2</v>
      </c>
      <c r="E139" s="32">
        <f t="shared" si="13"/>
        <v>7.7393075356415472E-2</v>
      </c>
      <c r="F139" s="32">
        <f t="shared" si="14"/>
        <v>5.208333333333333E-3</v>
      </c>
      <c r="G139" s="33">
        <f t="shared" si="15"/>
        <v>-0.97368421052631582</v>
      </c>
      <c r="H139" s="25">
        <f t="shared" si="16"/>
        <v>-7.5356415478615074E-2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8</v>
      </c>
      <c r="E140" s="32" t="str">
        <f t="shared" si="13"/>
        <v/>
      </c>
      <c r="F140" s="32">
        <f t="shared" si="14"/>
        <v>2.0833333333333332E-2</v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2</v>
      </c>
      <c r="D143" s="7">
        <v>2</v>
      </c>
      <c r="E143" s="32">
        <f t="shared" si="13"/>
        <v>2.0366598778004071E-3</v>
      </c>
      <c r="F143" s="32">
        <f t="shared" si="14"/>
        <v>5.208333333333333E-3</v>
      </c>
      <c r="G143" s="33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0</v>
      </c>
      <c r="E147" s="32" t="str">
        <f t="shared" ref="E147:E155" si="49">+IF(C147=0,"",C147/C$73)</f>
        <v/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0</v>
      </c>
      <c r="E148" s="32">
        <f t="shared" si="49"/>
        <v>2.0366598778004071E-3</v>
      </c>
      <c r="F148" s="32" t="str">
        <f t="shared" si="50"/>
        <v/>
      </c>
      <c r="G148" s="33" t="str">
        <f t="shared" si="51"/>
        <v>0</v>
      </c>
      <c r="H148" s="25">
        <f t="shared" si="52"/>
        <v>0</v>
      </c>
    </row>
    <row r="149" spans="1:8" s="34" customFormat="1" ht="15" x14ac:dyDescent="0.2">
      <c r="A149" s="41"/>
      <c r="B149" s="30" t="s">
        <v>211</v>
      </c>
      <c r="C149" s="31">
        <v>1</v>
      </c>
      <c r="D149" s="7">
        <v>0</v>
      </c>
      <c r="E149" s="32">
        <f t="shared" si="49"/>
        <v>1.0183299389002036E-3</v>
      </c>
      <c r="F149" s="32" t="str">
        <f t="shared" si="50"/>
        <v/>
      </c>
      <c r="G149" s="33" t="str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0</v>
      </c>
      <c r="D150" s="7">
        <v>0</v>
      </c>
      <c r="E150" s="32" t="str">
        <f t="shared" si="49"/>
        <v/>
      </c>
      <c r="F150" s="32" t="str">
        <f t="shared" si="50"/>
        <v/>
      </c>
      <c r="G150" s="33" t="str">
        <f t="shared" si="51"/>
        <v>0</v>
      </c>
      <c r="H150" s="25" t="str">
        <f t="shared" si="52"/>
        <v/>
      </c>
    </row>
    <row r="151" spans="1:8" s="34" customFormat="1" ht="30" x14ac:dyDescent="0.2">
      <c r="A151" s="41"/>
      <c r="B151" s="30" t="s">
        <v>213</v>
      </c>
      <c r="C151" s="31">
        <v>1</v>
      </c>
      <c r="D151" s="7">
        <v>0</v>
      </c>
      <c r="E151" s="32">
        <f t="shared" si="49"/>
        <v>1.0183299389002036E-3</v>
      </c>
      <c r="F151" s="32" t="str">
        <f t="shared" si="50"/>
        <v/>
      </c>
      <c r="G151" s="33" t="str">
        <f t="shared" si="51"/>
        <v>0</v>
      </c>
      <c r="H151" s="25">
        <f t="shared" si="52"/>
        <v>0</v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0</v>
      </c>
      <c r="E153" s="32" t="str">
        <f t="shared" si="49"/>
        <v/>
      </c>
      <c r="F153" s="32" t="str">
        <f t="shared" si="50"/>
        <v/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2</v>
      </c>
      <c r="D156" s="7">
        <v>1</v>
      </c>
      <c r="E156" s="32">
        <f t="shared" ref="E156:E159" si="53">+IF(C156=0,"",C156/C$73)</f>
        <v>2.0366598778004071E-3</v>
      </c>
      <c r="F156" s="32">
        <f t="shared" ref="F156:F159" si="54">+IF(D156=0,"",D156/D$73)</f>
        <v>2.6041666666666665E-3</v>
      </c>
      <c r="G156" s="33">
        <f t="shared" ref="G156:G159" si="55">+IF(OR(AND(D156=0),(C156=0)),"0",((D156-C156)/C156))</f>
        <v>-0.5</v>
      </c>
      <c r="H156" s="25">
        <f t="shared" ref="H156:H159" si="56">+IF(OR(AND(E156=""),(G156="")),"",E156*G156)</f>
        <v>-1.0183299389002036E-3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2</v>
      </c>
      <c r="E157" s="32" t="str">
        <f t="shared" si="53"/>
        <v/>
      </c>
      <c r="F157" s="32">
        <f t="shared" si="54"/>
        <v>5.208333333333333E-3</v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333</v>
      </c>
      <c r="D165" s="71">
        <f>SUM(D166:D327)</f>
        <v>267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-0.1981981981981982</v>
      </c>
      <c r="H165" s="73">
        <f>+IF(OR(AND(E165=""),(G165="")),"",E165*G165)</f>
        <v>-0.1981981981981982</v>
      </c>
    </row>
    <row r="166" spans="1:8" s="34" customFormat="1" ht="15" x14ac:dyDescent="0.2">
      <c r="A166" s="41"/>
      <c r="B166" s="43" t="s">
        <v>446</v>
      </c>
      <c r="C166" s="31">
        <v>8</v>
      </c>
      <c r="D166" s="7">
        <v>6</v>
      </c>
      <c r="E166" s="32">
        <f t="shared" si="57"/>
        <v>2.4024024024024024E-2</v>
      </c>
      <c r="F166" s="32">
        <f t="shared" si="58"/>
        <v>2.247191011235955E-2</v>
      </c>
      <c r="G166" s="33">
        <f>+IF(OR(AND(D166=0),(C166=0)),"0",((D166-C166)/C166))</f>
        <v>-0.25</v>
      </c>
      <c r="H166" s="25">
        <f>+IF(OR(AND(E166=""),(G166="")),"",E166*G166)</f>
        <v>-6.006006006006006E-3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3</v>
      </c>
      <c r="E167" s="32">
        <f t="shared" si="57"/>
        <v>3.003003003003003E-3</v>
      </c>
      <c r="F167" s="32">
        <f t="shared" si="58"/>
        <v>1.1235955056179775E-2</v>
      </c>
      <c r="G167" s="33">
        <f t="shared" ref="G167:G237" si="59">+IF(OR(AND(D167=0),(C167=0)),"0",((D167-C167)/C167))</f>
        <v>2</v>
      </c>
      <c r="H167" s="25">
        <f t="shared" ref="H167:H237" si="60">+IF(OR(AND(E167=""),(G167="")),"",E167*G167)</f>
        <v>6.006006006006006E-3</v>
      </c>
    </row>
    <row r="168" spans="1:8" s="34" customFormat="1" ht="30" x14ac:dyDescent="0.2">
      <c r="A168" s="41"/>
      <c r="B168" s="43" t="s">
        <v>447</v>
      </c>
      <c r="C168" s="31">
        <v>3</v>
      </c>
      <c r="D168" s="7">
        <v>2</v>
      </c>
      <c r="E168" s="32">
        <f t="shared" si="57"/>
        <v>9.0090090090090089E-3</v>
      </c>
      <c r="F168" s="32">
        <f t="shared" si="58"/>
        <v>7.4906367041198503E-3</v>
      </c>
      <c r="G168" s="33">
        <f t="shared" si="59"/>
        <v>-0.33333333333333331</v>
      </c>
      <c r="H168" s="25">
        <f t="shared" si="60"/>
        <v>-3.003003003003003E-3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</v>
      </c>
      <c r="D170" s="7">
        <v>0</v>
      </c>
      <c r="E170" s="32">
        <f t="shared" si="57"/>
        <v>3.003003003003003E-3</v>
      </c>
      <c r="F170" s="32" t="str">
        <f t="shared" si="58"/>
        <v/>
      </c>
      <c r="G170" s="33" t="str">
        <f t="shared" si="59"/>
        <v>0</v>
      </c>
      <c r="H170" s="25">
        <f t="shared" si="60"/>
        <v>0</v>
      </c>
    </row>
    <row r="171" spans="1:8" s="34" customFormat="1" ht="15" x14ac:dyDescent="0.2">
      <c r="A171" s="41"/>
      <c r="B171" s="43" t="s">
        <v>42</v>
      </c>
      <c r="C171" s="31">
        <v>36</v>
      </c>
      <c r="D171" s="7">
        <v>25</v>
      </c>
      <c r="E171" s="32">
        <f t="shared" si="57"/>
        <v>0.10810810810810811</v>
      </c>
      <c r="F171" s="32">
        <f t="shared" si="58"/>
        <v>9.3632958801498134E-2</v>
      </c>
      <c r="G171" s="33">
        <f t="shared" si="59"/>
        <v>-0.30555555555555558</v>
      </c>
      <c r="H171" s="25">
        <f t="shared" si="60"/>
        <v>-3.3033033033033038E-2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3</v>
      </c>
      <c r="D173" s="7">
        <v>12</v>
      </c>
      <c r="E173" s="32">
        <f t="shared" si="57"/>
        <v>9.0090090090090089E-3</v>
      </c>
      <c r="F173" s="32">
        <f t="shared" si="58"/>
        <v>4.49438202247191E-2</v>
      </c>
      <c r="G173" s="33">
        <f t="shared" si="59"/>
        <v>3</v>
      </c>
      <c r="H173" s="25">
        <f t="shared" si="60"/>
        <v>2.7027027027027029E-2</v>
      </c>
    </row>
    <row r="174" spans="1:8" s="34" customFormat="1" ht="15" x14ac:dyDescent="0.2">
      <c r="A174" s="41"/>
      <c r="B174" s="43" t="s">
        <v>596</v>
      </c>
      <c r="C174" s="31">
        <v>1</v>
      </c>
      <c r="D174" s="7">
        <v>0</v>
      </c>
      <c r="E174" s="32">
        <f t="shared" si="57"/>
        <v>3.003003003003003E-3</v>
      </c>
      <c r="F174" s="32" t="str">
        <f t="shared" si="58"/>
        <v/>
      </c>
      <c r="G174" s="33" t="str">
        <f t="shared" si="59"/>
        <v>0</v>
      </c>
      <c r="H174" s="25">
        <f t="shared" si="60"/>
        <v>0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1</v>
      </c>
      <c r="E175" s="32" t="str">
        <f t="shared" si="57"/>
        <v/>
      </c>
      <c r="F175" s="32">
        <f t="shared" si="58"/>
        <v>3.7453183520599251E-3</v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4</v>
      </c>
      <c r="E176" s="32" t="str">
        <f t="shared" si="57"/>
        <v/>
      </c>
      <c r="F176" s="32">
        <f t="shared" si="58"/>
        <v>1.4981273408239701E-2</v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0</v>
      </c>
      <c r="E177" s="32" t="str">
        <f t="shared" si="57"/>
        <v/>
      </c>
      <c r="F177" s="32" t="str">
        <f t="shared" si="58"/>
        <v/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0</v>
      </c>
      <c r="E178" s="32" t="str">
        <f t="shared" si="57"/>
        <v/>
      </c>
      <c r="F178" s="32" t="str">
        <f t="shared" si="58"/>
        <v/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0</v>
      </c>
      <c r="D179" s="7">
        <v>1</v>
      </c>
      <c r="E179" s="32" t="str">
        <f t="shared" ref="E179" si="61">+IF(C179=0,"",C179/C$165)</f>
        <v/>
      </c>
      <c r="F179" s="32">
        <f t="shared" ref="F179" si="62">+IF(D179=0,"",D179/D$165)</f>
        <v>3.7453183520599251E-3</v>
      </c>
      <c r="G179" s="33" t="str">
        <f t="shared" ref="G179" si="63">+IF(OR(AND(D179=0),(C179=0)),"0",((D179-C179)/C179))</f>
        <v>0</v>
      </c>
      <c r="H179" s="25" t="str">
        <f t="shared" ref="H179" si="64">+IF(OR(AND(E179=""),(G179="")),"",E179*G179)</f>
        <v/>
      </c>
    </row>
    <row r="180" spans="1:8" s="34" customFormat="1" ht="15" x14ac:dyDescent="0.2">
      <c r="A180" s="41"/>
      <c r="B180" s="43" t="s">
        <v>449</v>
      </c>
      <c r="C180" s="31">
        <v>5</v>
      </c>
      <c r="D180" s="7">
        <v>2</v>
      </c>
      <c r="E180" s="32">
        <f t="shared" ref="E180:F183" si="65">+IF(C180=0,"",C180/C$165)</f>
        <v>1.5015015015015015E-2</v>
      </c>
      <c r="F180" s="32">
        <f t="shared" si="65"/>
        <v>7.4906367041198503E-3</v>
      </c>
      <c r="G180" s="33">
        <f t="shared" si="59"/>
        <v>-0.6</v>
      </c>
      <c r="H180" s="25">
        <f t="shared" si="60"/>
        <v>-9.0090090090090089E-3</v>
      </c>
    </row>
    <row r="181" spans="1:8" s="34" customFormat="1" ht="15" x14ac:dyDescent="0.2">
      <c r="A181" s="41"/>
      <c r="B181" s="43" t="s">
        <v>597</v>
      </c>
      <c r="C181" s="31">
        <v>0</v>
      </c>
      <c r="D181" s="7">
        <v>0</v>
      </c>
      <c r="E181" s="32" t="str">
        <f t="shared" si="65"/>
        <v/>
      </c>
      <c r="F181" s="32" t="str">
        <f t="shared" si="65"/>
        <v/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1</v>
      </c>
      <c r="E182" s="32" t="str">
        <f t="shared" si="65"/>
        <v/>
      </c>
      <c r="F182" s="32">
        <f t="shared" si="65"/>
        <v>3.7453183520599251E-3</v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0</v>
      </c>
      <c r="D184" s="7">
        <v>1</v>
      </c>
      <c r="E184" s="32" t="str">
        <f t="shared" ref="E184:E185" si="66">+IF(C184=0,"",C184/C$165)</f>
        <v/>
      </c>
      <c r="F184" s="32">
        <f t="shared" ref="F184:F185" si="67">+IF(D184=0,"",D184/D$165)</f>
        <v>3.7453183520599251E-3</v>
      </c>
      <c r="G184" s="33" t="str">
        <f t="shared" ref="G184:G185" si="68">+IF(OR(AND(D184=0),(C184=0)),"0",((D184-C184)/C184))</f>
        <v>0</v>
      </c>
      <c r="H184" s="25" t="str">
        <f t="shared" ref="H184:H185" si="69">+IF(OR(AND(E184=""),(G184="")),"",E184*G184)</f>
        <v/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0</v>
      </c>
      <c r="E185" s="32" t="str">
        <f t="shared" si="66"/>
        <v/>
      </c>
      <c r="F185" s="32" t="str">
        <f t="shared" si="67"/>
        <v/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4</v>
      </c>
      <c r="D186" s="7">
        <v>1</v>
      </c>
      <c r="E186" s="32">
        <f t="shared" ref="E186:F191" si="70">+IF(C186=0,"",C186/C$165)</f>
        <v>1.2012012012012012E-2</v>
      </c>
      <c r="F186" s="32">
        <f t="shared" si="70"/>
        <v>3.7453183520599251E-3</v>
      </c>
      <c r="G186" s="33">
        <f t="shared" si="59"/>
        <v>-0.75</v>
      </c>
      <c r="H186" s="25">
        <f t="shared" si="60"/>
        <v>-9.0090090090090089E-3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2</v>
      </c>
      <c r="D191" s="7">
        <v>0</v>
      </c>
      <c r="E191" s="32">
        <f t="shared" si="70"/>
        <v>6.006006006006006E-3</v>
      </c>
      <c r="F191" s="32" t="str">
        <f t="shared" si="70"/>
        <v/>
      </c>
      <c r="G191" s="33" t="str">
        <f t="shared" si="59"/>
        <v>0</v>
      </c>
      <c r="H191" s="25">
        <f t="shared" si="60"/>
        <v>0</v>
      </c>
    </row>
    <row r="192" spans="1:8" s="34" customFormat="1" ht="15" x14ac:dyDescent="0.2">
      <c r="A192" s="41"/>
      <c r="B192" s="43" t="s">
        <v>540</v>
      </c>
      <c r="C192" s="31">
        <v>0</v>
      </c>
      <c r="D192" s="7">
        <v>1</v>
      </c>
      <c r="E192" s="32" t="str">
        <f t="shared" ref="E192" si="73">+IF(C192=0,"",C192/C$165)</f>
        <v/>
      </c>
      <c r="F192" s="32">
        <f t="shared" ref="F192" si="74">+IF(D192=0,"",D192/D$165)</f>
        <v>3.7453183520599251E-3</v>
      </c>
      <c r="G192" s="33" t="str">
        <f t="shared" ref="G192" si="75">+IF(OR(AND(D192=0),(C192=0)),"0",((D192-C192)/C192))</f>
        <v>0</v>
      </c>
      <c r="H192" s="25" t="str">
        <f t="shared" ref="H192" si="76">+IF(OR(AND(E192=""),(G192="")),"",E192*G192)</f>
        <v/>
      </c>
    </row>
    <row r="193" spans="1:8" s="34" customFormat="1" ht="15" x14ac:dyDescent="0.2">
      <c r="A193" s="41"/>
      <c r="B193" s="43" t="s">
        <v>219</v>
      </c>
      <c r="C193" s="31">
        <v>19</v>
      </c>
      <c r="D193" s="7">
        <v>3</v>
      </c>
      <c r="E193" s="32">
        <f t="shared" ref="E193:F199" si="77">+IF(C193=0,"",C193/C$165)</f>
        <v>5.7057057057057055E-2</v>
      </c>
      <c r="F193" s="32">
        <f t="shared" si="77"/>
        <v>1.1235955056179775E-2</v>
      </c>
      <c r="G193" s="33">
        <f t="shared" si="59"/>
        <v>-0.84210526315789469</v>
      </c>
      <c r="H193" s="25">
        <f t="shared" si="60"/>
        <v>-4.8048048048048041E-2</v>
      </c>
    </row>
    <row r="194" spans="1:8" s="34" customFormat="1" ht="15" x14ac:dyDescent="0.2">
      <c r="A194" s="41"/>
      <c r="B194" s="43" t="s">
        <v>220</v>
      </c>
      <c r="C194" s="31">
        <v>10</v>
      </c>
      <c r="D194" s="7">
        <v>14</v>
      </c>
      <c r="E194" s="32">
        <f t="shared" si="77"/>
        <v>3.003003003003003E-2</v>
      </c>
      <c r="F194" s="32">
        <f t="shared" si="77"/>
        <v>5.2434456928838954E-2</v>
      </c>
      <c r="G194" s="33">
        <f t="shared" si="59"/>
        <v>0.4</v>
      </c>
      <c r="H194" s="25">
        <f t="shared" si="60"/>
        <v>1.2012012012012012E-2</v>
      </c>
    </row>
    <row r="195" spans="1:8" s="34" customFormat="1" ht="15" x14ac:dyDescent="0.2">
      <c r="A195" s="41"/>
      <c r="B195" s="43" t="s">
        <v>221</v>
      </c>
      <c r="C195" s="31">
        <v>4</v>
      </c>
      <c r="D195" s="7">
        <v>6</v>
      </c>
      <c r="E195" s="32">
        <f t="shared" si="77"/>
        <v>1.2012012012012012E-2</v>
      </c>
      <c r="F195" s="32">
        <f t="shared" si="77"/>
        <v>2.247191011235955E-2</v>
      </c>
      <c r="G195" s="33">
        <f t="shared" si="59"/>
        <v>0.5</v>
      </c>
      <c r="H195" s="25">
        <f t="shared" si="60"/>
        <v>6.006006006006006E-3</v>
      </c>
    </row>
    <row r="196" spans="1:8" s="34" customFormat="1" ht="15" x14ac:dyDescent="0.2">
      <c r="A196" s="41"/>
      <c r="B196" s="43" t="s">
        <v>222</v>
      </c>
      <c r="C196" s="31">
        <v>45</v>
      </c>
      <c r="D196" s="7">
        <v>26</v>
      </c>
      <c r="E196" s="32">
        <f t="shared" si="77"/>
        <v>0.13513513513513514</v>
      </c>
      <c r="F196" s="32">
        <f t="shared" si="77"/>
        <v>9.7378277153558054E-2</v>
      </c>
      <c r="G196" s="33">
        <f t="shared" si="59"/>
        <v>-0.42222222222222222</v>
      </c>
      <c r="H196" s="25">
        <f t="shared" si="60"/>
        <v>-5.7057057057057062E-2</v>
      </c>
    </row>
    <row r="197" spans="1:8" s="34" customFormat="1" ht="15" x14ac:dyDescent="0.2">
      <c r="A197" s="41"/>
      <c r="B197" s="43" t="s">
        <v>451</v>
      </c>
      <c r="C197" s="31">
        <v>2</v>
      </c>
      <c r="D197" s="7">
        <v>0</v>
      </c>
      <c r="E197" s="32">
        <f t="shared" si="77"/>
        <v>6.006006006006006E-3</v>
      </c>
      <c r="F197" s="32" t="str">
        <f t="shared" si="77"/>
        <v/>
      </c>
      <c r="G197" s="33" t="str">
        <f t="shared" si="59"/>
        <v>0</v>
      </c>
      <c r="H197" s="25">
        <f t="shared" si="60"/>
        <v>0</v>
      </c>
    </row>
    <row r="198" spans="1:8" s="34" customFormat="1" ht="15" x14ac:dyDescent="0.2">
      <c r="A198" s="41"/>
      <c r="B198" s="43" t="s">
        <v>452</v>
      </c>
      <c r="C198" s="31">
        <v>5</v>
      </c>
      <c r="D198" s="7">
        <v>1</v>
      </c>
      <c r="E198" s="32">
        <f t="shared" si="77"/>
        <v>1.5015015015015015E-2</v>
      </c>
      <c r="F198" s="32">
        <f t="shared" si="77"/>
        <v>3.7453183520599251E-3</v>
      </c>
      <c r="G198" s="33">
        <f t="shared" si="59"/>
        <v>-0.8</v>
      </c>
      <c r="H198" s="25">
        <f t="shared" si="60"/>
        <v>-1.2012012012012012E-2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12</v>
      </c>
      <c r="D200" s="7">
        <v>0</v>
      </c>
      <c r="E200" s="32">
        <f t="shared" ref="E200" si="78">+IF(C200=0,"",C200/C$165)</f>
        <v>3.6036036036036036E-2</v>
      </c>
      <c r="F200" s="32" t="str">
        <f t="shared" ref="F200" si="79">+IF(D200=0,"",D200/D$165)</f>
        <v/>
      </c>
      <c r="G200" s="33" t="str">
        <f t="shared" ref="G200" si="80">+IF(OR(AND(D200=0),(C200=0)),"0",((D200-C200)/C200))</f>
        <v>0</v>
      </c>
      <c r="H200" s="25">
        <f t="shared" ref="H200" si="81">+IF(OR(AND(E200=""),(G200="")),"",E200*G200)</f>
        <v>0</v>
      </c>
    </row>
    <row r="201" spans="1:8" s="34" customFormat="1" ht="15" x14ac:dyDescent="0.2">
      <c r="A201" s="41"/>
      <c r="B201" s="43" t="s">
        <v>224</v>
      </c>
      <c r="C201" s="31">
        <v>0</v>
      </c>
      <c r="D201" s="7">
        <v>1</v>
      </c>
      <c r="E201" s="32" t="str">
        <f t="shared" ref="E201:F208" si="82">+IF(C201=0,"",C201/C$165)</f>
        <v/>
      </c>
      <c r="F201" s="32">
        <f t="shared" si="82"/>
        <v>3.7453183520599251E-3</v>
      </c>
      <c r="G201" s="33" t="str">
        <f t="shared" si="59"/>
        <v>0</v>
      </c>
      <c r="H201" s="25" t="str">
        <f t="shared" si="60"/>
        <v/>
      </c>
    </row>
    <row r="202" spans="1:8" s="34" customFormat="1" ht="15" x14ac:dyDescent="0.2">
      <c r="A202" s="41"/>
      <c r="B202" s="43" t="s">
        <v>225</v>
      </c>
      <c r="C202" s="31">
        <v>9</v>
      </c>
      <c r="D202" s="7">
        <v>7</v>
      </c>
      <c r="E202" s="32">
        <f t="shared" si="82"/>
        <v>2.7027027027027029E-2</v>
      </c>
      <c r="F202" s="32">
        <f t="shared" si="82"/>
        <v>2.6217228464419477E-2</v>
      </c>
      <c r="G202" s="33">
        <f t="shared" si="59"/>
        <v>-0.22222222222222221</v>
      </c>
      <c r="H202" s="25">
        <f t="shared" si="60"/>
        <v>-6.006006006006006E-3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2</v>
      </c>
      <c r="D204" s="7">
        <v>1</v>
      </c>
      <c r="E204" s="32">
        <f t="shared" si="82"/>
        <v>6.006006006006006E-3</v>
      </c>
      <c r="F204" s="32">
        <f t="shared" si="82"/>
        <v>3.7453183520599251E-3</v>
      </c>
      <c r="G204" s="33">
        <f t="shared" si="59"/>
        <v>-0.5</v>
      </c>
      <c r="H204" s="25">
        <f t="shared" si="60"/>
        <v>-3.003003003003003E-3</v>
      </c>
    </row>
    <row r="205" spans="1:8" s="34" customFormat="1" ht="15" x14ac:dyDescent="0.2">
      <c r="A205" s="41"/>
      <c r="B205" s="43" t="s">
        <v>47</v>
      </c>
      <c r="C205" s="31">
        <v>21</v>
      </c>
      <c r="D205" s="7">
        <v>23</v>
      </c>
      <c r="E205" s="32">
        <f t="shared" si="82"/>
        <v>6.3063063063063057E-2</v>
      </c>
      <c r="F205" s="32">
        <f t="shared" si="82"/>
        <v>8.6142322097378279E-2</v>
      </c>
      <c r="G205" s="33">
        <f t="shared" si="59"/>
        <v>9.5238095238095233E-2</v>
      </c>
      <c r="H205" s="25">
        <f t="shared" si="60"/>
        <v>6.0060060060060051E-3</v>
      </c>
    </row>
    <row r="206" spans="1:8" s="34" customFormat="1" ht="15" x14ac:dyDescent="0.2">
      <c r="A206" s="41"/>
      <c r="B206" s="43" t="s">
        <v>227</v>
      </c>
      <c r="C206" s="31">
        <v>5</v>
      </c>
      <c r="D206" s="7">
        <v>4</v>
      </c>
      <c r="E206" s="32">
        <f t="shared" si="82"/>
        <v>1.5015015015015015E-2</v>
      </c>
      <c r="F206" s="32">
        <f t="shared" si="82"/>
        <v>1.4981273408239701E-2</v>
      </c>
      <c r="G206" s="33">
        <f t="shared" si="59"/>
        <v>-0.2</v>
      </c>
      <c r="H206" s="25">
        <f t="shared" si="60"/>
        <v>-3.003003003003003E-3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4</v>
      </c>
      <c r="D213" s="7">
        <v>6</v>
      </c>
      <c r="E213" s="32">
        <f t="shared" si="87"/>
        <v>1.2012012012012012E-2</v>
      </c>
      <c r="F213" s="32">
        <f t="shared" si="88"/>
        <v>2.247191011235955E-2</v>
      </c>
      <c r="G213" s="33">
        <f t="shared" si="59"/>
        <v>0.5</v>
      </c>
      <c r="H213" s="25">
        <f t="shared" si="60"/>
        <v>6.006006006006006E-3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1</v>
      </c>
      <c r="D215" s="7">
        <v>0</v>
      </c>
      <c r="E215" s="32">
        <f t="shared" si="87"/>
        <v>3.003003003003003E-3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7</v>
      </c>
      <c r="D216" s="7">
        <v>11</v>
      </c>
      <c r="E216" s="32">
        <f t="shared" si="87"/>
        <v>2.1021021021021023E-2</v>
      </c>
      <c r="F216" s="32">
        <f t="shared" si="88"/>
        <v>4.1198501872659173E-2</v>
      </c>
      <c r="G216" s="33">
        <f t="shared" si="59"/>
        <v>0.5714285714285714</v>
      </c>
      <c r="H216" s="25">
        <f t="shared" si="60"/>
        <v>1.2012012012012012E-2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0</v>
      </c>
      <c r="E227" s="32" t="str">
        <f t="shared" si="87"/>
        <v/>
      </c>
      <c r="F227" s="32" t="str">
        <f t="shared" si="88"/>
        <v/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6</v>
      </c>
      <c r="D229" s="7">
        <v>1</v>
      </c>
      <c r="E229" s="32">
        <f t="shared" si="87"/>
        <v>1.8018018018018018E-2</v>
      </c>
      <c r="F229" s="32">
        <f t="shared" si="88"/>
        <v>3.7453183520599251E-3</v>
      </c>
      <c r="G229" s="33">
        <f t="shared" si="59"/>
        <v>-0.83333333333333337</v>
      </c>
      <c r="H229" s="25">
        <f t="shared" si="60"/>
        <v>-1.5015015015015015E-2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1</v>
      </c>
      <c r="D231" s="7">
        <v>0</v>
      </c>
      <c r="E231" s="32">
        <f t="shared" si="87"/>
        <v>3.003003003003003E-3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3</v>
      </c>
      <c r="D232" s="7">
        <v>7</v>
      </c>
      <c r="E232" s="32">
        <f t="shared" si="87"/>
        <v>9.0090090090090089E-3</v>
      </c>
      <c r="F232" s="32">
        <f t="shared" si="88"/>
        <v>2.6217228464419477E-2</v>
      </c>
      <c r="G232" s="33">
        <f t="shared" si="59"/>
        <v>1.3333333333333333</v>
      </c>
      <c r="H232" s="25">
        <f t="shared" si="60"/>
        <v>1.2012012012012012E-2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0</v>
      </c>
      <c r="D235" s="7">
        <v>4</v>
      </c>
      <c r="E235" s="32" t="str">
        <f t="shared" si="87"/>
        <v/>
      </c>
      <c r="F235" s="32">
        <f t="shared" si="88"/>
        <v>1.4981273408239701E-2</v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0</v>
      </c>
      <c r="E237" s="32" t="str">
        <f t="shared" si="87"/>
        <v/>
      </c>
      <c r="F237" s="32" t="str">
        <f t="shared" si="88"/>
        <v/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5</v>
      </c>
      <c r="D240" s="7">
        <v>0</v>
      </c>
      <c r="E240" s="32">
        <f t="shared" si="87"/>
        <v>1.5015015015015015E-2</v>
      </c>
      <c r="F240" s="32" t="str">
        <f t="shared" si="88"/>
        <v/>
      </c>
      <c r="G240" s="33" t="str">
        <f t="shared" si="91"/>
        <v>0</v>
      </c>
      <c r="H240" s="25">
        <f t="shared" si="92"/>
        <v>0</v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0</v>
      </c>
      <c r="E241" s="32" t="str">
        <f t="shared" si="87"/>
        <v/>
      </c>
      <c r="F241" s="32" t="str">
        <f t="shared" si="88"/>
        <v/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1</v>
      </c>
      <c r="E242" s="32" t="str">
        <f t="shared" si="87"/>
        <v/>
      </c>
      <c r="F242" s="32">
        <f t="shared" si="88"/>
        <v>3.7453183520599251E-3</v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1</v>
      </c>
      <c r="E243" s="32" t="str">
        <f t="shared" si="87"/>
        <v/>
      </c>
      <c r="F243" s="32">
        <f t="shared" si="88"/>
        <v>3.7453183520599251E-3</v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11</v>
      </c>
      <c r="D256" s="7">
        <v>4</v>
      </c>
      <c r="E256" s="32">
        <f t="shared" si="97"/>
        <v>3.3033033033033031E-2</v>
      </c>
      <c r="F256" s="32">
        <f t="shared" si="97"/>
        <v>1.4981273408239701E-2</v>
      </c>
      <c r="G256" s="33">
        <f t="shared" si="91"/>
        <v>-0.63636363636363635</v>
      </c>
      <c r="H256" s="25">
        <f t="shared" si="92"/>
        <v>-2.1021021021021019E-2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3</v>
      </c>
      <c r="D263" s="7">
        <v>0</v>
      </c>
      <c r="E263" s="32">
        <f t="shared" si="98"/>
        <v>9.0090090090090089E-3</v>
      </c>
      <c r="F263" s="32" t="str">
        <f t="shared" si="99"/>
        <v/>
      </c>
      <c r="G263" s="33" t="str">
        <f t="shared" si="100"/>
        <v>0</v>
      </c>
      <c r="H263" s="25">
        <f t="shared" si="101"/>
        <v>0</v>
      </c>
    </row>
    <row r="264" spans="1:8" s="34" customFormat="1" ht="15" x14ac:dyDescent="0.2">
      <c r="A264" s="41"/>
      <c r="B264" s="43" t="s">
        <v>60</v>
      </c>
      <c r="C264" s="31">
        <v>0</v>
      </c>
      <c r="D264" s="7">
        <v>0</v>
      </c>
      <c r="E264" s="32" t="str">
        <f t="shared" ref="E264:F268" si="102">+IF(C264=0,"",C264/C$165)</f>
        <v/>
      </c>
      <c r="F264" s="32" t="str">
        <f t="shared" si="102"/>
        <v/>
      </c>
      <c r="G264" s="33" t="str">
        <f t="shared" si="91"/>
        <v>0</v>
      </c>
      <c r="H264" s="25" t="str">
        <f t="shared" si="92"/>
        <v/>
      </c>
    </row>
    <row r="265" spans="1:8" s="34" customFormat="1" ht="15" x14ac:dyDescent="0.2">
      <c r="A265" s="41"/>
      <c r="B265" s="43" t="s">
        <v>65</v>
      </c>
      <c r="C265" s="31">
        <v>3</v>
      </c>
      <c r="D265" s="7">
        <v>9</v>
      </c>
      <c r="E265" s="32">
        <f t="shared" si="102"/>
        <v>9.0090090090090089E-3</v>
      </c>
      <c r="F265" s="32">
        <f t="shared" si="102"/>
        <v>3.3707865168539325E-2</v>
      </c>
      <c r="G265" s="33">
        <f t="shared" si="91"/>
        <v>2</v>
      </c>
      <c r="H265" s="25">
        <f t="shared" si="92"/>
        <v>1.8018018018018018E-2</v>
      </c>
    </row>
    <row r="266" spans="1:8" s="34" customFormat="1" ht="15" x14ac:dyDescent="0.2">
      <c r="A266" s="41"/>
      <c r="B266" s="43" t="s">
        <v>61</v>
      </c>
      <c r="C266" s="31">
        <v>4</v>
      </c>
      <c r="D266" s="7">
        <v>1</v>
      </c>
      <c r="E266" s="32">
        <f t="shared" si="102"/>
        <v>1.2012012012012012E-2</v>
      </c>
      <c r="F266" s="32">
        <f t="shared" si="102"/>
        <v>3.7453183520599251E-3</v>
      </c>
      <c r="G266" s="33">
        <f t="shared" si="91"/>
        <v>-0.75</v>
      </c>
      <c r="H266" s="25">
        <f t="shared" si="92"/>
        <v>-9.0090090090090089E-3</v>
      </c>
    </row>
    <row r="267" spans="1:8" s="34" customFormat="1" ht="15" x14ac:dyDescent="0.2">
      <c r="A267" s="41"/>
      <c r="B267" s="43" t="s">
        <v>247</v>
      </c>
      <c r="C267" s="31">
        <v>0</v>
      </c>
      <c r="D267" s="7">
        <v>0</v>
      </c>
      <c r="E267" s="32" t="str">
        <f t="shared" si="102"/>
        <v/>
      </c>
      <c r="F267" s="32" t="str">
        <f t="shared" si="102"/>
        <v/>
      </c>
      <c r="G267" s="33" t="str">
        <f t="shared" si="91"/>
        <v>0</v>
      </c>
      <c r="H267" s="25" t="str">
        <f t="shared" si="92"/>
        <v/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1</v>
      </c>
      <c r="E269" s="32" t="str">
        <f t="shared" ref="E269" si="103">+IF(C269=0,"",C269/C$165)</f>
        <v/>
      </c>
      <c r="F269" s="32">
        <f t="shared" ref="F269" si="104">+IF(D269=0,"",D269/D$165)</f>
        <v>3.7453183520599251E-3</v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2</v>
      </c>
      <c r="E271" s="32" t="str">
        <f t="shared" si="107"/>
        <v/>
      </c>
      <c r="F271" s="32">
        <f t="shared" si="107"/>
        <v>7.4906367041198503E-3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2</v>
      </c>
      <c r="D272" s="7">
        <v>4</v>
      </c>
      <c r="E272" s="32">
        <f t="shared" si="107"/>
        <v>6.006006006006006E-3</v>
      </c>
      <c r="F272" s="32">
        <f t="shared" si="107"/>
        <v>1.4981273408239701E-2</v>
      </c>
      <c r="G272" s="33">
        <f t="shared" si="91"/>
        <v>1</v>
      </c>
      <c r="H272" s="25">
        <f t="shared" si="92"/>
        <v>6.006006006006006E-3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4</v>
      </c>
      <c r="D275" s="7">
        <v>1</v>
      </c>
      <c r="E275" s="32">
        <f t="shared" si="107"/>
        <v>1.2012012012012012E-2</v>
      </c>
      <c r="F275" s="32">
        <f t="shared" si="107"/>
        <v>3.7453183520599251E-3</v>
      </c>
      <c r="G275" s="33">
        <f t="shared" si="91"/>
        <v>-0.75</v>
      </c>
      <c r="H275" s="25">
        <f t="shared" si="92"/>
        <v>-9.0090090090090089E-3</v>
      </c>
    </row>
    <row r="276" spans="1:8" s="34" customFormat="1" ht="15" x14ac:dyDescent="0.2">
      <c r="A276" s="41"/>
      <c r="B276" s="43" t="s">
        <v>66</v>
      </c>
      <c r="C276" s="31">
        <v>10</v>
      </c>
      <c r="D276" s="7">
        <v>0</v>
      </c>
      <c r="E276" s="32">
        <f t="shared" si="107"/>
        <v>3.003003003003003E-2</v>
      </c>
      <c r="F276" s="32" t="str">
        <f t="shared" si="107"/>
        <v/>
      </c>
      <c r="G276" s="33" t="str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1</v>
      </c>
      <c r="E277" s="32" t="str">
        <f t="shared" ref="E277:E278" si="108">+IF(C277=0,"",C277/C$165)</f>
        <v/>
      </c>
      <c r="F277" s="32">
        <f t="shared" ref="F277:F278" si="109">+IF(D277=0,"",D277/D$165)</f>
        <v>3.7453183520599251E-3</v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5</v>
      </c>
      <c r="D279" s="7">
        <v>2</v>
      </c>
      <c r="E279" s="32">
        <f>+IF(C279=0,"",C279/C$165)</f>
        <v>1.5015015015015015E-2</v>
      </c>
      <c r="F279" s="32">
        <f>+IF(D279=0,"",D279/D$165)</f>
        <v>7.4906367041198503E-3</v>
      </c>
      <c r="G279" s="33">
        <f t="shared" si="91"/>
        <v>-0.6</v>
      </c>
      <c r="H279" s="25">
        <f t="shared" si="92"/>
        <v>-9.0090090090090089E-3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1</v>
      </c>
      <c r="E282" s="32" t="str">
        <f t="shared" si="112"/>
        <v/>
      </c>
      <c r="F282" s="32">
        <f t="shared" si="113"/>
        <v>3.7453183520599251E-3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1</v>
      </c>
      <c r="D286" s="7">
        <v>0</v>
      </c>
      <c r="E286" s="32">
        <f>+IF(C286=0,"",C286/C$165)</f>
        <v>3.003003003003003E-3</v>
      </c>
      <c r="F286" s="32" t="str">
        <f>+IF(D286=0,"",D286/D$165)</f>
        <v/>
      </c>
      <c r="G286" s="33" t="str">
        <f t="shared" si="91"/>
        <v>0</v>
      </c>
      <c r="H286" s="25">
        <f t="shared" si="92"/>
        <v>0</v>
      </c>
    </row>
    <row r="287" spans="1:8" s="34" customFormat="1" ht="15" x14ac:dyDescent="0.2">
      <c r="A287" s="41"/>
      <c r="B287" s="43" t="s">
        <v>472</v>
      </c>
      <c r="C287" s="31">
        <v>46</v>
      </c>
      <c r="D287" s="7">
        <v>55</v>
      </c>
      <c r="E287" s="32">
        <f>+IF(C287=0,"",C287/C$165)</f>
        <v>0.13813813813813813</v>
      </c>
      <c r="F287" s="32">
        <f>+IF(D287=0,"",D287/D$165)</f>
        <v>0.20599250936329588</v>
      </c>
      <c r="G287" s="33">
        <f t="shared" si="91"/>
        <v>0.19565217391304349</v>
      </c>
      <c r="H287" s="25">
        <f t="shared" si="92"/>
        <v>2.7027027027027029E-2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0</v>
      </c>
      <c r="D289" s="7">
        <v>0</v>
      </c>
      <c r="E289" s="32" t="str">
        <f t="shared" ref="E289:E311" si="124">+IF(C289=0,"",C289/C$165)</f>
        <v/>
      </c>
      <c r="F289" s="32" t="str">
        <f t="shared" ref="F289:F311" si="125">+IF(D289=0,"",D289/D$165)</f>
        <v/>
      </c>
      <c r="G289" s="33" t="str">
        <f t="shared" si="91"/>
        <v>0</v>
      </c>
      <c r="H289" s="25" t="str">
        <f t="shared" si="92"/>
        <v/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0</v>
      </c>
      <c r="D292" s="7">
        <v>1</v>
      </c>
      <c r="E292" s="32" t="str">
        <f t="shared" si="124"/>
        <v/>
      </c>
      <c r="F292" s="32">
        <f t="shared" si="125"/>
        <v>3.7453183520599251E-3</v>
      </c>
      <c r="G292" s="33" t="str">
        <f t="shared" si="91"/>
        <v>0</v>
      </c>
      <c r="H292" s="25" t="str">
        <f t="shared" si="92"/>
        <v/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0</v>
      </c>
      <c r="D297" s="7">
        <v>1</v>
      </c>
      <c r="E297" s="32" t="str">
        <f t="shared" si="124"/>
        <v/>
      </c>
      <c r="F297" s="32">
        <f t="shared" si="125"/>
        <v>3.7453183520599251E-3</v>
      </c>
      <c r="G297" s="33" t="str">
        <f t="shared" si="91"/>
        <v>0</v>
      </c>
      <c r="H297" s="25" t="str">
        <f t="shared" si="92"/>
        <v/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4</v>
      </c>
      <c r="D299" s="7">
        <v>0</v>
      </c>
      <c r="E299" s="32">
        <f t="shared" si="124"/>
        <v>1.2012012012012012E-2</v>
      </c>
      <c r="F299" s="32" t="str">
        <f t="shared" si="125"/>
        <v/>
      </c>
      <c r="G299" s="33" t="str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5</v>
      </c>
      <c r="D301" s="7">
        <v>3</v>
      </c>
      <c r="E301" s="32">
        <f t="shared" si="124"/>
        <v>1.5015015015015015E-2</v>
      </c>
      <c r="F301" s="32">
        <f t="shared" si="125"/>
        <v>1.1235955056179775E-2</v>
      </c>
      <c r="G301" s="33">
        <f t="shared" si="91"/>
        <v>-0.4</v>
      </c>
      <c r="H301" s="25">
        <f t="shared" si="92"/>
        <v>-6.006006006006006E-3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9</v>
      </c>
      <c r="D303" s="7">
        <v>3</v>
      </c>
      <c r="E303" s="32">
        <f t="shared" si="124"/>
        <v>2.7027027027027029E-2</v>
      </c>
      <c r="F303" s="32">
        <f t="shared" si="125"/>
        <v>1.1235955056179775E-2</v>
      </c>
      <c r="G303" s="33">
        <f t="shared" si="91"/>
        <v>-0.66666666666666663</v>
      </c>
      <c r="H303" s="25">
        <f t="shared" si="92"/>
        <v>-1.8018018018018018E-2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0</v>
      </c>
      <c r="D305" s="7">
        <v>0</v>
      </c>
      <c r="E305" s="32" t="str">
        <f t="shared" si="124"/>
        <v/>
      </c>
      <c r="F305" s="32" t="str">
        <f t="shared" si="125"/>
        <v/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0</v>
      </c>
      <c r="D307" s="7">
        <v>0</v>
      </c>
      <c r="E307" s="32" t="str">
        <f t="shared" si="124"/>
        <v/>
      </c>
      <c r="F307" s="32" t="str">
        <f t="shared" si="125"/>
        <v/>
      </c>
      <c r="G307" s="33" t="str">
        <f t="shared" si="91"/>
        <v>0</v>
      </c>
      <c r="H307" s="25" t="str">
        <f t="shared" si="92"/>
        <v/>
      </c>
    </row>
    <row r="308" spans="1:8" s="34" customFormat="1" ht="15" x14ac:dyDescent="0.2">
      <c r="A308" s="41"/>
      <c r="B308" s="43" t="s">
        <v>485</v>
      </c>
      <c r="C308" s="31">
        <v>0</v>
      </c>
      <c r="D308" s="7">
        <v>0</v>
      </c>
      <c r="E308" s="32" t="str">
        <f t="shared" si="124"/>
        <v/>
      </c>
      <c r="F308" s="32" t="str">
        <f t="shared" si="125"/>
        <v/>
      </c>
      <c r="G308" s="33" t="str">
        <f t="shared" si="91"/>
        <v>0</v>
      </c>
      <c r="H308" s="25" t="str">
        <f t="shared" si="92"/>
        <v/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1</v>
      </c>
      <c r="D312" s="7">
        <v>0</v>
      </c>
      <c r="E312" s="32">
        <f t="shared" ref="E312" si="126">+IF(C312=0,"",C312/C$165)</f>
        <v>3.003003003003003E-3</v>
      </c>
      <c r="F312" s="32" t="str">
        <f t="shared" ref="F312" si="127">+IF(D312=0,"",D312/D$165)</f>
        <v/>
      </c>
      <c r="G312" s="33" t="str">
        <f t="shared" ref="G312" si="128">+IF(OR(AND(D312=0),(C312=0)),"0",((D312-C312)/C312))</f>
        <v>0</v>
      </c>
      <c r="H312" s="25">
        <f t="shared" ref="H312" si="129">+IF(OR(AND(E312=""),(G312="")),"",E312*G312)</f>
        <v>0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0</v>
      </c>
      <c r="E313" s="32" t="str">
        <f t="shared" ref="E313:F316" si="130">+IF(C313=0,"",C313/C$165)</f>
        <v/>
      </c>
      <c r="F313" s="32" t="str">
        <f t="shared" si="130"/>
        <v/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1</v>
      </c>
      <c r="E319" s="32" t="str">
        <f t="shared" si="131"/>
        <v/>
      </c>
      <c r="F319" s="32">
        <f t="shared" si="132"/>
        <v>3.7453183520599251E-3</v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0</v>
      </c>
      <c r="E325" s="32" t="str">
        <f t="shared" ref="E325:E327" si="135">+IF(C325=0,"",C325/C$165)</f>
        <v/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1161</v>
      </c>
      <c r="D333" s="71">
        <f>SUM(D334:D547)</f>
        <v>1201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3.4453057708871665E-2</v>
      </c>
      <c r="H333" s="73">
        <f>+IF(OR(AND(E333=""),(G333="")),"",E333*G333)</f>
        <v>3.4453057708871665E-2</v>
      </c>
    </row>
    <row r="334" spans="1:8" s="34" customFormat="1" ht="15" x14ac:dyDescent="0.2">
      <c r="A334" s="41"/>
      <c r="B334" s="30" t="s">
        <v>75</v>
      </c>
      <c r="C334" s="31">
        <v>9</v>
      </c>
      <c r="D334" s="7">
        <v>4</v>
      </c>
      <c r="E334" s="32">
        <f t="shared" si="139"/>
        <v>7.7519379844961239E-3</v>
      </c>
      <c r="F334" s="32">
        <f t="shared" si="140"/>
        <v>3.3305578684429643E-3</v>
      </c>
      <c r="G334" s="33">
        <f>+IF(OR(AND(D334=0),(C334=0)),"0",((D334-C334)/C334))</f>
        <v>-0.55555555555555558</v>
      </c>
      <c r="H334" s="25">
        <f>+IF(OR(AND(E334=""),(G334="")),"",E334*G334)</f>
        <v>-4.3066322136089581E-3</v>
      </c>
    </row>
    <row r="335" spans="1:8" s="34" customFormat="1" ht="15" x14ac:dyDescent="0.2">
      <c r="A335" s="41"/>
      <c r="B335" s="30" t="s">
        <v>79</v>
      </c>
      <c r="C335" s="31">
        <v>0</v>
      </c>
      <c r="D335" s="7">
        <v>4</v>
      </c>
      <c r="E335" s="32" t="str">
        <f t="shared" si="139"/>
        <v/>
      </c>
      <c r="F335" s="32">
        <f t="shared" si="140"/>
        <v>3.3305578684429643E-3</v>
      </c>
      <c r="G335" s="33" t="str">
        <f t="shared" ref="G335:G400" si="141">+IF(OR(AND(D335=0),(C335=0)),"0",((D335-C335)/C335))</f>
        <v>0</v>
      </c>
      <c r="H335" s="25" t="str">
        <f t="shared" ref="H335:H400" si="142">+IF(OR(AND(E335=""),(G335="")),"",E335*G335)</f>
        <v/>
      </c>
    </row>
    <row r="336" spans="1:8" s="34" customFormat="1" ht="15" x14ac:dyDescent="0.2">
      <c r="A336" s="41"/>
      <c r="B336" s="30" t="s">
        <v>71</v>
      </c>
      <c r="C336" s="31">
        <v>0</v>
      </c>
      <c r="D336" s="7">
        <v>0</v>
      </c>
      <c r="E336" s="32" t="str">
        <f t="shared" si="139"/>
        <v/>
      </c>
      <c r="F336" s="32" t="str">
        <f t="shared" si="140"/>
        <v/>
      </c>
      <c r="G336" s="33" t="str">
        <f t="shared" si="141"/>
        <v>0</v>
      </c>
      <c r="H336" s="25" t="str">
        <f t="shared" si="142"/>
        <v/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15</v>
      </c>
      <c r="D339" s="7">
        <v>20</v>
      </c>
      <c r="E339" s="32">
        <f t="shared" si="139"/>
        <v>1.2919896640826873E-2</v>
      </c>
      <c r="F339" s="32">
        <f t="shared" si="140"/>
        <v>1.665278934221482E-2</v>
      </c>
      <c r="G339" s="33">
        <f t="shared" si="141"/>
        <v>0.33333333333333331</v>
      </c>
      <c r="H339" s="25">
        <f t="shared" si="142"/>
        <v>4.3066322136089573E-3</v>
      </c>
    </row>
    <row r="340" spans="1:8" s="34" customFormat="1" ht="15" x14ac:dyDescent="0.2">
      <c r="A340" s="41"/>
      <c r="B340" s="30" t="s">
        <v>82</v>
      </c>
      <c r="C340" s="31">
        <v>2</v>
      </c>
      <c r="D340" s="7">
        <v>2</v>
      </c>
      <c r="E340" s="32">
        <f t="shared" si="139"/>
        <v>1.7226528854435831E-3</v>
      </c>
      <c r="F340" s="32">
        <f t="shared" si="140"/>
        <v>1.6652789342214821E-3</v>
      </c>
      <c r="G340" s="33">
        <f t="shared" si="141"/>
        <v>0</v>
      </c>
      <c r="H340" s="25">
        <f t="shared" si="142"/>
        <v>0</v>
      </c>
    </row>
    <row r="341" spans="1:8" s="34" customFormat="1" ht="15" x14ac:dyDescent="0.2">
      <c r="A341" s="41"/>
      <c r="B341" s="30" t="s">
        <v>600</v>
      </c>
      <c r="C341" s="31">
        <v>0</v>
      </c>
      <c r="D341" s="7">
        <v>0</v>
      </c>
      <c r="E341" s="32" t="str">
        <f t="shared" si="139"/>
        <v/>
      </c>
      <c r="F341" s="32" t="str">
        <f t="shared" si="140"/>
        <v/>
      </c>
      <c r="G341" s="33" t="str">
        <f t="shared" si="141"/>
        <v>0</v>
      </c>
      <c r="H341" s="25" t="str">
        <f t="shared" si="142"/>
        <v/>
      </c>
    </row>
    <row r="342" spans="1:8" s="34" customFormat="1" ht="15" x14ac:dyDescent="0.2">
      <c r="A342" s="41"/>
      <c r="B342" s="30" t="s">
        <v>81</v>
      </c>
      <c r="C342" s="31">
        <v>1</v>
      </c>
      <c r="D342" s="7">
        <v>0</v>
      </c>
      <c r="E342" s="32">
        <f t="shared" si="139"/>
        <v>8.6132644272179156E-4</v>
      </c>
      <c r="F342" s="32" t="str">
        <f t="shared" si="140"/>
        <v/>
      </c>
      <c r="G342" s="33" t="str">
        <f t="shared" si="141"/>
        <v>0</v>
      </c>
      <c r="H342" s="25">
        <f t="shared" si="142"/>
        <v>0</v>
      </c>
    </row>
    <row r="343" spans="1:8" s="34" customFormat="1" ht="15" x14ac:dyDescent="0.2">
      <c r="A343" s="41"/>
      <c r="B343" s="30" t="s">
        <v>256</v>
      </c>
      <c r="C343" s="31">
        <v>0</v>
      </c>
      <c r="D343" s="7">
        <v>0</v>
      </c>
      <c r="E343" s="32" t="str">
        <f t="shared" si="139"/>
        <v/>
      </c>
      <c r="F343" s="32" t="str">
        <f t="shared" si="140"/>
        <v/>
      </c>
      <c r="G343" s="33" t="str">
        <f t="shared" si="141"/>
        <v>0</v>
      </c>
      <c r="H343" s="25" t="str">
        <f t="shared" si="142"/>
        <v/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54</v>
      </c>
      <c r="D345" s="7">
        <v>19</v>
      </c>
      <c r="E345" s="32">
        <f t="shared" si="139"/>
        <v>4.6511627906976744E-2</v>
      </c>
      <c r="F345" s="32">
        <f t="shared" si="140"/>
        <v>1.5820149875104082E-2</v>
      </c>
      <c r="G345" s="33">
        <f t="shared" si="141"/>
        <v>-0.64814814814814814</v>
      </c>
      <c r="H345" s="25">
        <f t="shared" si="142"/>
        <v>-3.0146425495262703E-2</v>
      </c>
    </row>
    <row r="346" spans="1:8" s="34" customFormat="1" ht="15" x14ac:dyDescent="0.2">
      <c r="A346" s="41"/>
      <c r="B346" s="30" t="s">
        <v>601</v>
      </c>
      <c r="C346" s="31">
        <v>3</v>
      </c>
      <c r="D346" s="7">
        <v>1</v>
      </c>
      <c r="E346" s="32">
        <f t="shared" si="139"/>
        <v>2.5839793281653748E-3</v>
      </c>
      <c r="F346" s="32">
        <f t="shared" si="140"/>
        <v>8.3263946711074107E-4</v>
      </c>
      <c r="G346" s="33">
        <f t="shared" si="141"/>
        <v>-0.66666666666666663</v>
      </c>
      <c r="H346" s="25">
        <f t="shared" si="142"/>
        <v>-1.7226528854435831E-3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12</v>
      </c>
      <c r="D348" s="7">
        <v>5</v>
      </c>
      <c r="E348" s="32">
        <f t="shared" si="139"/>
        <v>1.0335917312661499E-2</v>
      </c>
      <c r="F348" s="32">
        <f t="shared" si="140"/>
        <v>4.163197335553705E-3</v>
      </c>
      <c r="G348" s="33">
        <f t="shared" si="141"/>
        <v>-0.58333333333333337</v>
      </c>
      <c r="H348" s="25">
        <f t="shared" si="142"/>
        <v>-6.0292850990525419E-3</v>
      </c>
    </row>
    <row r="349" spans="1:8" s="34" customFormat="1" ht="15" x14ac:dyDescent="0.2">
      <c r="A349" s="41"/>
      <c r="B349" s="30" t="s">
        <v>77</v>
      </c>
      <c r="C349" s="31">
        <v>0</v>
      </c>
      <c r="D349" s="7">
        <v>0</v>
      </c>
      <c r="E349" s="32" t="str">
        <f t="shared" si="139"/>
        <v/>
      </c>
      <c r="F349" s="32" t="str">
        <f t="shared" si="140"/>
        <v/>
      </c>
      <c r="G349" s="33" t="str">
        <f t="shared" si="141"/>
        <v>0</v>
      </c>
      <c r="H349" s="25" t="str">
        <f t="shared" si="142"/>
        <v/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7</v>
      </c>
      <c r="D353" s="7">
        <v>9</v>
      </c>
      <c r="E353" s="32">
        <f t="shared" si="139"/>
        <v>6.029285099052541E-3</v>
      </c>
      <c r="F353" s="32">
        <f t="shared" si="140"/>
        <v>7.4937552039966698E-3</v>
      </c>
      <c r="G353" s="33">
        <f t="shared" si="141"/>
        <v>0.2857142857142857</v>
      </c>
      <c r="H353" s="25">
        <f t="shared" si="142"/>
        <v>1.7226528854435831E-3</v>
      </c>
    </row>
    <row r="354" spans="1:8" s="34" customFormat="1" ht="15" x14ac:dyDescent="0.2">
      <c r="A354" s="41"/>
      <c r="B354" s="30" t="s">
        <v>259</v>
      </c>
      <c r="C354" s="31">
        <v>3</v>
      </c>
      <c r="D354" s="7">
        <v>0</v>
      </c>
      <c r="E354" s="32">
        <f t="shared" si="139"/>
        <v>2.5839793281653748E-3</v>
      </c>
      <c r="F354" s="32" t="str">
        <f t="shared" si="140"/>
        <v/>
      </c>
      <c r="G354" s="33" t="str">
        <f t="shared" si="141"/>
        <v>0</v>
      </c>
      <c r="H354" s="25">
        <f t="shared" si="142"/>
        <v>0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2</v>
      </c>
      <c r="D356" s="7">
        <v>2</v>
      </c>
      <c r="E356" s="32">
        <f t="shared" si="139"/>
        <v>1.7226528854435831E-3</v>
      </c>
      <c r="F356" s="32">
        <f t="shared" si="140"/>
        <v>1.6652789342214821E-3</v>
      </c>
      <c r="G356" s="33">
        <f t="shared" si="141"/>
        <v>0</v>
      </c>
      <c r="H356" s="25">
        <f t="shared" si="142"/>
        <v>0</v>
      </c>
    </row>
    <row r="357" spans="1:8" s="34" customFormat="1" ht="15" x14ac:dyDescent="0.2">
      <c r="A357" s="41"/>
      <c r="B357" s="30" t="s">
        <v>602</v>
      </c>
      <c r="C357" s="31">
        <v>3</v>
      </c>
      <c r="D357" s="7">
        <v>5</v>
      </c>
      <c r="E357" s="32">
        <f t="shared" si="139"/>
        <v>2.5839793281653748E-3</v>
      </c>
      <c r="F357" s="32">
        <f t="shared" si="140"/>
        <v>4.163197335553705E-3</v>
      </c>
      <c r="G357" s="33">
        <f t="shared" si="141"/>
        <v>0.66666666666666663</v>
      </c>
      <c r="H357" s="25">
        <f t="shared" si="142"/>
        <v>1.7226528854435831E-3</v>
      </c>
    </row>
    <row r="358" spans="1:8" s="34" customFormat="1" ht="15" x14ac:dyDescent="0.2">
      <c r="A358" s="41"/>
      <c r="B358" s="30" t="s">
        <v>87</v>
      </c>
      <c r="C358" s="31">
        <v>5</v>
      </c>
      <c r="D358" s="7">
        <v>1</v>
      </c>
      <c r="E358" s="32">
        <f t="shared" si="139"/>
        <v>4.3066322136089581E-3</v>
      </c>
      <c r="F358" s="32">
        <f t="shared" si="140"/>
        <v>8.3263946711074107E-4</v>
      </c>
      <c r="G358" s="33">
        <f t="shared" si="141"/>
        <v>-0.8</v>
      </c>
      <c r="H358" s="25">
        <f t="shared" si="142"/>
        <v>-3.4453057708871667E-3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1</v>
      </c>
      <c r="D360" s="7">
        <v>0</v>
      </c>
      <c r="E360" s="32">
        <f t="shared" si="139"/>
        <v>8.6132644272179156E-4</v>
      </c>
      <c r="F360" s="32" t="str">
        <f t="shared" si="140"/>
        <v/>
      </c>
      <c r="G360" s="33" t="str">
        <f t="shared" si="141"/>
        <v>0</v>
      </c>
      <c r="H360" s="25">
        <f t="shared" si="142"/>
        <v>0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0</v>
      </c>
      <c r="D362" s="7">
        <v>1</v>
      </c>
      <c r="E362" s="32" t="str">
        <f t="shared" si="139"/>
        <v/>
      </c>
      <c r="F362" s="32">
        <f t="shared" si="140"/>
        <v>8.3263946711074107E-4</v>
      </c>
      <c r="G362" s="33" t="str">
        <f t="shared" si="141"/>
        <v>0</v>
      </c>
      <c r="H362" s="25" t="str">
        <f t="shared" si="142"/>
        <v/>
      </c>
    </row>
    <row r="363" spans="1:8" s="34" customFormat="1" ht="15" x14ac:dyDescent="0.2">
      <c r="A363" s="41"/>
      <c r="B363" s="30" t="s">
        <v>346</v>
      </c>
      <c r="C363" s="31">
        <v>0</v>
      </c>
      <c r="D363" s="7">
        <v>1</v>
      </c>
      <c r="E363" s="32" t="str">
        <f t="shared" si="139"/>
        <v/>
      </c>
      <c r="F363" s="32">
        <f t="shared" si="140"/>
        <v>8.3263946711074107E-4</v>
      </c>
      <c r="G363" s="33" t="str">
        <f t="shared" si="141"/>
        <v>0</v>
      </c>
      <c r="H363" s="25" t="str">
        <f t="shared" si="142"/>
        <v/>
      </c>
    </row>
    <row r="364" spans="1:8" s="34" customFormat="1" ht="15" x14ac:dyDescent="0.2">
      <c r="A364" s="41"/>
      <c r="B364" s="30" t="s">
        <v>499</v>
      </c>
      <c r="C364" s="31">
        <v>1</v>
      </c>
      <c r="D364" s="7">
        <v>0</v>
      </c>
      <c r="E364" s="32">
        <f t="shared" si="139"/>
        <v>8.6132644272179156E-4</v>
      </c>
      <c r="F364" s="32" t="str">
        <f t="shared" si="140"/>
        <v/>
      </c>
      <c r="G364" s="33" t="str">
        <f t="shared" si="141"/>
        <v>0</v>
      </c>
      <c r="H364" s="25">
        <f t="shared" si="142"/>
        <v>0</v>
      </c>
    </row>
    <row r="365" spans="1:8" s="34" customFormat="1" ht="15" x14ac:dyDescent="0.2">
      <c r="A365" s="41"/>
      <c r="B365" s="30" t="s">
        <v>500</v>
      </c>
      <c r="C365" s="31">
        <v>34</v>
      </c>
      <c r="D365" s="7">
        <v>29</v>
      </c>
      <c r="E365" s="32">
        <f t="shared" ref="E365:E387" si="145">+IF(C365=0,"",C365/C$333)</f>
        <v>2.9285099052540915E-2</v>
      </c>
      <c r="F365" s="32">
        <f t="shared" ref="F365:F387" si="146">+IF(D365=0,"",D365/D$333)</f>
        <v>2.4146544546211492E-2</v>
      </c>
      <c r="G365" s="33">
        <f t="shared" si="141"/>
        <v>-0.14705882352941177</v>
      </c>
      <c r="H365" s="25">
        <f t="shared" si="142"/>
        <v>-4.3066322136089581E-3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1</v>
      </c>
      <c r="E366" s="32" t="str">
        <f t="shared" si="145"/>
        <v/>
      </c>
      <c r="F366" s="32">
        <f t="shared" si="146"/>
        <v>8.3263946711074107E-4</v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0</v>
      </c>
      <c r="D367" s="7">
        <v>1</v>
      </c>
      <c r="E367" s="32" t="str">
        <f t="shared" si="145"/>
        <v/>
      </c>
      <c r="F367" s="32">
        <f t="shared" si="146"/>
        <v>8.3263946711074107E-4</v>
      </c>
      <c r="G367" s="33" t="str">
        <f t="shared" si="141"/>
        <v>0</v>
      </c>
      <c r="H367" s="25" t="str">
        <f t="shared" si="142"/>
        <v/>
      </c>
    </row>
    <row r="368" spans="1:8" s="34" customFormat="1" ht="15" x14ac:dyDescent="0.2">
      <c r="A368" s="41"/>
      <c r="B368" s="30" t="s">
        <v>261</v>
      </c>
      <c r="C368" s="31">
        <v>0</v>
      </c>
      <c r="D368" s="7">
        <v>0</v>
      </c>
      <c r="E368" s="32" t="str">
        <f t="shared" si="145"/>
        <v/>
      </c>
      <c r="F368" s="32" t="str">
        <f t="shared" si="146"/>
        <v/>
      </c>
      <c r="G368" s="33" t="str">
        <f t="shared" si="141"/>
        <v>0</v>
      </c>
      <c r="H368" s="25" t="str">
        <f t="shared" si="142"/>
        <v/>
      </c>
    </row>
    <row r="369" spans="1:8" s="34" customFormat="1" ht="15" x14ac:dyDescent="0.2">
      <c r="A369" s="41"/>
      <c r="B369" s="30" t="s">
        <v>262</v>
      </c>
      <c r="C369" s="31">
        <v>2</v>
      </c>
      <c r="D369" s="7">
        <v>0</v>
      </c>
      <c r="E369" s="32">
        <f t="shared" si="145"/>
        <v>1.7226528854435831E-3</v>
      </c>
      <c r="F369" s="32" t="str">
        <f t="shared" si="146"/>
        <v/>
      </c>
      <c r="G369" s="33" t="str">
        <f t="shared" si="141"/>
        <v>0</v>
      </c>
      <c r="H369" s="25">
        <f t="shared" si="142"/>
        <v>0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36</v>
      </c>
      <c r="E371" s="32" t="str">
        <f t="shared" si="145"/>
        <v/>
      </c>
      <c r="F371" s="32">
        <f t="shared" si="146"/>
        <v>2.9975020815986679E-2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16</v>
      </c>
      <c r="D372" s="7">
        <v>57</v>
      </c>
      <c r="E372" s="32">
        <f t="shared" si="145"/>
        <v>1.3781223083548665E-2</v>
      </c>
      <c r="F372" s="32">
        <f t="shared" si="146"/>
        <v>4.7460449625312241E-2</v>
      </c>
      <c r="G372" s="33">
        <f t="shared" si="141"/>
        <v>2.5625</v>
      </c>
      <c r="H372" s="25">
        <f t="shared" si="142"/>
        <v>3.5314384151593457E-2</v>
      </c>
    </row>
    <row r="373" spans="1:8" s="34" customFormat="1" ht="15" x14ac:dyDescent="0.2">
      <c r="A373" s="41"/>
      <c r="B373" s="30" t="s">
        <v>95</v>
      </c>
      <c r="C373" s="31">
        <v>4</v>
      </c>
      <c r="D373" s="7">
        <v>0</v>
      </c>
      <c r="E373" s="32">
        <f t="shared" si="145"/>
        <v>3.4453057708871662E-3</v>
      </c>
      <c r="F373" s="32" t="str">
        <f t="shared" si="146"/>
        <v/>
      </c>
      <c r="G373" s="33" t="str">
        <f t="shared" si="141"/>
        <v>0</v>
      </c>
      <c r="H373" s="25">
        <f t="shared" si="142"/>
        <v>0</v>
      </c>
    </row>
    <row r="374" spans="1:8" s="34" customFormat="1" ht="15" x14ac:dyDescent="0.2">
      <c r="A374" s="41"/>
      <c r="B374" s="30" t="s">
        <v>88</v>
      </c>
      <c r="C374" s="31">
        <v>3</v>
      </c>
      <c r="D374" s="7">
        <v>18</v>
      </c>
      <c r="E374" s="32">
        <f t="shared" si="145"/>
        <v>2.5839793281653748E-3</v>
      </c>
      <c r="F374" s="32">
        <f t="shared" si="146"/>
        <v>1.498751040799334E-2</v>
      </c>
      <c r="G374" s="33">
        <f t="shared" si="141"/>
        <v>5</v>
      </c>
      <c r="H374" s="25">
        <f t="shared" si="142"/>
        <v>1.2919896640826874E-2</v>
      </c>
    </row>
    <row r="375" spans="1:8" s="34" customFormat="1" ht="15" x14ac:dyDescent="0.2">
      <c r="A375" s="41"/>
      <c r="B375" s="30" t="s">
        <v>94</v>
      </c>
      <c r="C375" s="31">
        <v>4</v>
      </c>
      <c r="D375" s="7">
        <v>6</v>
      </c>
      <c r="E375" s="32">
        <f t="shared" si="145"/>
        <v>3.4453057708871662E-3</v>
      </c>
      <c r="F375" s="32">
        <f t="shared" si="146"/>
        <v>4.9958368026644462E-3</v>
      </c>
      <c r="G375" s="33">
        <f t="shared" si="141"/>
        <v>0.5</v>
      </c>
      <c r="H375" s="25">
        <f t="shared" si="142"/>
        <v>1.7226528854435831E-3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0</v>
      </c>
      <c r="E377" s="32" t="str">
        <f t="shared" si="145"/>
        <v/>
      </c>
      <c r="F377" s="32" t="str">
        <f t="shared" si="146"/>
        <v/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0</v>
      </c>
      <c r="D379" s="7">
        <v>0</v>
      </c>
      <c r="E379" s="32" t="str">
        <f t="shared" si="145"/>
        <v/>
      </c>
      <c r="F379" s="32" t="str">
        <f t="shared" si="146"/>
        <v/>
      </c>
      <c r="G379" s="33" t="str">
        <f t="shared" si="141"/>
        <v>0</v>
      </c>
      <c r="H379" s="25" t="str">
        <f t="shared" si="142"/>
        <v/>
      </c>
    </row>
    <row r="380" spans="1:8" s="34" customFormat="1" ht="15" x14ac:dyDescent="0.2">
      <c r="A380" s="41"/>
      <c r="B380" s="30" t="s">
        <v>603</v>
      </c>
      <c r="C380" s="31">
        <v>0</v>
      </c>
      <c r="D380" s="7">
        <v>0</v>
      </c>
      <c r="E380" s="32" t="str">
        <f t="shared" si="145"/>
        <v/>
      </c>
      <c r="F380" s="32" t="str">
        <f t="shared" si="146"/>
        <v/>
      </c>
      <c r="G380" s="33" t="str">
        <f t="shared" si="141"/>
        <v>0</v>
      </c>
      <c r="H380" s="25" t="str">
        <f t="shared" si="142"/>
        <v/>
      </c>
    </row>
    <row r="381" spans="1:8" s="34" customFormat="1" ht="15" x14ac:dyDescent="0.2">
      <c r="A381" s="41"/>
      <c r="B381" s="30" t="s">
        <v>604</v>
      </c>
      <c r="C381" s="31">
        <v>0</v>
      </c>
      <c r="D381" s="7">
        <v>0</v>
      </c>
      <c r="E381" s="32" t="str">
        <f t="shared" si="145"/>
        <v/>
      </c>
      <c r="F381" s="32" t="str">
        <f t="shared" si="146"/>
        <v/>
      </c>
      <c r="G381" s="33" t="str">
        <f t="shared" si="141"/>
        <v>0</v>
      </c>
      <c r="H381" s="25" t="str">
        <f t="shared" si="142"/>
        <v/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1</v>
      </c>
      <c r="D383" s="7">
        <v>1</v>
      </c>
      <c r="E383" s="32">
        <f t="shared" si="145"/>
        <v>8.6132644272179156E-4</v>
      </c>
      <c r="F383" s="32">
        <f t="shared" si="146"/>
        <v>8.3263946711074107E-4</v>
      </c>
      <c r="G383" s="33">
        <f t="shared" si="141"/>
        <v>0</v>
      </c>
      <c r="H383" s="25">
        <f t="shared" si="142"/>
        <v>0</v>
      </c>
    </row>
    <row r="384" spans="1:8" s="34" customFormat="1" ht="15" x14ac:dyDescent="0.2">
      <c r="A384" s="41"/>
      <c r="B384" s="30" t="s">
        <v>96</v>
      </c>
      <c r="C384" s="31">
        <v>8</v>
      </c>
      <c r="D384" s="7">
        <v>2</v>
      </c>
      <c r="E384" s="32">
        <f t="shared" si="145"/>
        <v>6.8906115417743325E-3</v>
      </c>
      <c r="F384" s="32">
        <f t="shared" si="146"/>
        <v>1.6652789342214821E-3</v>
      </c>
      <c r="G384" s="33">
        <f t="shared" si="141"/>
        <v>-0.75</v>
      </c>
      <c r="H384" s="25">
        <f t="shared" si="142"/>
        <v>-5.1679586563307496E-3</v>
      </c>
    </row>
    <row r="385" spans="1:8" s="34" customFormat="1" ht="15" x14ac:dyDescent="0.2">
      <c r="A385" s="41"/>
      <c r="B385" s="30" t="s">
        <v>266</v>
      </c>
      <c r="C385" s="31">
        <v>16</v>
      </c>
      <c r="D385" s="7">
        <v>11</v>
      </c>
      <c r="E385" s="32">
        <f t="shared" si="145"/>
        <v>1.3781223083548665E-2</v>
      </c>
      <c r="F385" s="32">
        <f t="shared" si="146"/>
        <v>9.1590341382181521E-3</v>
      </c>
      <c r="G385" s="33">
        <f t="shared" si="141"/>
        <v>-0.3125</v>
      </c>
      <c r="H385" s="25">
        <f t="shared" si="142"/>
        <v>-4.3066322136089581E-3</v>
      </c>
    </row>
    <row r="386" spans="1:8" s="34" customFormat="1" ht="15" x14ac:dyDescent="0.2">
      <c r="A386" s="41"/>
      <c r="B386" s="30" t="s">
        <v>605</v>
      </c>
      <c r="C386" s="31">
        <v>1</v>
      </c>
      <c r="D386" s="7">
        <v>0</v>
      </c>
      <c r="E386" s="32">
        <f t="shared" si="145"/>
        <v>8.6132644272179156E-4</v>
      </c>
      <c r="F386" s="32" t="str">
        <f t="shared" si="146"/>
        <v/>
      </c>
      <c r="G386" s="33" t="str">
        <f t="shared" si="141"/>
        <v>0</v>
      </c>
      <c r="H386" s="25">
        <f t="shared" si="142"/>
        <v>0</v>
      </c>
    </row>
    <row r="387" spans="1:8" s="34" customFormat="1" ht="15" x14ac:dyDescent="0.2">
      <c r="A387" s="41"/>
      <c r="B387" s="30" t="s">
        <v>90</v>
      </c>
      <c r="C387" s="31">
        <v>13</v>
      </c>
      <c r="D387" s="7">
        <v>17</v>
      </c>
      <c r="E387" s="32">
        <f t="shared" si="145"/>
        <v>1.119724375538329E-2</v>
      </c>
      <c r="F387" s="32">
        <f t="shared" si="146"/>
        <v>1.4154870940882597E-2</v>
      </c>
      <c r="G387" s="33">
        <f t="shared" si="141"/>
        <v>0.30769230769230771</v>
      </c>
      <c r="H387" s="25">
        <f t="shared" si="142"/>
        <v>3.4453057708871662E-3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0</v>
      </c>
      <c r="E388" s="32" t="str">
        <f t="shared" ref="E388" si="149">+IF(C388=0,"",C388/C$333)</f>
        <v/>
      </c>
      <c r="F388" s="32" t="str">
        <f t="shared" ref="F388" si="150">+IF(D388=0,"",D388/D$333)</f>
        <v/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40</v>
      </c>
      <c r="D395" s="7">
        <v>94</v>
      </c>
      <c r="E395" s="32">
        <f t="shared" si="153"/>
        <v>3.4453057708871665E-2</v>
      </c>
      <c r="F395" s="32">
        <f t="shared" si="154"/>
        <v>7.8268109908409655E-2</v>
      </c>
      <c r="G395" s="33">
        <f t="shared" si="141"/>
        <v>1.35</v>
      </c>
      <c r="H395" s="25">
        <f t="shared" si="142"/>
        <v>4.651162790697675E-2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153</v>
      </c>
      <c r="D398" s="7">
        <v>1</v>
      </c>
      <c r="E398" s="32">
        <f t="shared" si="153"/>
        <v>0.13178294573643412</v>
      </c>
      <c r="F398" s="32">
        <f t="shared" si="154"/>
        <v>8.3263946711074107E-4</v>
      </c>
      <c r="G398" s="33">
        <f t="shared" si="141"/>
        <v>-0.99346405228758172</v>
      </c>
      <c r="H398" s="25">
        <f t="shared" si="142"/>
        <v>-0.13092161929371232</v>
      </c>
    </row>
    <row r="399" spans="1:8" s="34" customFormat="1" ht="15" x14ac:dyDescent="0.2">
      <c r="A399" s="41"/>
      <c r="B399" s="30" t="s">
        <v>507</v>
      </c>
      <c r="C399" s="31">
        <v>0</v>
      </c>
      <c r="D399" s="7">
        <v>1</v>
      </c>
      <c r="E399" s="32" t="str">
        <f t="shared" si="153"/>
        <v/>
      </c>
      <c r="F399" s="32">
        <f t="shared" si="154"/>
        <v>8.3263946711074107E-4</v>
      </c>
      <c r="G399" s="33" t="str">
        <f t="shared" si="141"/>
        <v>0</v>
      </c>
      <c r="H399" s="25" t="str">
        <f t="shared" si="142"/>
        <v/>
      </c>
    </row>
    <row r="400" spans="1:8" s="34" customFormat="1" ht="15" x14ac:dyDescent="0.2">
      <c r="A400" s="41"/>
      <c r="B400" s="30" t="s">
        <v>91</v>
      </c>
      <c r="C400" s="31">
        <v>5</v>
      </c>
      <c r="D400" s="7">
        <v>6</v>
      </c>
      <c r="E400" s="32">
        <f t="shared" si="153"/>
        <v>4.3066322136089581E-3</v>
      </c>
      <c r="F400" s="32">
        <f t="shared" si="154"/>
        <v>4.9958368026644462E-3</v>
      </c>
      <c r="G400" s="33">
        <f t="shared" si="141"/>
        <v>0.2</v>
      </c>
      <c r="H400" s="25">
        <f t="shared" si="142"/>
        <v>8.6132644272179167E-4</v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0</v>
      </c>
      <c r="E403" s="32" t="str">
        <f t="shared" ref="E403:E405" si="159">+IF(C403=0,"",C403/C$333)</f>
        <v/>
      </c>
      <c r="F403" s="32" t="str">
        <f t="shared" ref="F403:F405" si="160">+IF(D403=0,"",D403/D$333)</f>
        <v/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0</v>
      </c>
      <c r="E404" s="32" t="str">
        <f t="shared" si="159"/>
        <v/>
      </c>
      <c r="F404" s="32" t="str">
        <f t="shared" si="160"/>
        <v/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4</v>
      </c>
      <c r="D406" s="7">
        <v>27</v>
      </c>
      <c r="E406" s="32">
        <f t="shared" si="155"/>
        <v>3.4453057708871662E-3</v>
      </c>
      <c r="F406" s="32">
        <f t="shared" si="156"/>
        <v>2.2481265611990008E-2</v>
      </c>
      <c r="G406" s="33">
        <f t="shared" si="157"/>
        <v>5.75</v>
      </c>
      <c r="H406" s="25">
        <f t="shared" si="158"/>
        <v>1.9810508182601206E-2</v>
      </c>
    </row>
    <row r="407" spans="1:8" s="34" customFormat="1" ht="15" x14ac:dyDescent="0.2">
      <c r="A407" s="41"/>
      <c r="B407" s="30" t="s">
        <v>274</v>
      </c>
      <c r="C407" s="31">
        <v>149</v>
      </c>
      <c r="D407" s="7">
        <v>240</v>
      </c>
      <c r="E407" s="32">
        <f t="shared" si="155"/>
        <v>0.12833763996554695</v>
      </c>
      <c r="F407" s="32">
        <f t="shared" si="156"/>
        <v>0.19983347210657784</v>
      </c>
      <c r="G407" s="33">
        <f t="shared" si="157"/>
        <v>0.61073825503355705</v>
      </c>
      <c r="H407" s="25">
        <f t="shared" si="158"/>
        <v>7.8380706287683038E-2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52</v>
      </c>
      <c r="D409" s="7">
        <v>106</v>
      </c>
      <c r="E409" s="32">
        <f t="shared" si="155"/>
        <v>4.4788975021533159E-2</v>
      </c>
      <c r="F409" s="32">
        <f t="shared" si="156"/>
        <v>8.8259783513738546E-2</v>
      </c>
      <c r="G409" s="33">
        <f t="shared" si="157"/>
        <v>1.0384615384615385</v>
      </c>
      <c r="H409" s="25">
        <f t="shared" si="158"/>
        <v>4.6511627906976744E-2</v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0</v>
      </c>
      <c r="E410" s="32" t="str">
        <f t="shared" si="155"/>
        <v/>
      </c>
      <c r="F410" s="32" t="str">
        <f t="shared" si="156"/>
        <v/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1</v>
      </c>
      <c r="D411" s="7">
        <v>0</v>
      </c>
      <c r="E411" s="32">
        <f t="shared" ref="E411" si="163">+IF(C411=0,"",C411/C$333)</f>
        <v>8.6132644272179156E-4</v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>
        <f t="shared" ref="H411" si="166">+IF(OR(AND(E411=""),(G411="")),"",E411*G411)</f>
        <v>0</v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0</v>
      </c>
      <c r="E412" s="32" t="str">
        <f t="shared" si="155"/>
        <v/>
      </c>
      <c r="F412" s="32" t="str">
        <f t="shared" si="156"/>
        <v/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16</v>
      </c>
      <c r="E413" s="32" t="str">
        <f t="shared" si="155"/>
        <v/>
      </c>
      <c r="F413" s="32">
        <f t="shared" si="156"/>
        <v>1.3322231473771857E-2</v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15</v>
      </c>
      <c r="D414" s="7">
        <v>3</v>
      </c>
      <c r="E414" s="32">
        <f t="shared" si="155"/>
        <v>1.2919896640826873E-2</v>
      </c>
      <c r="F414" s="32">
        <f t="shared" si="156"/>
        <v>2.4979184013322231E-3</v>
      </c>
      <c r="G414" s="33">
        <f t="shared" si="157"/>
        <v>-0.8</v>
      </c>
      <c r="H414" s="25">
        <f t="shared" si="158"/>
        <v>-1.0335917312661499E-2</v>
      </c>
    </row>
    <row r="415" spans="1:8" s="34" customFormat="1" ht="15" x14ac:dyDescent="0.2">
      <c r="A415" s="41"/>
      <c r="B415" s="30" t="s">
        <v>100</v>
      </c>
      <c r="C415" s="31">
        <v>0</v>
      </c>
      <c r="D415" s="7">
        <v>6</v>
      </c>
      <c r="E415" s="32" t="str">
        <f t="shared" si="155"/>
        <v/>
      </c>
      <c r="F415" s="32">
        <f t="shared" si="156"/>
        <v>4.9958368026644462E-3</v>
      </c>
      <c r="G415" s="33" t="str">
        <f t="shared" si="157"/>
        <v>0</v>
      </c>
      <c r="H415" s="25" t="str">
        <f t="shared" si="158"/>
        <v/>
      </c>
    </row>
    <row r="416" spans="1:8" s="34" customFormat="1" ht="15" x14ac:dyDescent="0.2">
      <c r="A416" s="41"/>
      <c r="B416" s="30" t="s">
        <v>101</v>
      </c>
      <c r="C416" s="31">
        <v>18</v>
      </c>
      <c r="D416" s="7">
        <v>0</v>
      </c>
      <c r="E416" s="32">
        <f t="shared" si="155"/>
        <v>1.5503875968992248E-2</v>
      </c>
      <c r="F416" s="32" t="str">
        <f t="shared" si="156"/>
        <v/>
      </c>
      <c r="G416" s="33" t="str">
        <f t="shared" si="157"/>
        <v>0</v>
      </c>
      <c r="H416" s="25">
        <f t="shared" si="158"/>
        <v>0</v>
      </c>
    </row>
    <row r="417" spans="1:8" s="34" customFormat="1" ht="15" x14ac:dyDescent="0.2">
      <c r="A417" s="41"/>
      <c r="B417" s="30" t="s">
        <v>102</v>
      </c>
      <c r="C417" s="31">
        <v>2</v>
      </c>
      <c r="D417" s="7">
        <v>3</v>
      </c>
      <c r="E417" s="32">
        <f t="shared" si="155"/>
        <v>1.7226528854435831E-3</v>
      </c>
      <c r="F417" s="32">
        <f t="shared" si="156"/>
        <v>2.4979184013322231E-3</v>
      </c>
      <c r="G417" s="33">
        <f t="shared" si="157"/>
        <v>0.5</v>
      </c>
      <c r="H417" s="25">
        <f t="shared" si="158"/>
        <v>8.6132644272179156E-4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0</v>
      </c>
      <c r="D425" s="7">
        <v>0</v>
      </c>
      <c r="E425" s="32" t="str">
        <f t="shared" si="155"/>
        <v/>
      </c>
      <c r="F425" s="32" t="str">
        <f t="shared" si="156"/>
        <v/>
      </c>
      <c r="G425" s="33" t="str">
        <f t="shared" si="157"/>
        <v>0</v>
      </c>
      <c r="H425" s="25" t="str">
        <f t="shared" si="158"/>
        <v/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7</v>
      </c>
      <c r="D427" s="7">
        <v>0</v>
      </c>
      <c r="E427" s="32">
        <f t="shared" si="155"/>
        <v>6.029285099052541E-3</v>
      </c>
      <c r="F427" s="32" t="str">
        <f t="shared" si="156"/>
        <v/>
      </c>
      <c r="G427" s="33" t="str">
        <f t="shared" si="157"/>
        <v>0</v>
      </c>
      <c r="H427" s="25">
        <f t="shared" si="158"/>
        <v>0</v>
      </c>
    </row>
    <row r="428" spans="1:8" s="34" customFormat="1" ht="15" x14ac:dyDescent="0.2">
      <c r="A428" s="41"/>
      <c r="B428" s="30" t="s">
        <v>114</v>
      </c>
      <c r="C428" s="31">
        <v>2</v>
      </c>
      <c r="D428" s="7">
        <v>16</v>
      </c>
      <c r="E428" s="32">
        <f t="shared" si="155"/>
        <v>1.7226528854435831E-3</v>
      </c>
      <c r="F428" s="32">
        <f t="shared" si="156"/>
        <v>1.3322231473771857E-2</v>
      </c>
      <c r="G428" s="33">
        <f t="shared" si="157"/>
        <v>7</v>
      </c>
      <c r="H428" s="25">
        <f t="shared" si="158"/>
        <v>1.2058570198105082E-2</v>
      </c>
    </row>
    <row r="429" spans="1:8" s="34" customFormat="1" ht="15" x14ac:dyDescent="0.2">
      <c r="A429" s="41"/>
      <c r="B429" s="30" t="s">
        <v>280</v>
      </c>
      <c r="C429" s="31">
        <v>3</v>
      </c>
      <c r="D429" s="7">
        <v>0</v>
      </c>
      <c r="E429" s="32">
        <f t="shared" si="155"/>
        <v>2.5839793281653748E-3</v>
      </c>
      <c r="F429" s="32" t="str">
        <f t="shared" si="156"/>
        <v/>
      </c>
      <c r="G429" s="33" t="str">
        <f t="shared" si="157"/>
        <v>0</v>
      </c>
      <c r="H429" s="25">
        <f t="shared" si="158"/>
        <v>0</v>
      </c>
    </row>
    <row r="430" spans="1:8" s="34" customFormat="1" ht="15" x14ac:dyDescent="0.2">
      <c r="A430" s="41"/>
      <c r="B430" s="30" t="s">
        <v>511</v>
      </c>
      <c r="C430" s="31">
        <v>0</v>
      </c>
      <c r="D430" s="7">
        <v>0</v>
      </c>
      <c r="E430" s="32" t="str">
        <f t="shared" si="155"/>
        <v/>
      </c>
      <c r="F430" s="32" t="str">
        <f t="shared" si="156"/>
        <v/>
      </c>
      <c r="G430" s="33" t="str">
        <f t="shared" si="157"/>
        <v>0</v>
      </c>
      <c r="H430" s="25" t="str">
        <f t="shared" si="158"/>
        <v/>
      </c>
    </row>
    <row r="431" spans="1:8" s="34" customFormat="1" ht="30" x14ac:dyDescent="0.2">
      <c r="A431" s="41"/>
      <c r="B431" s="30" t="s">
        <v>512</v>
      </c>
      <c r="C431" s="31">
        <v>0</v>
      </c>
      <c r="D431" s="7">
        <v>0</v>
      </c>
      <c r="E431" s="32" t="str">
        <f t="shared" si="155"/>
        <v/>
      </c>
      <c r="F431" s="32" t="str">
        <f t="shared" si="156"/>
        <v/>
      </c>
      <c r="G431" s="33" t="str">
        <f t="shared" si="157"/>
        <v>0</v>
      </c>
      <c r="H431" s="25" t="str">
        <f t="shared" si="158"/>
        <v/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0</v>
      </c>
      <c r="D433" s="7">
        <v>0</v>
      </c>
      <c r="E433" s="32" t="str">
        <f t="shared" si="155"/>
        <v/>
      </c>
      <c r="F433" s="32" t="str">
        <f t="shared" si="156"/>
        <v/>
      </c>
      <c r="G433" s="33" t="str">
        <f t="shared" si="157"/>
        <v>0</v>
      </c>
      <c r="H433" s="25" t="str">
        <f t="shared" si="158"/>
        <v/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0</v>
      </c>
      <c r="D435" s="7">
        <v>1</v>
      </c>
      <c r="E435" s="32" t="str">
        <f t="shared" si="155"/>
        <v/>
      </c>
      <c r="F435" s="32">
        <f t="shared" si="156"/>
        <v>8.3263946711074107E-4</v>
      </c>
      <c r="G435" s="33" t="str">
        <f t="shared" si="157"/>
        <v>0</v>
      </c>
      <c r="H435" s="25" t="str">
        <f t="shared" si="158"/>
        <v/>
      </c>
    </row>
    <row r="436" spans="1:8" s="34" customFormat="1" ht="15" x14ac:dyDescent="0.2">
      <c r="A436" s="41"/>
      <c r="B436" s="30" t="s">
        <v>431</v>
      </c>
      <c r="C436" s="31">
        <v>6</v>
      </c>
      <c r="D436" s="7">
        <v>5</v>
      </c>
      <c r="E436" s="32">
        <f t="shared" si="155"/>
        <v>5.1679586563307496E-3</v>
      </c>
      <c r="F436" s="32">
        <f t="shared" si="156"/>
        <v>4.163197335553705E-3</v>
      </c>
      <c r="G436" s="33">
        <f t="shared" si="157"/>
        <v>-0.16666666666666666</v>
      </c>
      <c r="H436" s="25">
        <f t="shared" si="158"/>
        <v>-8.6132644272179156E-4</v>
      </c>
    </row>
    <row r="437" spans="1:8" s="34" customFormat="1" ht="15" x14ac:dyDescent="0.2">
      <c r="A437" s="41"/>
      <c r="B437" s="30" t="s">
        <v>109</v>
      </c>
      <c r="C437" s="31">
        <v>83</v>
      </c>
      <c r="D437" s="7">
        <v>45</v>
      </c>
      <c r="E437" s="32">
        <f t="shared" si="155"/>
        <v>7.14900947459087E-2</v>
      </c>
      <c r="F437" s="32">
        <f t="shared" si="156"/>
        <v>3.7468776019983351E-2</v>
      </c>
      <c r="G437" s="33">
        <f t="shared" si="157"/>
        <v>-0.45783132530120479</v>
      </c>
      <c r="H437" s="25">
        <f t="shared" si="158"/>
        <v>-3.273040482342808E-2</v>
      </c>
    </row>
    <row r="438" spans="1:8" s="34" customFormat="1" ht="15" x14ac:dyDescent="0.2">
      <c r="A438" s="41"/>
      <c r="B438" s="30" t="s">
        <v>282</v>
      </c>
      <c r="C438" s="31">
        <v>13</v>
      </c>
      <c r="D438" s="7">
        <v>8</v>
      </c>
      <c r="E438" s="32">
        <f t="shared" si="155"/>
        <v>1.119724375538329E-2</v>
      </c>
      <c r="F438" s="32">
        <f t="shared" si="156"/>
        <v>6.6611157368859286E-3</v>
      </c>
      <c r="G438" s="33">
        <f t="shared" si="157"/>
        <v>-0.38461538461538464</v>
      </c>
      <c r="H438" s="25">
        <f t="shared" si="158"/>
        <v>-4.3066322136089581E-3</v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6</v>
      </c>
      <c r="D440" s="7">
        <v>7</v>
      </c>
      <c r="E440" s="32">
        <f t="shared" si="155"/>
        <v>5.1679586563307496E-3</v>
      </c>
      <c r="F440" s="32">
        <f t="shared" si="156"/>
        <v>5.8284762697751874E-3</v>
      </c>
      <c r="G440" s="33">
        <f t="shared" si="157"/>
        <v>0.16666666666666666</v>
      </c>
      <c r="H440" s="25">
        <f t="shared" si="158"/>
        <v>8.6132644272179156E-4</v>
      </c>
    </row>
    <row r="441" spans="1:8" s="34" customFormat="1" ht="15" x14ac:dyDescent="0.2">
      <c r="A441" s="41"/>
      <c r="B441" s="30" t="s">
        <v>118</v>
      </c>
      <c r="C441" s="31">
        <v>0</v>
      </c>
      <c r="D441" s="7">
        <v>0</v>
      </c>
      <c r="E441" s="32" t="str">
        <f t="shared" si="155"/>
        <v/>
      </c>
      <c r="F441" s="32" t="str">
        <f t="shared" si="156"/>
        <v/>
      </c>
      <c r="G441" s="33" t="str">
        <f t="shared" si="157"/>
        <v>0</v>
      </c>
      <c r="H441" s="25" t="str">
        <f t="shared" si="158"/>
        <v/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78</v>
      </c>
      <c r="D443" s="7">
        <v>74</v>
      </c>
      <c r="E443" s="32">
        <f t="shared" si="155"/>
        <v>6.7183462532299745E-2</v>
      </c>
      <c r="F443" s="32">
        <f t="shared" si="156"/>
        <v>6.1615320566194835E-2</v>
      </c>
      <c r="G443" s="33">
        <f t="shared" si="157"/>
        <v>-5.128205128205128E-2</v>
      </c>
      <c r="H443" s="25">
        <f t="shared" si="158"/>
        <v>-3.4453057708871662E-3</v>
      </c>
    </row>
    <row r="444" spans="1:8" s="34" customFormat="1" ht="15" x14ac:dyDescent="0.2">
      <c r="A444" s="41"/>
      <c r="B444" s="30" t="s">
        <v>514</v>
      </c>
      <c r="C444" s="31">
        <v>1</v>
      </c>
      <c r="D444" s="7">
        <v>0</v>
      </c>
      <c r="E444" s="32">
        <f t="shared" si="155"/>
        <v>8.6132644272179156E-4</v>
      </c>
      <c r="F444" s="32" t="str">
        <f t="shared" si="156"/>
        <v/>
      </c>
      <c r="G444" s="33" t="str">
        <f t="shared" si="157"/>
        <v>0</v>
      </c>
      <c r="H444" s="25">
        <f t="shared" si="158"/>
        <v>0</v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0</v>
      </c>
      <c r="D448" s="7">
        <v>0</v>
      </c>
      <c r="E448" s="32" t="str">
        <f t="shared" si="155"/>
        <v/>
      </c>
      <c r="F448" s="32" t="str">
        <f t="shared" si="156"/>
        <v/>
      </c>
      <c r="G448" s="33" t="str">
        <f t="shared" si="157"/>
        <v>0</v>
      </c>
      <c r="H448" s="25" t="str">
        <f t="shared" si="158"/>
        <v/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19</v>
      </c>
      <c r="D451" s="7">
        <v>6</v>
      </c>
      <c r="E451" s="32">
        <f t="shared" si="155"/>
        <v>1.636520241171404E-2</v>
      </c>
      <c r="F451" s="32">
        <f t="shared" si="156"/>
        <v>4.9958368026644462E-3</v>
      </c>
      <c r="G451" s="33">
        <f t="shared" si="157"/>
        <v>-0.68421052631578949</v>
      </c>
      <c r="H451" s="25">
        <f t="shared" si="158"/>
        <v>-1.1197243755383291E-2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0</v>
      </c>
      <c r="D453" s="7">
        <v>0</v>
      </c>
      <c r="E453" s="32" t="str">
        <f t="shared" si="155"/>
        <v/>
      </c>
      <c r="F453" s="32" t="str">
        <f t="shared" si="156"/>
        <v/>
      </c>
      <c r="G453" s="33" t="str">
        <f t="shared" si="157"/>
        <v>0</v>
      </c>
      <c r="H453" s="25" t="str">
        <f t="shared" si="158"/>
        <v/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0</v>
      </c>
      <c r="D455" s="7">
        <v>0</v>
      </c>
      <c r="E455" s="32" t="str">
        <f t="shared" si="155"/>
        <v/>
      </c>
      <c r="F455" s="32" t="str">
        <f t="shared" si="156"/>
        <v/>
      </c>
      <c r="G455" s="33" t="str">
        <f t="shared" si="157"/>
        <v>0</v>
      </c>
      <c r="H455" s="25" t="str">
        <f t="shared" si="158"/>
        <v/>
      </c>
    </row>
    <row r="456" spans="1:8" s="34" customFormat="1" ht="15" x14ac:dyDescent="0.2">
      <c r="A456" s="41"/>
      <c r="B456" s="30" t="s">
        <v>287</v>
      </c>
      <c r="C456" s="31">
        <v>19</v>
      </c>
      <c r="D456" s="7">
        <v>2</v>
      </c>
      <c r="E456" s="32">
        <f t="shared" si="155"/>
        <v>1.636520241171404E-2</v>
      </c>
      <c r="F456" s="32">
        <f t="shared" si="156"/>
        <v>1.6652789342214821E-3</v>
      </c>
      <c r="G456" s="33">
        <f t="shared" si="157"/>
        <v>-0.89473684210526316</v>
      </c>
      <c r="H456" s="25">
        <f t="shared" si="158"/>
        <v>-1.4642549526270457E-2</v>
      </c>
    </row>
    <row r="457" spans="1:8" s="34" customFormat="1" ht="15" x14ac:dyDescent="0.2">
      <c r="A457" s="41"/>
      <c r="B457" s="30" t="s">
        <v>288</v>
      </c>
      <c r="C457" s="31">
        <v>0</v>
      </c>
      <c r="D457" s="7">
        <v>1</v>
      </c>
      <c r="E457" s="32" t="str">
        <f t="shared" si="155"/>
        <v/>
      </c>
      <c r="F457" s="32">
        <f t="shared" si="156"/>
        <v>8.3263946711074107E-4</v>
      </c>
      <c r="G457" s="33" t="str">
        <f t="shared" si="157"/>
        <v>0</v>
      </c>
      <c r="H457" s="25" t="str">
        <f t="shared" si="158"/>
        <v/>
      </c>
    </row>
    <row r="458" spans="1:8" s="34" customFormat="1" ht="15" x14ac:dyDescent="0.2">
      <c r="A458" s="41"/>
      <c r="B458" s="30" t="s">
        <v>289</v>
      </c>
      <c r="C458" s="31">
        <v>4</v>
      </c>
      <c r="D458" s="7">
        <v>4</v>
      </c>
      <c r="E458" s="32">
        <f t="shared" si="155"/>
        <v>3.4453057708871662E-3</v>
      </c>
      <c r="F458" s="32">
        <f t="shared" si="156"/>
        <v>3.3305578684429643E-3</v>
      </c>
      <c r="G458" s="33">
        <f t="shared" si="157"/>
        <v>0</v>
      </c>
      <c r="H458" s="25">
        <f t="shared" si="158"/>
        <v>0</v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0</v>
      </c>
      <c r="E459" s="32" t="str">
        <f t="shared" si="155"/>
        <v/>
      </c>
      <c r="F459" s="32" t="str">
        <f t="shared" si="156"/>
        <v/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1</v>
      </c>
      <c r="D461" s="7">
        <v>0</v>
      </c>
      <c r="E461" s="32">
        <f t="shared" si="155"/>
        <v>8.6132644272179156E-4</v>
      </c>
      <c r="F461" s="32" t="str">
        <f t="shared" si="156"/>
        <v/>
      </c>
      <c r="G461" s="33" t="str">
        <f t="shared" si="157"/>
        <v>0</v>
      </c>
      <c r="H461" s="25">
        <f t="shared" si="158"/>
        <v>0</v>
      </c>
    </row>
    <row r="462" spans="1:8" s="34" customFormat="1" ht="15" x14ac:dyDescent="0.2">
      <c r="A462" s="41"/>
      <c r="B462" s="30" t="s">
        <v>517</v>
      </c>
      <c r="C462" s="31">
        <v>3</v>
      </c>
      <c r="D462" s="7">
        <v>0</v>
      </c>
      <c r="E462" s="32">
        <f t="shared" si="155"/>
        <v>2.5839793281653748E-3</v>
      </c>
      <c r="F462" s="32" t="str">
        <f t="shared" si="156"/>
        <v/>
      </c>
      <c r="G462" s="33" t="str">
        <f t="shared" si="157"/>
        <v>0</v>
      </c>
      <c r="H462" s="25">
        <f t="shared" si="158"/>
        <v>0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0</v>
      </c>
      <c r="E467" s="32" t="str">
        <f t="shared" si="155"/>
        <v/>
      </c>
      <c r="F467" s="32" t="str">
        <f t="shared" si="156"/>
        <v/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7</v>
      </c>
      <c r="D469" s="7">
        <v>9</v>
      </c>
      <c r="E469" s="32">
        <f t="shared" si="155"/>
        <v>6.029285099052541E-3</v>
      </c>
      <c r="F469" s="32">
        <f t="shared" si="156"/>
        <v>7.4937552039966698E-3</v>
      </c>
      <c r="G469" s="33">
        <f t="shared" si="157"/>
        <v>0.2857142857142857</v>
      </c>
      <c r="H469" s="25">
        <f t="shared" si="158"/>
        <v>1.7226528854435831E-3</v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0</v>
      </c>
      <c r="E470" s="32" t="str">
        <f t="shared" si="155"/>
        <v/>
      </c>
      <c r="F470" s="32" t="str">
        <f t="shared" si="156"/>
        <v/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6</v>
      </c>
      <c r="D472" s="7">
        <v>5</v>
      </c>
      <c r="E472" s="32">
        <f t="shared" si="155"/>
        <v>5.1679586563307496E-3</v>
      </c>
      <c r="F472" s="32">
        <f t="shared" si="156"/>
        <v>4.163197335553705E-3</v>
      </c>
      <c r="G472" s="33">
        <f t="shared" si="157"/>
        <v>-0.16666666666666666</v>
      </c>
      <c r="H472" s="25">
        <f t="shared" si="158"/>
        <v>-8.6132644272179156E-4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1</v>
      </c>
      <c r="D482" s="7">
        <v>2</v>
      </c>
      <c r="E482" s="32">
        <f t="shared" si="175"/>
        <v>8.6132644272179156E-4</v>
      </c>
      <c r="F482" s="32">
        <f t="shared" si="176"/>
        <v>1.6652789342214821E-3</v>
      </c>
      <c r="G482" s="33">
        <f t="shared" si="177"/>
        <v>1</v>
      </c>
      <c r="H482" s="25">
        <f t="shared" si="178"/>
        <v>8.6132644272179156E-4</v>
      </c>
    </row>
    <row r="483" spans="1:8" s="34" customFormat="1" ht="15" x14ac:dyDescent="0.2">
      <c r="A483" s="41"/>
      <c r="B483" s="30" t="s">
        <v>124</v>
      </c>
      <c r="C483" s="31">
        <v>0</v>
      </c>
      <c r="D483" s="7">
        <v>0</v>
      </c>
      <c r="E483" s="32" t="str">
        <f t="shared" si="175"/>
        <v/>
      </c>
      <c r="F483" s="32" t="str">
        <f t="shared" si="176"/>
        <v/>
      </c>
      <c r="G483" s="33" t="str">
        <f t="shared" si="177"/>
        <v>0</v>
      </c>
      <c r="H483" s="25" t="str">
        <f t="shared" si="178"/>
        <v/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0</v>
      </c>
      <c r="D487" s="7">
        <v>0</v>
      </c>
      <c r="E487" s="32" t="str">
        <f t="shared" si="175"/>
        <v/>
      </c>
      <c r="F487" s="32" t="str">
        <f t="shared" si="176"/>
        <v/>
      </c>
      <c r="G487" s="33" t="str">
        <f t="shared" si="177"/>
        <v>0</v>
      </c>
      <c r="H487" s="25" t="str">
        <f t="shared" si="178"/>
        <v/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0</v>
      </c>
      <c r="E488" s="32" t="str">
        <f t="shared" si="175"/>
        <v/>
      </c>
      <c r="F488" s="32" t="str">
        <f t="shared" si="176"/>
        <v/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0</v>
      </c>
      <c r="E489" s="32" t="str">
        <f t="shared" si="175"/>
        <v/>
      </c>
      <c r="F489" s="32" t="str">
        <f t="shared" si="176"/>
        <v/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27</v>
      </c>
      <c r="D492" s="7">
        <v>0</v>
      </c>
      <c r="E492" s="32">
        <f t="shared" si="175"/>
        <v>2.3255813953488372E-2</v>
      </c>
      <c r="F492" s="32" t="str">
        <f t="shared" si="176"/>
        <v/>
      </c>
      <c r="G492" s="33" t="str">
        <f t="shared" si="177"/>
        <v>0</v>
      </c>
      <c r="H492" s="25">
        <f t="shared" si="178"/>
        <v>0</v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0</v>
      </c>
      <c r="E496" s="32" t="str">
        <f t="shared" si="175"/>
        <v/>
      </c>
      <c r="F496" s="32" t="str">
        <f t="shared" si="176"/>
        <v/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4</v>
      </c>
      <c r="D504" s="7">
        <v>12</v>
      </c>
      <c r="E504" s="32">
        <f t="shared" si="175"/>
        <v>3.4453057708871662E-3</v>
      </c>
      <c r="F504" s="32">
        <f t="shared" si="176"/>
        <v>9.9916736053288924E-3</v>
      </c>
      <c r="G504" s="33">
        <f t="shared" si="177"/>
        <v>2</v>
      </c>
      <c r="H504" s="25">
        <f t="shared" si="178"/>
        <v>6.8906115417743325E-3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</v>
      </c>
      <c r="D506" s="7">
        <v>1</v>
      </c>
      <c r="E506" s="32">
        <f t="shared" ref="E506" si="179">+IF(C506=0,"",C506/C$333)</f>
        <v>8.6132644272179156E-4</v>
      </c>
      <c r="F506" s="32">
        <f t="shared" ref="F506" si="180">+IF(D506=0,"",D506/D$333)</f>
        <v>8.3263946711074107E-4</v>
      </c>
      <c r="G506" s="33">
        <f t="shared" ref="G506" si="181">+IF(OR(AND(D506=0),(C506=0)),"0",((D506-C506)/C506))</f>
        <v>0</v>
      </c>
      <c r="H506" s="25">
        <f t="shared" ref="H506" si="182">+IF(OR(AND(E506=""),(G506="")),"",E506*G506)</f>
        <v>0</v>
      </c>
    </row>
    <row r="507" spans="1:8" s="34" customFormat="1" ht="15" x14ac:dyDescent="0.2">
      <c r="A507" s="41"/>
      <c r="B507" s="30" t="s">
        <v>137</v>
      </c>
      <c r="C507" s="31">
        <v>0</v>
      </c>
      <c r="D507" s="7">
        <v>1</v>
      </c>
      <c r="E507" s="32" t="str">
        <f t="shared" ref="E507:E532" si="183">+IF(C507=0,"",C507/C$333)</f>
        <v/>
      </c>
      <c r="F507" s="32">
        <f t="shared" ref="F507:F532" si="184">+IF(D507=0,"",D507/D$333)</f>
        <v>8.3263946711074107E-4</v>
      </c>
      <c r="G507" s="33" t="str">
        <f t="shared" si="177"/>
        <v>0</v>
      </c>
      <c r="H507" s="25" t="str">
        <f t="shared" si="178"/>
        <v/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9</v>
      </c>
      <c r="D510" s="7">
        <v>16</v>
      </c>
      <c r="E510" s="32">
        <f t="shared" si="183"/>
        <v>7.7519379844961239E-3</v>
      </c>
      <c r="F510" s="32">
        <f t="shared" si="184"/>
        <v>1.3322231473771857E-2</v>
      </c>
      <c r="G510" s="33">
        <f t="shared" si="177"/>
        <v>0.77777777777777779</v>
      </c>
      <c r="H510" s="25">
        <f t="shared" si="178"/>
        <v>6.029285099052541E-3</v>
      </c>
    </row>
    <row r="511" spans="1:8" s="34" customFormat="1" ht="15" x14ac:dyDescent="0.2">
      <c r="A511" s="41"/>
      <c r="B511" s="30" t="s">
        <v>349</v>
      </c>
      <c r="C511" s="31">
        <v>4</v>
      </c>
      <c r="D511" s="7">
        <v>2</v>
      </c>
      <c r="E511" s="32">
        <f t="shared" si="183"/>
        <v>3.4453057708871662E-3</v>
      </c>
      <c r="F511" s="32">
        <f t="shared" si="184"/>
        <v>1.6652789342214821E-3</v>
      </c>
      <c r="G511" s="33">
        <f t="shared" si="177"/>
        <v>-0.5</v>
      </c>
      <c r="H511" s="25">
        <f t="shared" si="178"/>
        <v>-1.7226528854435831E-3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1</v>
      </c>
      <c r="E520" s="32" t="str">
        <f t="shared" si="183"/>
        <v/>
      </c>
      <c r="F520" s="32">
        <f t="shared" si="184"/>
        <v>8.3263946711074107E-4</v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5</v>
      </c>
      <c r="D522" s="7">
        <v>2</v>
      </c>
      <c r="E522" s="32">
        <f t="shared" si="183"/>
        <v>4.3066322136089581E-3</v>
      </c>
      <c r="F522" s="32">
        <f t="shared" si="184"/>
        <v>1.6652789342214821E-3</v>
      </c>
      <c r="G522" s="33">
        <f t="shared" si="177"/>
        <v>-0.6</v>
      </c>
      <c r="H522" s="25">
        <f t="shared" si="178"/>
        <v>-2.5839793281653748E-3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31</v>
      </c>
      <c r="D525" s="7">
        <v>47</v>
      </c>
      <c r="E525" s="32">
        <f t="shared" si="183"/>
        <v>2.6701119724375538E-2</v>
      </c>
      <c r="F525" s="32">
        <f t="shared" si="184"/>
        <v>3.9134054954204828E-2</v>
      </c>
      <c r="G525" s="33">
        <f t="shared" si="177"/>
        <v>0.5161290322580645</v>
      </c>
      <c r="H525" s="25">
        <f t="shared" si="178"/>
        <v>1.3781223083548665E-2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0</v>
      </c>
      <c r="E527" s="32" t="str">
        <f t="shared" si="183"/>
        <v/>
      </c>
      <c r="F527" s="32" t="str">
        <f t="shared" si="184"/>
        <v/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94</v>
      </c>
      <c r="D530" s="7">
        <v>114</v>
      </c>
      <c r="E530" s="32">
        <f t="shared" si="183"/>
        <v>8.0964685615848409E-2</v>
      </c>
      <c r="F530" s="32">
        <f t="shared" si="184"/>
        <v>9.4920899250624483E-2</v>
      </c>
      <c r="G530" s="33">
        <f t="shared" si="177"/>
        <v>0.21276595744680851</v>
      </c>
      <c r="H530" s="25">
        <f t="shared" si="178"/>
        <v>1.7226528854435832E-2</v>
      </c>
    </row>
    <row r="531" spans="1:8" s="34" customFormat="1" ht="30" x14ac:dyDescent="0.2">
      <c r="A531" s="41"/>
      <c r="B531" s="30" t="s">
        <v>144</v>
      </c>
      <c r="C531" s="31">
        <v>21</v>
      </c>
      <c r="D531" s="7">
        <v>4</v>
      </c>
      <c r="E531" s="32">
        <f t="shared" si="183"/>
        <v>1.8087855297157621E-2</v>
      </c>
      <c r="F531" s="32">
        <f t="shared" si="184"/>
        <v>3.3305578684429643E-3</v>
      </c>
      <c r="G531" s="33">
        <f t="shared" si="177"/>
        <v>-0.80952380952380953</v>
      </c>
      <c r="H531" s="25">
        <f t="shared" si="178"/>
        <v>-1.4642549526270456E-2</v>
      </c>
    </row>
    <row r="532" spans="1:8" s="34" customFormat="1" ht="15" x14ac:dyDescent="0.2">
      <c r="A532" s="41"/>
      <c r="B532" s="30" t="s">
        <v>324</v>
      </c>
      <c r="C532" s="31">
        <v>20</v>
      </c>
      <c r="D532" s="7">
        <v>40</v>
      </c>
      <c r="E532" s="32">
        <f t="shared" si="183"/>
        <v>1.7226528854435832E-2</v>
      </c>
      <c r="F532" s="32">
        <f t="shared" si="184"/>
        <v>3.330557868442964E-2</v>
      </c>
      <c r="G532" s="33">
        <f t="shared" si="177"/>
        <v>1</v>
      </c>
      <c r="H532" s="25">
        <f t="shared" si="178"/>
        <v>1.7226528854435832E-2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0</v>
      </c>
      <c r="E533" s="32" t="str">
        <f t="shared" ref="E533" si="185">+IF(C533=0,"",C533/C$333)</f>
        <v/>
      </c>
      <c r="F533" s="32" t="str">
        <f t="shared" ref="F533" si="186">+IF(D533=0,"",D533/D$333)</f>
        <v/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6</v>
      </c>
      <c r="D539" s="7">
        <v>0</v>
      </c>
      <c r="E539" s="32">
        <f t="shared" si="189"/>
        <v>5.1679586563307496E-3</v>
      </c>
      <c r="F539" s="32" t="str">
        <f t="shared" si="190"/>
        <v/>
      </c>
      <c r="G539" s="33" t="str">
        <f t="shared" si="191"/>
        <v>0</v>
      </c>
      <c r="H539" s="25">
        <f t="shared" si="192"/>
        <v>0</v>
      </c>
    </row>
    <row r="540" spans="1:8" s="34" customFormat="1" ht="15" x14ac:dyDescent="0.2">
      <c r="A540" s="41"/>
      <c r="B540" s="30" t="s">
        <v>528</v>
      </c>
      <c r="C540" s="31">
        <v>18</v>
      </c>
      <c r="D540" s="7">
        <v>14</v>
      </c>
      <c r="E540" s="32">
        <f t="shared" si="189"/>
        <v>1.5503875968992248E-2</v>
      </c>
      <c r="F540" s="32">
        <f t="shared" si="190"/>
        <v>1.1656952539550375E-2</v>
      </c>
      <c r="G540" s="33">
        <f t="shared" si="191"/>
        <v>-0.22222222222222221</v>
      </c>
      <c r="H540" s="25">
        <f t="shared" si="192"/>
        <v>-3.4453057708871658E-3</v>
      </c>
    </row>
    <row r="541" spans="1:8" s="34" customFormat="1" ht="15" x14ac:dyDescent="0.2">
      <c r="A541" s="41"/>
      <c r="B541" s="30" t="s">
        <v>327</v>
      </c>
      <c r="C541" s="31">
        <v>3</v>
      </c>
      <c r="D541" s="7">
        <v>6</v>
      </c>
      <c r="E541" s="32">
        <f t="shared" si="189"/>
        <v>2.5839793281653748E-3</v>
      </c>
      <c r="F541" s="32">
        <f t="shared" si="190"/>
        <v>4.9958368026644462E-3</v>
      </c>
      <c r="G541" s="33">
        <f t="shared" si="191"/>
        <v>1</v>
      </c>
      <c r="H541" s="25">
        <f t="shared" si="192"/>
        <v>2.5839793281653748E-3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0</v>
      </c>
      <c r="D543" s="7">
        <v>0</v>
      </c>
      <c r="E543" s="32" t="str">
        <f t="shared" si="189"/>
        <v/>
      </c>
      <c r="F543" s="32" t="str">
        <f t="shared" si="190"/>
        <v/>
      </c>
      <c r="G543" s="33" t="str">
        <f t="shared" si="191"/>
        <v>0</v>
      </c>
      <c r="H543" s="25" t="str">
        <f t="shared" si="192"/>
        <v/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0</v>
      </c>
      <c r="E545" s="32" t="str">
        <f t="shared" si="189"/>
        <v/>
      </c>
      <c r="F545" s="32" t="str">
        <f t="shared" si="190"/>
        <v/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1106</v>
      </c>
      <c r="D553" s="71">
        <f>SUM(D554:D579)</f>
        <v>1117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9.9457504520795662E-3</v>
      </c>
      <c r="H553" s="73">
        <f>+IF(OR(AND(E553=""),(G553="")),"",E553*G553)</f>
        <v>9.9457504520795662E-3</v>
      </c>
    </row>
    <row r="554" spans="1:8" s="34" customFormat="1" ht="15" x14ac:dyDescent="0.2">
      <c r="A554" s="41"/>
      <c r="B554" s="30" t="s">
        <v>332</v>
      </c>
      <c r="C554" s="31">
        <v>1</v>
      </c>
      <c r="D554" s="7">
        <v>0</v>
      </c>
      <c r="E554" s="32">
        <f t="shared" si="193"/>
        <v>9.0415913200723324E-4</v>
      </c>
      <c r="F554" s="32" t="str">
        <f t="shared" si="194"/>
        <v/>
      </c>
      <c r="G554" s="33" t="str">
        <f>+IF(OR(AND(D554=0),(C554=0)),"0",((D554-C554)/C554))</f>
        <v>0</v>
      </c>
      <c r="H554" s="25">
        <f>+IF(OR(AND(E554=""),(G554="")),"",E554*G554)</f>
        <v>0</v>
      </c>
    </row>
    <row r="555" spans="1:8" s="34" customFormat="1" ht="15" x14ac:dyDescent="0.2">
      <c r="A555" s="41"/>
      <c r="B555" s="30" t="s">
        <v>147</v>
      </c>
      <c r="C555" s="31">
        <v>0</v>
      </c>
      <c r="D555" s="7">
        <v>3</v>
      </c>
      <c r="E555" s="32" t="str">
        <f t="shared" si="193"/>
        <v/>
      </c>
      <c r="F555" s="32">
        <f t="shared" si="194"/>
        <v>2.6857654431512983E-3</v>
      </c>
      <c r="G555" s="33" t="str">
        <f t="shared" ref="G555:G579" si="195">+IF(OR(AND(D555=0),(C555=0)),"0",((D555-C555)/C555))</f>
        <v>0</v>
      </c>
      <c r="H555" s="25" t="str">
        <f t="shared" ref="H555:H579" si="196">+IF(OR(AND(E555=""),(G555="")),"",E555*G555)</f>
        <v/>
      </c>
    </row>
    <row r="556" spans="1:8" s="34" customFormat="1" ht="15" x14ac:dyDescent="0.2">
      <c r="A556" s="41"/>
      <c r="B556" s="30" t="s">
        <v>608</v>
      </c>
      <c r="C556" s="31">
        <v>57</v>
      </c>
      <c r="D556" s="7">
        <v>29</v>
      </c>
      <c r="E556" s="32">
        <f t="shared" si="193"/>
        <v>5.1537070524412296E-2</v>
      </c>
      <c r="F556" s="32">
        <f t="shared" si="194"/>
        <v>2.5962399283795883E-2</v>
      </c>
      <c r="G556" s="33">
        <f t="shared" si="195"/>
        <v>-0.49122807017543857</v>
      </c>
      <c r="H556" s="25">
        <f t="shared" si="196"/>
        <v>-2.5316455696202531E-2</v>
      </c>
    </row>
    <row r="557" spans="1:8" s="34" customFormat="1" ht="15" x14ac:dyDescent="0.2">
      <c r="A557" s="41"/>
      <c r="B557" s="30" t="s">
        <v>333</v>
      </c>
      <c r="C557" s="31">
        <v>137</v>
      </c>
      <c r="D557" s="7">
        <v>125</v>
      </c>
      <c r="E557" s="32">
        <f t="shared" si="193"/>
        <v>0.12386980108499096</v>
      </c>
      <c r="F557" s="32">
        <f t="shared" si="194"/>
        <v>0.11190689346463742</v>
      </c>
      <c r="G557" s="33">
        <f t="shared" si="195"/>
        <v>-8.7591240875912413E-2</v>
      </c>
      <c r="H557" s="25">
        <f t="shared" si="196"/>
        <v>-1.0849909584086799E-2</v>
      </c>
    </row>
    <row r="558" spans="1:8" s="34" customFormat="1" ht="15" x14ac:dyDescent="0.2">
      <c r="A558" s="41"/>
      <c r="B558" s="30" t="s">
        <v>148</v>
      </c>
      <c r="C558" s="31">
        <v>0</v>
      </c>
      <c r="D558" s="7">
        <v>0</v>
      </c>
      <c r="E558" s="32" t="str">
        <f t="shared" si="193"/>
        <v/>
      </c>
      <c r="F558" s="32" t="str">
        <f t="shared" si="194"/>
        <v/>
      </c>
      <c r="G558" s="33" t="str">
        <f t="shared" si="195"/>
        <v>0</v>
      </c>
      <c r="H558" s="25" t="str">
        <f t="shared" si="196"/>
        <v/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1</v>
      </c>
      <c r="D560" s="7">
        <v>0</v>
      </c>
      <c r="E560" s="32">
        <f t="shared" si="193"/>
        <v>9.0415913200723324E-4</v>
      </c>
      <c r="F560" s="32" t="str">
        <f t="shared" si="194"/>
        <v/>
      </c>
      <c r="G560" s="33" t="str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0</v>
      </c>
      <c r="D562" s="7">
        <v>0</v>
      </c>
      <c r="E562" s="32" t="str">
        <f t="shared" si="193"/>
        <v/>
      </c>
      <c r="F562" s="32" t="str">
        <f t="shared" si="194"/>
        <v/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41"/>
      <c r="B563" s="30" t="s">
        <v>531</v>
      </c>
      <c r="C563" s="31">
        <v>3</v>
      </c>
      <c r="D563" s="7">
        <v>0</v>
      </c>
      <c r="E563" s="32">
        <f t="shared" si="193"/>
        <v>2.7124773960216998E-3</v>
      </c>
      <c r="F563" s="32" t="str">
        <f t="shared" si="194"/>
        <v/>
      </c>
      <c r="G563" s="33" t="str">
        <f t="shared" si="195"/>
        <v>0</v>
      </c>
      <c r="H563" s="25">
        <f t="shared" si="196"/>
        <v>0</v>
      </c>
    </row>
    <row r="564" spans="1:8" s="34" customFormat="1" ht="15" x14ac:dyDescent="0.2">
      <c r="A564" s="41"/>
      <c r="B564" s="30" t="s">
        <v>563</v>
      </c>
      <c r="C564" s="31">
        <v>1</v>
      </c>
      <c r="D564" s="7">
        <v>1</v>
      </c>
      <c r="E564" s="32">
        <f t="shared" ref="E564" si="197">+IF(C564=0,"",C564/C$553)</f>
        <v>9.0415913200723324E-4</v>
      </c>
      <c r="F564" s="32">
        <f t="shared" ref="F564" si="198">+IF(D564=0,"",D564/D$553)</f>
        <v>8.9525514771709937E-4</v>
      </c>
      <c r="G564" s="33">
        <f t="shared" ref="G564" si="199">+IF(OR(AND(D564=0),(C564=0)),"0",((D564-C564)/C564))</f>
        <v>0</v>
      </c>
      <c r="H564" s="25">
        <f t="shared" ref="H564" si="200">+IF(OR(AND(E564=""),(G564="")),"",E564*G564)</f>
        <v>0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618</v>
      </c>
      <c r="D567" s="7">
        <v>701</v>
      </c>
      <c r="E567" s="32">
        <f t="shared" si="205"/>
        <v>0.55877034358047017</v>
      </c>
      <c r="F567" s="32">
        <f t="shared" si="206"/>
        <v>0.62757385854968661</v>
      </c>
      <c r="G567" s="33">
        <f t="shared" si="195"/>
        <v>0.13430420711974109</v>
      </c>
      <c r="H567" s="25">
        <f t="shared" si="196"/>
        <v>7.5045207956600357E-2</v>
      </c>
    </row>
    <row r="568" spans="1:8" s="34" customFormat="1" ht="15" x14ac:dyDescent="0.2">
      <c r="A568" s="41"/>
      <c r="B568" s="30" t="s">
        <v>150</v>
      </c>
      <c r="C568" s="31">
        <v>8</v>
      </c>
      <c r="D568" s="7">
        <v>1</v>
      </c>
      <c r="E568" s="32">
        <f t="shared" si="205"/>
        <v>7.2332730560578659E-3</v>
      </c>
      <c r="F568" s="32">
        <f t="shared" si="206"/>
        <v>8.9525514771709937E-4</v>
      </c>
      <c r="G568" s="33">
        <f t="shared" si="195"/>
        <v>-0.875</v>
      </c>
      <c r="H568" s="25">
        <f t="shared" si="196"/>
        <v>-6.3291139240506328E-3</v>
      </c>
    </row>
    <row r="569" spans="1:8" s="34" customFormat="1" ht="15" x14ac:dyDescent="0.2">
      <c r="A569" s="41"/>
      <c r="B569" s="30" t="s">
        <v>151</v>
      </c>
      <c r="C569" s="31">
        <v>0</v>
      </c>
      <c r="D569" s="7">
        <v>0</v>
      </c>
      <c r="E569" s="32" t="str">
        <f t="shared" si="205"/>
        <v/>
      </c>
      <c r="F569" s="32" t="str">
        <f t="shared" si="206"/>
        <v/>
      </c>
      <c r="G569" s="33" t="str">
        <f t="shared" si="195"/>
        <v>0</v>
      </c>
      <c r="H569" s="25" t="str">
        <f t="shared" si="196"/>
        <v/>
      </c>
    </row>
    <row r="570" spans="1:8" s="34" customFormat="1" ht="15" x14ac:dyDescent="0.2">
      <c r="A570" s="41"/>
      <c r="B570" s="30" t="s">
        <v>338</v>
      </c>
      <c r="C570" s="31">
        <v>150</v>
      </c>
      <c r="D570" s="7">
        <v>174</v>
      </c>
      <c r="E570" s="32">
        <f t="shared" si="205"/>
        <v>0.13562386980108498</v>
      </c>
      <c r="F570" s="32">
        <f t="shared" si="206"/>
        <v>0.15577439570277529</v>
      </c>
      <c r="G570" s="33">
        <f t="shared" si="195"/>
        <v>0.16</v>
      </c>
      <c r="H570" s="25">
        <f t="shared" si="196"/>
        <v>2.1699819168173599E-2</v>
      </c>
    </row>
    <row r="571" spans="1:8" s="34" customFormat="1" ht="15" x14ac:dyDescent="0.2">
      <c r="A571" s="41"/>
      <c r="B571" s="30" t="s">
        <v>152</v>
      </c>
      <c r="C571" s="31">
        <v>13</v>
      </c>
      <c r="D571" s="7">
        <v>3</v>
      </c>
      <c r="E571" s="32">
        <f t="shared" si="205"/>
        <v>1.1754068716094032E-2</v>
      </c>
      <c r="F571" s="32">
        <f t="shared" si="206"/>
        <v>2.6857654431512983E-3</v>
      </c>
      <c r="G571" s="33">
        <f t="shared" si="195"/>
        <v>-0.76923076923076927</v>
      </c>
      <c r="H571" s="25">
        <f t="shared" si="196"/>
        <v>-9.0415913200723331E-3</v>
      </c>
    </row>
    <row r="572" spans="1:8" s="34" customFormat="1" ht="15" x14ac:dyDescent="0.2">
      <c r="A572" s="41"/>
      <c r="B572" s="30" t="s">
        <v>339</v>
      </c>
      <c r="C572" s="31">
        <v>0</v>
      </c>
      <c r="D572" s="7">
        <v>0</v>
      </c>
      <c r="E572" s="32" t="str">
        <f t="shared" si="205"/>
        <v/>
      </c>
      <c r="F572" s="32" t="str">
        <f t="shared" si="206"/>
        <v/>
      </c>
      <c r="G572" s="33" t="str">
        <f t="shared" si="195"/>
        <v>0</v>
      </c>
      <c r="H572" s="25" t="str">
        <f t="shared" si="196"/>
        <v/>
      </c>
    </row>
    <row r="573" spans="1:8" s="34" customFormat="1" ht="15" x14ac:dyDescent="0.2">
      <c r="A573" s="41"/>
      <c r="B573" s="30" t="s">
        <v>153</v>
      </c>
      <c r="C573" s="31">
        <v>3</v>
      </c>
      <c r="D573" s="7">
        <v>1</v>
      </c>
      <c r="E573" s="32">
        <f t="shared" si="205"/>
        <v>2.7124773960216998E-3</v>
      </c>
      <c r="F573" s="32">
        <f t="shared" si="206"/>
        <v>8.9525514771709937E-4</v>
      </c>
      <c r="G573" s="33">
        <f t="shared" si="195"/>
        <v>-0.66666666666666663</v>
      </c>
      <c r="H573" s="25">
        <f t="shared" si="196"/>
        <v>-1.8083182640144665E-3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110</v>
      </c>
      <c r="D575" s="7">
        <v>77</v>
      </c>
      <c r="E575" s="32">
        <f t="shared" si="205"/>
        <v>9.9457504520795659E-2</v>
      </c>
      <c r="F575" s="32">
        <f t="shared" si="206"/>
        <v>6.8934646374216646E-2</v>
      </c>
      <c r="G575" s="33">
        <f t="shared" si="195"/>
        <v>-0.3</v>
      </c>
      <c r="H575" s="25">
        <f t="shared" si="196"/>
        <v>-2.9837251356238697E-2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1</v>
      </c>
      <c r="D578" s="7">
        <v>0</v>
      </c>
      <c r="E578" s="32">
        <f t="shared" si="205"/>
        <v>9.0415913200723324E-4</v>
      </c>
      <c r="F578" s="32" t="str">
        <f t="shared" si="206"/>
        <v/>
      </c>
      <c r="G578" s="33" t="str">
        <f t="shared" si="195"/>
        <v>0</v>
      </c>
      <c r="H578" s="25">
        <f t="shared" si="196"/>
        <v>0</v>
      </c>
    </row>
    <row r="579" spans="1:8" s="34" customFormat="1" ht="30" x14ac:dyDescent="0.2">
      <c r="A579" s="41"/>
      <c r="B579" s="30" t="s">
        <v>532</v>
      </c>
      <c r="C579" s="31">
        <v>3</v>
      </c>
      <c r="D579" s="7">
        <v>2</v>
      </c>
      <c r="E579" s="32">
        <f t="shared" si="205"/>
        <v>2.7124773960216998E-3</v>
      </c>
      <c r="F579" s="32">
        <f t="shared" si="206"/>
        <v>1.7905102954341987E-3</v>
      </c>
      <c r="G579" s="33">
        <f t="shared" si="195"/>
        <v>-0.33333333333333331</v>
      </c>
      <c r="H579" s="25">
        <f t="shared" si="196"/>
        <v>-9.0415913200723324E-4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401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383</v>
      </c>
      <c r="C8" s="71">
        <f>+C18+C73+C165+C333+C553</f>
        <v>15519</v>
      </c>
      <c r="D8" s="71">
        <f>+D18+D73+D165+D333+D553</f>
        <v>15257</v>
      </c>
      <c r="E8" s="72">
        <f>+C8/C$8</f>
        <v>1</v>
      </c>
      <c r="F8" s="72">
        <f>+D8/D$8</f>
        <v>1</v>
      </c>
      <c r="G8" s="72">
        <f>+(D8-C8)/C8</f>
        <v>-1.6882531090920808E-2</v>
      </c>
      <c r="H8" s="73">
        <f>+E8*G8</f>
        <v>-1.6882531090920808E-2</v>
      </c>
    </row>
    <row r="9" spans="2:8" x14ac:dyDescent="0.2">
      <c r="B9" s="28" t="str">
        <f>+B18</f>
        <v>Total Vacantes en ocupaciones de nivel Directivo</v>
      </c>
      <c r="C9" s="24">
        <f>+C18</f>
        <v>115</v>
      </c>
      <c r="D9" s="24">
        <f>+D18</f>
        <v>63</v>
      </c>
      <c r="E9" s="25">
        <f t="shared" ref="E9:E13" si="0">C9/$C$8</f>
        <v>7.4102712803660034E-3</v>
      </c>
      <c r="F9" s="25">
        <f>D9/$D$8</f>
        <v>4.129252146555679E-3</v>
      </c>
      <c r="G9" s="11">
        <f>+IF(OR(AND(D9=0),(C9=0)),"0",((D9-C9)/C9))</f>
        <v>-0.45217391304347826</v>
      </c>
      <c r="H9" s="13">
        <f>+IF(OR(AND(E9=""),(G9="")),"",E9*G9)</f>
        <v>-3.3507313615568014E-3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2737</v>
      </c>
      <c r="D10" s="24">
        <f>+D73</f>
        <v>4169</v>
      </c>
      <c r="E10" s="25">
        <f t="shared" si="0"/>
        <v>0.17636445647271087</v>
      </c>
      <c r="F10" s="25">
        <f>D10/$D$8</f>
        <v>0.27325162220620042</v>
      </c>
      <c r="G10" s="11">
        <f>+IF(OR(AND(D10=0),(C10=0)),"0",((D10-C10)/C10))</f>
        <v>0.52320058458165875</v>
      </c>
      <c r="H10" s="13">
        <f>+IF(OR(AND(E10=""),(G10="")),"",E10*G10)</f>
        <v>9.2273986725948831E-2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3003</v>
      </c>
      <c r="D11" s="24">
        <f>+D165</f>
        <v>2369</v>
      </c>
      <c r="E11" s="25">
        <f t="shared" si="0"/>
        <v>0.19350473612990526</v>
      </c>
      <c r="F11" s="25">
        <f>D11/$D$8</f>
        <v>0.15527298944746673</v>
      </c>
      <c r="G11" s="11">
        <f>+IF(OR(AND(D11=0),(C11=0)),"0",((D11-C11)/C11))</f>
        <v>-0.21112221112221113</v>
      </c>
      <c r="H11" s="13">
        <f>+IF(OR(AND(E11=""),(G11="")),"",E11*G11)</f>
        <v>-4.0853147754365618E-2</v>
      </c>
    </row>
    <row r="12" spans="2:8" x14ac:dyDescent="0.2">
      <c r="B12" s="28" t="str">
        <f>+B333</f>
        <v>Total Vacantes  en ocupaciones de nivel Calificados</v>
      </c>
      <c r="C12" s="24">
        <f>+C333</f>
        <v>8180</v>
      </c>
      <c r="D12" s="24">
        <f>+D333</f>
        <v>6935</v>
      </c>
      <c r="E12" s="25">
        <f t="shared" si="0"/>
        <v>0.52709581802951222</v>
      </c>
      <c r="F12" s="25">
        <f>D12/$D$8</f>
        <v>0.45454545454545453</v>
      </c>
      <c r="G12" s="11">
        <f>+IF(OR(AND(D12=0),(C12=0)),"0",((D12-C12)/C12))</f>
        <v>-0.15220048899755501</v>
      </c>
      <c r="H12" s="13">
        <f>+IF(OR(AND(E12=""),(G12="")),"",E12*G12)</f>
        <v>-8.0224241252658035E-2</v>
      </c>
    </row>
    <row r="13" spans="2:8" x14ac:dyDescent="0.2">
      <c r="B13" s="28" t="str">
        <f>+B553</f>
        <v>Total Vacantes en ocupaciones de nivel Elemental</v>
      </c>
      <c r="C13" s="24">
        <f>+C553</f>
        <v>1484</v>
      </c>
      <c r="D13" s="24">
        <f>+D553</f>
        <v>1721</v>
      </c>
      <c r="E13" s="25">
        <f t="shared" si="0"/>
        <v>9.5624718087505639E-2</v>
      </c>
      <c r="F13" s="25">
        <f>D13/$D$8</f>
        <v>0.11280068165432261</v>
      </c>
      <c r="G13" s="11">
        <f>+IF(OR(AND(D13=0),(C13=0)),"0",((D13-C13)/C13))</f>
        <v>0.15970350404312669</v>
      </c>
      <c r="H13" s="13">
        <f>+IF(OR(AND(E13=""),(G13="")),"",E13*G13)</f>
        <v>1.5271602551710808E-2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115</v>
      </c>
      <c r="D18" s="71">
        <f>SUM(D19:D67)</f>
        <v>63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-0.45217391304347826</v>
      </c>
      <c r="H18" s="73">
        <f>+IF(OR(AND(E18=""),(G18="")),"",E18*G18)</f>
        <v>-0.45217391304347826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1</v>
      </c>
      <c r="D22" s="7">
        <v>0</v>
      </c>
      <c r="E22" s="10">
        <f t="shared" si="1"/>
        <v>8.6956521739130436E-3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1</v>
      </c>
      <c r="D23" s="7">
        <v>0</v>
      </c>
      <c r="E23" s="10">
        <f t="shared" si="1"/>
        <v>8.6956521739130436E-3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1</v>
      </c>
      <c r="E25" s="42" t="str">
        <f t="shared" ref="E25" si="5">+IF(C25=0,"",C25/C$18)</f>
        <v/>
      </c>
      <c r="F25" s="42">
        <f t="shared" ref="F25" si="6">+IF(D25=0,"",D25/D$18)</f>
        <v>1.5873015873015872E-2</v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6</v>
      </c>
      <c r="D26" s="7">
        <v>4</v>
      </c>
      <c r="E26" s="10">
        <f t="shared" si="1"/>
        <v>5.2173913043478258E-2</v>
      </c>
      <c r="F26" s="10">
        <f t="shared" si="2"/>
        <v>6.3492063492063489E-2</v>
      </c>
      <c r="G26" s="11">
        <f t="shared" si="3"/>
        <v>-0.33333333333333331</v>
      </c>
      <c r="H26" s="13">
        <f t="shared" si="4"/>
        <v>-1.7391304347826084E-2</v>
      </c>
    </row>
    <row r="27" spans="1:8" ht="15" x14ac:dyDescent="0.2">
      <c r="B27" s="5" t="s">
        <v>582</v>
      </c>
      <c r="C27" s="7">
        <v>11</v>
      </c>
      <c r="D27" s="7">
        <v>0</v>
      </c>
      <c r="E27" s="10">
        <f t="shared" si="1"/>
        <v>9.5652173913043481E-2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13</v>
      </c>
      <c r="D28" s="7">
        <v>6</v>
      </c>
      <c r="E28" s="10">
        <f t="shared" si="1"/>
        <v>0.11304347826086956</v>
      </c>
      <c r="F28" s="10">
        <f t="shared" si="2"/>
        <v>9.5238095238095233E-2</v>
      </c>
      <c r="G28" s="11">
        <f t="shared" si="3"/>
        <v>-0.53846153846153844</v>
      </c>
      <c r="H28" s="13">
        <f t="shared" si="4"/>
        <v>-6.08695652173913E-2</v>
      </c>
    </row>
    <row r="29" spans="1:8" ht="15" x14ac:dyDescent="0.2">
      <c r="B29" s="5" t="s">
        <v>5</v>
      </c>
      <c r="C29" s="7">
        <v>13</v>
      </c>
      <c r="D29" s="7">
        <v>15</v>
      </c>
      <c r="E29" s="10">
        <f t="shared" si="1"/>
        <v>0.11304347826086956</v>
      </c>
      <c r="F29" s="10">
        <f t="shared" si="2"/>
        <v>0.23809523809523808</v>
      </c>
      <c r="G29" s="11">
        <f t="shared" si="3"/>
        <v>0.15384615384615385</v>
      </c>
      <c r="H29" s="13">
        <f t="shared" si="4"/>
        <v>1.7391304347826087E-2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2</v>
      </c>
      <c r="E31" s="10" t="str">
        <f t="shared" si="1"/>
        <v/>
      </c>
      <c r="F31" s="10">
        <f t="shared" si="2"/>
        <v>3.1746031746031744E-2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5</v>
      </c>
      <c r="D35" s="7">
        <v>0</v>
      </c>
      <c r="E35" s="10">
        <f t="shared" si="1"/>
        <v>4.3478260869565216E-2</v>
      </c>
      <c r="F35" s="10" t="str">
        <f t="shared" si="2"/>
        <v/>
      </c>
      <c r="G35" s="11" t="str">
        <f t="shared" si="3"/>
        <v>0</v>
      </c>
      <c r="H35" s="13">
        <f t="shared" si="4"/>
        <v>0</v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3</v>
      </c>
      <c r="D37" s="7">
        <v>0</v>
      </c>
      <c r="E37" s="10">
        <f t="shared" si="1"/>
        <v>2.6086956521739129E-2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7</v>
      </c>
      <c r="C38" s="7">
        <v>3</v>
      </c>
      <c r="D38" s="7">
        <v>1</v>
      </c>
      <c r="E38" s="10">
        <f t="shared" si="1"/>
        <v>2.6086956521739129E-2</v>
      </c>
      <c r="F38" s="10">
        <f t="shared" si="2"/>
        <v>1.5873015873015872E-2</v>
      </c>
      <c r="G38" s="11">
        <f t="shared" si="3"/>
        <v>-0.66666666666666663</v>
      </c>
      <c r="H38" s="13">
        <f t="shared" si="4"/>
        <v>-1.7391304347826084E-2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0</v>
      </c>
      <c r="D43" s="7">
        <v>1</v>
      </c>
      <c r="E43" s="10" t="str">
        <f t="shared" si="1"/>
        <v/>
      </c>
      <c r="F43" s="10">
        <f t="shared" si="2"/>
        <v>1.5873015873015872E-2</v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169</v>
      </c>
      <c r="C44" s="7">
        <v>0</v>
      </c>
      <c r="D44" s="7">
        <v>12</v>
      </c>
      <c r="E44" s="10" t="str">
        <f t="shared" si="1"/>
        <v/>
      </c>
      <c r="F44" s="10">
        <f t="shared" si="2"/>
        <v>0.19047619047619047</v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9</v>
      </c>
      <c r="D49" s="7">
        <v>10</v>
      </c>
      <c r="E49" s="10">
        <f t="shared" si="1"/>
        <v>7.8260869565217397E-2</v>
      </c>
      <c r="F49" s="10">
        <f t="shared" si="2"/>
        <v>0.15873015873015872</v>
      </c>
      <c r="G49" s="11">
        <f t="shared" si="3"/>
        <v>0.1111111111111111</v>
      </c>
      <c r="H49" s="13">
        <f t="shared" si="4"/>
        <v>8.6956521739130436E-3</v>
      </c>
    </row>
    <row r="50" spans="1:8" ht="15" x14ac:dyDescent="0.2">
      <c r="B50" s="5" t="s">
        <v>584</v>
      </c>
      <c r="C50" s="7">
        <v>2</v>
      </c>
      <c r="D50" s="7">
        <v>0</v>
      </c>
      <c r="E50" s="10">
        <f t="shared" si="1"/>
        <v>1.7391304347826087E-2</v>
      </c>
      <c r="F50" s="10" t="str">
        <f t="shared" si="2"/>
        <v/>
      </c>
      <c r="G50" s="11" t="str">
        <f t="shared" si="3"/>
        <v>0</v>
      </c>
      <c r="H50" s="13">
        <f t="shared" si="4"/>
        <v>0</v>
      </c>
    </row>
    <row r="51" spans="1:8" ht="15" x14ac:dyDescent="0.2">
      <c r="B51" s="5" t="s">
        <v>12</v>
      </c>
      <c r="C51" s="7">
        <v>1</v>
      </c>
      <c r="D51" s="7">
        <v>0</v>
      </c>
      <c r="E51" s="10">
        <f t="shared" si="1"/>
        <v>8.6956521739130436E-3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1:8" ht="15" x14ac:dyDescent="0.2">
      <c r="B52" s="5" t="s">
        <v>11</v>
      </c>
      <c r="C52" s="7">
        <v>1</v>
      </c>
      <c r="D52" s="7">
        <v>0</v>
      </c>
      <c r="E52" s="10">
        <f t="shared" si="1"/>
        <v>8.6956521739130436E-3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1:8" ht="15" x14ac:dyDescent="0.2">
      <c r="B53" s="5" t="s">
        <v>434</v>
      </c>
      <c r="C53" s="7">
        <v>11</v>
      </c>
      <c r="D53" s="7">
        <v>2</v>
      </c>
      <c r="E53" s="10">
        <f t="shared" si="1"/>
        <v>9.5652173913043481E-2</v>
      </c>
      <c r="F53" s="10">
        <f t="shared" si="2"/>
        <v>3.1746031746031744E-2</v>
      </c>
      <c r="G53" s="11">
        <f t="shared" si="3"/>
        <v>-0.81818181818181823</v>
      </c>
      <c r="H53" s="13">
        <f t="shared" si="4"/>
        <v>-7.8260869565217397E-2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1</v>
      </c>
      <c r="D60" s="7">
        <v>1</v>
      </c>
      <c r="E60" s="10">
        <f t="shared" si="1"/>
        <v>8.6956521739130436E-3</v>
      </c>
      <c r="F60" s="10">
        <f t="shared" si="2"/>
        <v>1.5873015873015872E-2</v>
      </c>
      <c r="G60" s="11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25</v>
      </c>
      <c r="D61" s="7">
        <v>0</v>
      </c>
      <c r="E61" s="10">
        <f t="shared" si="1"/>
        <v>0.21739130434782608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2</v>
      </c>
      <c r="E62" s="42" t="str">
        <f t="shared" ref="E62:E63" si="9">+IF(C62=0,"",C62/C$18)</f>
        <v/>
      </c>
      <c r="F62" s="42">
        <f t="shared" ref="F62:F63" si="10">+IF(D62=0,"",D62/D$18)</f>
        <v>3.1746031746031744E-2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2</v>
      </c>
      <c r="D64" s="7">
        <v>0</v>
      </c>
      <c r="E64" s="10">
        <f t="shared" si="1"/>
        <v>1.7391304347826087E-2</v>
      </c>
      <c r="F64" s="10" t="str">
        <f t="shared" si="2"/>
        <v/>
      </c>
      <c r="G64" s="11" t="str">
        <f t="shared" si="3"/>
        <v>0</v>
      </c>
      <c r="H64" s="13">
        <f t="shared" si="4"/>
        <v>0</v>
      </c>
    </row>
    <row r="65" spans="1:8" ht="15" x14ac:dyDescent="0.2">
      <c r="B65" s="5" t="s">
        <v>15</v>
      </c>
      <c r="C65" s="7">
        <v>2</v>
      </c>
      <c r="D65" s="7">
        <v>4</v>
      </c>
      <c r="E65" s="10">
        <f t="shared" si="1"/>
        <v>1.7391304347826087E-2</v>
      </c>
      <c r="F65" s="10">
        <f t="shared" si="2"/>
        <v>6.3492063492063489E-2</v>
      </c>
      <c r="G65" s="11">
        <f t="shared" si="3"/>
        <v>1</v>
      </c>
      <c r="H65" s="13">
        <f t="shared" si="4"/>
        <v>1.7391304347826087E-2</v>
      </c>
    </row>
    <row r="66" spans="1:8" ht="15" x14ac:dyDescent="0.2">
      <c r="B66" s="5" t="s">
        <v>176</v>
      </c>
      <c r="C66" s="7">
        <v>5</v>
      </c>
      <c r="D66" s="7">
        <v>2</v>
      </c>
      <c r="E66" s="10">
        <f t="shared" si="1"/>
        <v>4.3478260869565216E-2</v>
      </c>
      <c r="F66" s="10">
        <f t="shared" si="2"/>
        <v>3.1746031746031744E-2</v>
      </c>
      <c r="G66" s="11">
        <f t="shared" si="3"/>
        <v>-0.6</v>
      </c>
      <c r="H66" s="13">
        <f t="shared" si="4"/>
        <v>-2.6086956521739129E-2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2737</v>
      </c>
      <c r="D73" s="71">
        <f>SUM(D74:D159)</f>
        <v>4169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0.52320058458165875</v>
      </c>
      <c r="H73" s="73">
        <f>+IF(OR(AND(E73=""),(G73="")),"",E73*G73)</f>
        <v>0.52320058458165875</v>
      </c>
    </row>
    <row r="74" spans="1:8" s="34" customFormat="1" ht="15" x14ac:dyDescent="0.2">
      <c r="A74" s="41"/>
      <c r="B74" s="30" t="s">
        <v>436</v>
      </c>
      <c r="C74" s="31">
        <v>38</v>
      </c>
      <c r="D74" s="7">
        <v>33</v>
      </c>
      <c r="E74" s="32">
        <f>+IF(C74=0,"",C74/C$73)</f>
        <v>1.3883814395323347E-2</v>
      </c>
      <c r="F74" s="32">
        <f>+IF(D74=0,"",D74/D$73)</f>
        <v>7.9155672823219003E-3</v>
      </c>
      <c r="G74" s="33">
        <f>+IF(OR(AND(D74=0),(C74=0)),"0",((D74-C74)/C74))</f>
        <v>-0.13157894736842105</v>
      </c>
      <c r="H74" s="25">
        <f>+IF(OR(AND(E74=""),(G74="")),"",E74*G74)</f>
        <v>-1.8268176835951771E-3</v>
      </c>
    </row>
    <row r="75" spans="1:8" s="34" customFormat="1" ht="30" x14ac:dyDescent="0.2">
      <c r="A75" s="41"/>
      <c r="B75" s="30" t="s">
        <v>586</v>
      </c>
      <c r="C75" s="31">
        <v>114</v>
      </c>
      <c r="D75" s="7">
        <v>9</v>
      </c>
      <c r="E75" s="32">
        <f t="shared" ref="E75:E146" si="13">+IF(C75=0,"",C75/C$73)</f>
        <v>4.1651443185970041E-2</v>
      </c>
      <c r="F75" s="32">
        <f t="shared" ref="F75:F146" si="14">+IF(D75=0,"",D75/D$73)</f>
        <v>2.1587910769968817E-3</v>
      </c>
      <c r="G75" s="33">
        <f t="shared" ref="G75:G146" si="15">+IF(OR(AND(D75=0),(C75=0)),"0",((D75-C75)/C75))</f>
        <v>-0.92105263157894735</v>
      </c>
      <c r="H75" s="25">
        <f t="shared" ref="H75:H146" si="16">+IF(OR(AND(E75=""),(G75="")),"",E75*G75)</f>
        <v>-3.8363171355498722E-2</v>
      </c>
    </row>
    <row r="76" spans="1:8" s="34" customFormat="1" ht="15" x14ac:dyDescent="0.2">
      <c r="A76" s="41"/>
      <c r="B76" s="30" t="s">
        <v>534</v>
      </c>
      <c r="C76" s="31">
        <v>2</v>
      </c>
      <c r="D76" s="7">
        <v>0</v>
      </c>
      <c r="E76" s="32">
        <f t="shared" ref="E76" si="17">+IF(C76=0,"",C76/C$73)</f>
        <v>7.3072707343807086E-4</v>
      </c>
      <c r="F76" s="32" t="str">
        <f t="shared" ref="F76" si="18">+IF(D76=0,"",D76/D$73)</f>
        <v/>
      </c>
      <c r="G76" s="33" t="str">
        <f t="shared" ref="G76" si="19">+IF(OR(AND(D76=0),(C76=0)),"0",((D76-C76)/C76))</f>
        <v>0</v>
      </c>
      <c r="H76" s="25">
        <f t="shared" ref="H76" si="20">+IF(OR(AND(E76=""),(G76="")),"",E76*G76)</f>
        <v>0</v>
      </c>
    </row>
    <row r="77" spans="1:8" s="34" customFormat="1" ht="15" x14ac:dyDescent="0.2">
      <c r="A77" s="41"/>
      <c r="B77" s="30" t="s">
        <v>587</v>
      </c>
      <c r="C77" s="31">
        <v>52</v>
      </c>
      <c r="D77" s="7">
        <v>128</v>
      </c>
      <c r="E77" s="32">
        <f t="shared" si="13"/>
        <v>1.8998903909389842E-2</v>
      </c>
      <c r="F77" s="32">
        <f t="shared" si="14"/>
        <v>3.0702806428400096E-2</v>
      </c>
      <c r="G77" s="33">
        <f t="shared" si="15"/>
        <v>1.4615384615384615</v>
      </c>
      <c r="H77" s="25">
        <f t="shared" si="16"/>
        <v>2.776762879064669E-2</v>
      </c>
    </row>
    <row r="78" spans="1:8" s="34" customFormat="1" ht="15" x14ac:dyDescent="0.2">
      <c r="A78" s="41"/>
      <c r="B78" s="30" t="s">
        <v>178</v>
      </c>
      <c r="C78" s="31">
        <v>25</v>
      </c>
      <c r="D78" s="7">
        <v>39</v>
      </c>
      <c r="E78" s="32">
        <f t="shared" si="13"/>
        <v>9.1340884179758868E-3</v>
      </c>
      <c r="F78" s="32">
        <f t="shared" si="14"/>
        <v>9.3547613336531551E-3</v>
      </c>
      <c r="G78" s="33">
        <f t="shared" si="15"/>
        <v>0.56000000000000005</v>
      </c>
      <c r="H78" s="25">
        <f t="shared" si="16"/>
        <v>5.1150895140664975E-3</v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1</v>
      </c>
      <c r="E79" s="32" t="str">
        <f t="shared" si="13"/>
        <v/>
      </c>
      <c r="F79" s="32">
        <f t="shared" si="14"/>
        <v>2.3986567522187575E-4</v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25</v>
      </c>
      <c r="D80" s="7">
        <v>12</v>
      </c>
      <c r="E80" s="32">
        <f t="shared" ref="E80" si="21">+IF(C80=0,"",C80/C$73)</f>
        <v>9.1340884179758868E-3</v>
      </c>
      <c r="F80" s="32">
        <f t="shared" ref="F80" si="22">+IF(D80=0,"",D80/D$73)</f>
        <v>2.8783881026625091E-3</v>
      </c>
      <c r="G80" s="33">
        <f t="shared" ref="G80" si="23">+IF(OR(AND(D80=0),(C80=0)),"0",((D80-C80)/C80))</f>
        <v>-0.52</v>
      </c>
      <c r="H80" s="25">
        <f t="shared" ref="H80" si="24">+IF(OR(AND(E80=""),(G80="")),"",E80*G80)</f>
        <v>-4.7497259773474614E-3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5</v>
      </c>
      <c r="D82" s="7">
        <v>7</v>
      </c>
      <c r="E82" s="32">
        <f t="shared" si="13"/>
        <v>1.8268176835951771E-3</v>
      </c>
      <c r="F82" s="32">
        <f t="shared" si="14"/>
        <v>1.6790597265531303E-3</v>
      </c>
      <c r="G82" s="33">
        <f t="shared" si="15"/>
        <v>0.4</v>
      </c>
      <c r="H82" s="25">
        <f t="shared" si="16"/>
        <v>7.3072707343807086E-4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1</v>
      </c>
      <c r="E83" s="32" t="str">
        <f t="shared" si="13"/>
        <v/>
      </c>
      <c r="F83" s="32">
        <f t="shared" si="14"/>
        <v>2.3986567522187575E-4</v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9</v>
      </c>
      <c r="D85" s="7">
        <v>10</v>
      </c>
      <c r="E85" s="32">
        <f t="shared" si="13"/>
        <v>3.288271830471319E-3</v>
      </c>
      <c r="F85" s="32">
        <f t="shared" si="14"/>
        <v>2.3986567522187576E-3</v>
      </c>
      <c r="G85" s="33">
        <f t="shared" si="15"/>
        <v>0.1111111111111111</v>
      </c>
      <c r="H85" s="25">
        <f t="shared" si="16"/>
        <v>3.6536353671903543E-4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0</v>
      </c>
      <c r="E86" s="32" t="str">
        <f t="shared" si="13"/>
        <v/>
      </c>
      <c r="F86" s="32" t="str">
        <f t="shared" si="14"/>
        <v/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15</v>
      </c>
      <c r="D87" s="7">
        <v>3</v>
      </c>
      <c r="E87" s="32">
        <f t="shared" si="13"/>
        <v>5.4804530507855317E-3</v>
      </c>
      <c r="F87" s="32">
        <f t="shared" si="14"/>
        <v>7.1959702566562727E-4</v>
      </c>
      <c r="G87" s="33">
        <f t="shared" si="15"/>
        <v>-0.8</v>
      </c>
      <c r="H87" s="25">
        <f t="shared" si="16"/>
        <v>-4.3843624406284254E-3</v>
      </c>
    </row>
    <row r="88" spans="1:8" s="34" customFormat="1" ht="15" x14ac:dyDescent="0.2">
      <c r="A88" s="41"/>
      <c r="B88" s="30" t="s">
        <v>588</v>
      </c>
      <c r="C88" s="31">
        <v>0</v>
      </c>
      <c r="D88" s="7">
        <v>11</v>
      </c>
      <c r="E88" s="32" t="str">
        <f t="shared" ref="E88" si="25">+IF(C88=0,"",C88/C$73)</f>
        <v/>
      </c>
      <c r="F88" s="32">
        <f t="shared" ref="F88" si="26">+IF(D88=0,"",D88/D$73)</f>
        <v>2.6385224274406332E-3</v>
      </c>
      <c r="G88" s="33" t="str">
        <f t="shared" ref="G88" si="27">+IF(OR(AND(D88=0),(C88=0)),"0",((D88-C88)/C88))</f>
        <v>0</v>
      </c>
      <c r="H88" s="25" t="str">
        <f t="shared" ref="H88" si="28">+IF(OR(AND(E88=""),(G88="")),"",E88*G88)</f>
        <v/>
      </c>
    </row>
    <row r="89" spans="1:8" s="34" customFormat="1" ht="15" x14ac:dyDescent="0.2">
      <c r="A89" s="41"/>
      <c r="B89" s="30" t="s">
        <v>184</v>
      </c>
      <c r="C89" s="31">
        <v>63</v>
      </c>
      <c r="D89" s="7">
        <v>170</v>
      </c>
      <c r="E89" s="32">
        <f t="shared" si="13"/>
        <v>2.3017902813299233E-2</v>
      </c>
      <c r="F89" s="32">
        <f t="shared" si="14"/>
        <v>4.0777164787718881E-2</v>
      </c>
      <c r="G89" s="33">
        <f t="shared" si="15"/>
        <v>1.6984126984126984</v>
      </c>
      <c r="H89" s="25">
        <f t="shared" si="16"/>
        <v>3.9093898428936791E-2</v>
      </c>
    </row>
    <row r="90" spans="1:8" s="34" customFormat="1" ht="15" x14ac:dyDescent="0.2">
      <c r="A90" s="41"/>
      <c r="B90" s="30" t="s">
        <v>185</v>
      </c>
      <c r="C90" s="31">
        <v>47</v>
      </c>
      <c r="D90" s="7">
        <v>28</v>
      </c>
      <c r="E90" s="32">
        <f t="shared" si="13"/>
        <v>1.7172086225794667E-2</v>
      </c>
      <c r="F90" s="32">
        <f t="shared" si="14"/>
        <v>6.7162389062125211E-3</v>
      </c>
      <c r="G90" s="33">
        <f t="shared" si="15"/>
        <v>-0.40425531914893614</v>
      </c>
      <c r="H90" s="25">
        <f t="shared" si="16"/>
        <v>-6.9419071976616733E-3</v>
      </c>
    </row>
    <row r="91" spans="1:8" s="34" customFormat="1" ht="15" x14ac:dyDescent="0.2">
      <c r="A91" s="41"/>
      <c r="B91" s="30" t="s">
        <v>21</v>
      </c>
      <c r="C91" s="31">
        <v>18</v>
      </c>
      <c r="D91" s="7">
        <v>27</v>
      </c>
      <c r="E91" s="32">
        <f t="shared" si="13"/>
        <v>6.5765436609426381E-3</v>
      </c>
      <c r="F91" s="32">
        <f t="shared" si="14"/>
        <v>6.4763732309906456E-3</v>
      </c>
      <c r="G91" s="33">
        <f t="shared" si="15"/>
        <v>0.5</v>
      </c>
      <c r="H91" s="25">
        <f t="shared" si="16"/>
        <v>3.288271830471319E-3</v>
      </c>
    </row>
    <row r="92" spans="1:8" s="34" customFormat="1" ht="15" x14ac:dyDescent="0.2">
      <c r="A92" s="41"/>
      <c r="B92" s="30" t="s">
        <v>438</v>
      </c>
      <c r="C92" s="31">
        <v>18</v>
      </c>
      <c r="D92" s="7">
        <v>2</v>
      </c>
      <c r="E92" s="32">
        <f t="shared" si="13"/>
        <v>6.5765436609426381E-3</v>
      </c>
      <c r="F92" s="32">
        <f t="shared" si="14"/>
        <v>4.797313504437515E-4</v>
      </c>
      <c r="G92" s="33">
        <f t="shared" si="15"/>
        <v>-0.88888888888888884</v>
      </c>
      <c r="H92" s="25">
        <f t="shared" si="16"/>
        <v>-5.8458165875045669E-3</v>
      </c>
    </row>
    <row r="93" spans="1:8" s="34" customFormat="1" ht="15" x14ac:dyDescent="0.2">
      <c r="A93" s="41"/>
      <c r="B93" s="30" t="s">
        <v>186</v>
      </c>
      <c r="C93" s="31">
        <v>4</v>
      </c>
      <c r="D93" s="7">
        <v>15</v>
      </c>
      <c r="E93" s="32">
        <f t="shared" si="13"/>
        <v>1.4614541468761417E-3</v>
      </c>
      <c r="F93" s="32">
        <f t="shared" si="14"/>
        <v>3.597985128328136E-3</v>
      </c>
      <c r="G93" s="33">
        <f t="shared" si="15"/>
        <v>2.75</v>
      </c>
      <c r="H93" s="25">
        <f t="shared" si="16"/>
        <v>4.0189989039093894E-3</v>
      </c>
    </row>
    <row r="94" spans="1:8" s="34" customFormat="1" ht="15" x14ac:dyDescent="0.2">
      <c r="A94" s="41"/>
      <c r="B94" s="30" t="s">
        <v>538</v>
      </c>
      <c r="C94" s="31">
        <v>1</v>
      </c>
      <c r="D94" s="7">
        <v>2</v>
      </c>
      <c r="E94" s="32">
        <f t="shared" ref="E94:E95" si="29">+IF(C94=0,"",C94/C$73)</f>
        <v>3.6536353671903543E-4</v>
      </c>
      <c r="F94" s="32">
        <f t="shared" ref="F94:F95" si="30">+IF(D94=0,"",D94/D$73)</f>
        <v>4.797313504437515E-4</v>
      </c>
      <c r="G94" s="33">
        <f t="shared" ref="G94:G95" si="31">+IF(OR(AND(D94=0),(C94=0)),"0",((D94-C94)/C94))</f>
        <v>1</v>
      </c>
      <c r="H94" s="25">
        <f t="shared" ref="H94:H95" si="32">+IF(OR(AND(E94=""),(G94="")),"",E94*G94)</f>
        <v>3.6536353671903543E-4</v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1</v>
      </c>
      <c r="E95" s="32" t="str">
        <f t="shared" si="29"/>
        <v/>
      </c>
      <c r="F95" s="32">
        <f t="shared" si="30"/>
        <v>2.3986567522187575E-4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48</v>
      </c>
      <c r="D96" s="7">
        <v>89</v>
      </c>
      <c r="E96" s="32">
        <f t="shared" si="13"/>
        <v>1.7537449762513702E-2</v>
      </c>
      <c r="F96" s="32">
        <f t="shared" si="14"/>
        <v>2.1348045094746942E-2</v>
      </c>
      <c r="G96" s="33">
        <f t="shared" si="15"/>
        <v>0.85416666666666663</v>
      </c>
      <c r="H96" s="25">
        <f t="shared" si="16"/>
        <v>1.4979905005480453E-2</v>
      </c>
    </row>
    <row r="97" spans="1:8" s="34" customFormat="1" ht="15" x14ac:dyDescent="0.2">
      <c r="A97" s="41"/>
      <c r="B97" s="30" t="s">
        <v>19</v>
      </c>
      <c r="C97" s="31">
        <v>0</v>
      </c>
      <c r="D97" s="7">
        <v>0</v>
      </c>
      <c r="E97" s="32" t="str">
        <f t="shared" si="13"/>
        <v/>
      </c>
      <c r="F97" s="32" t="str">
        <f t="shared" si="14"/>
        <v/>
      </c>
      <c r="G97" s="33" t="str">
        <f t="shared" si="15"/>
        <v>0</v>
      </c>
      <c r="H97" s="25" t="str">
        <f t="shared" si="16"/>
        <v/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4</v>
      </c>
      <c r="E99" s="32" t="str">
        <f t="shared" si="13"/>
        <v/>
      </c>
      <c r="F99" s="32">
        <f t="shared" si="14"/>
        <v>9.5946270088750299E-4</v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25</v>
      </c>
      <c r="D100" s="7">
        <v>43</v>
      </c>
      <c r="E100" s="32">
        <f t="shared" si="13"/>
        <v>9.1340884179758868E-3</v>
      </c>
      <c r="F100" s="32">
        <f t="shared" si="14"/>
        <v>1.0314224034540657E-2</v>
      </c>
      <c r="G100" s="33">
        <f t="shared" si="15"/>
        <v>0.72</v>
      </c>
      <c r="H100" s="25">
        <f t="shared" si="16"/>
        <v>6.5765436609426381E-3</v>
      </c>
    </row>
    <row r="101" spans="1:8" s="34" customFormat="1" ht="15" x14ac:dyDescent="0.2">
      <c r="A101" s="41"/>
      <c r="B101" s="30" t="s">
        <v>439</v>
      </c>
      <c r="C101" s="31">
        <v>17</v>
      </c>
      <c r="D101" s="7">
        <v>7</v>
      </c>
      <c r="E101" s="32">
        <f t="shared" si="13"/>
        <v>6.2111801242236021E-3</v>
      </c>
      <c r="F101" s="32">
        <f t="shared" si="14"/>
        <v>1.6790597265531303E-3</v>
      </c>
      <c r="G101" s="33">
        <f t="shared" si="15"/>
        <v>-0.58823529411764708</v>
      </c>
      <c r="H101" s="25">
        <f t="shared" si="16"/>
        <v>-3.6536353671903542E-3</v>
      </c>
    </row>
    <row r="102" spans="1:8" s="34" customFormat="1" ht="15" x14ac:dyDescent="0.2">
      <c r="A102" s="41"/>
      <c r="B102" s="30" t="s">
        <v>18</v>
      </c>
      <c r="C102" s="31">
        <v>17</v>
      </c>
      <c r="D102" s="7">
        <v>16</v>
      </c>
      <c r="E102" s="32">
        <f t="shared" si="13"/>
        <v>6.2111801242236021E-3</v>
      </c>
      <c r="F102" s="32">
        <f t="shared" si="14"/>
        <v>3.837850803550012E-3</v>
      </c>
      <c r="G102" s="33">
        <f t="shared" si="15"/>
        <v>-5.8823529411764705E-2</v>
      </c>
      <c r="H102" s="25">
        <f t="shared" si="16"/>
        <v>-3.6536353671903543E-4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1</v>
      </c>
      <c r="D104" s="7">
        <v>1</v>
      </c>
      <c r="E104" s="32">
        <f t="shared" si="13"/>
        <v>3.6536353671903543E-4</v>
      </c>
      <c r="F104" s="32">
        <f t="shared" si="14"/>
        <v>2.3986567522187575E-4</v>
      </c>
      <c r="G104" s="33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11</v>
      </c>
      <c r="D105" s="7">
        <v>7</v>
      </c>
      <c r="E105" s="32">
        <f t="shared" ref="E105" si="33">+IF(C105=0,"",C105/C$73)</f>
        <v>4.0189989039093902E-3</v>
      </c>
      <c r="F105" s="32">
        <f t="shared" ref="F105" si="34">+IF(D105=0,"",D105/D$73)</f>
        <v>1.6790597265531303E-3</v>
      </c>
      <c r="G105" s="33">
        <f t="shared" ref="G105" si="35">+IF(OR(AND(D105=0),(C105=0)),"0",((D105-C105)/C105))</f>
        <v>-0.36363636363636365</v>
      </c>
      <c r="H105" s="25">
        <f t="shared" ref="H105" si="36">+IF(OR(AND(E105=""),(G105="")),"",E105*G105)</f>
        <v>-1.4614541468761419E-3</v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32</v>
      </c>
      <c r="D107" s="7">
        <v>21</v>
      </c>
      <c r="E107" s="32">
        <f t="shared" si="13"/>
        <v>1.1691633175009134E-2</v>
      </c>
      <c r="F107" s="32">
        <f t="shared" si="14"/>
        <v>5.0371791796593908E-3</v>
      </c>
      <c r="G107" s="33">
        <f t="shared" si="15"/>
        <v>-0.34375</v>
      </c>
      <c r="H107" s="25">
        <f t="shared" si="16"/>
        <v>-4.0189989039093894E-3</v>
      </c>
    </row>
    <row r="108" spans="1:8" s="34" customFormat="1" ht="15" x14ac:dyDescent="0.2">
      <c r="A108" s="41"/>
      <c r="B108" s="30" t="s">
        <v>193</v>
      </c>
      <c r="C108" s="31">
        <v>3</v>
      </c>
      <c r="D108" s="7">
        <v>6</v>
      </c>
      <c r="E108" s="32">
        <f t="shared" si="13"/>
        <v>1.0960906101571063E-3</v>
      </c>
      <c r="F108" s="32">
        <f t="shared" si="14"/>
        <v>1.4391940513312545E-3</v>
      </c>
      <c r="G108" s="33">
        <f t="shared" si="15"/>
        <v>1</v>
      </c>
      <c r="H108" s="25">
        <f t="shared" si="16"/>
        <v>1.0960906101571063E-3</v>
      </c>
    </row>
    <row r="109" spans="1:8" s="34" customFormat="1" ht="15" x14ac:dyDescent="0.2">
      <c r="A109" s="41"/>
      <c r="B109" s="30" t="s">
        <v>194</v>
      </c>
      <c r="C109" s="31">
        <v>17</v>
      </c>
      <c r="D109" s="7">
        <v>18</v>
      </c>
      <c r="E109" s="32">
        <f t="shared" si="13"/>
        <v>6.2111801242236021E-3</v>
      </c>
      <c r="F109" s="32">
        <f t="shared" si="14"/>
        <v>4.3175821539937634E-3</v>
      </c>
      <c r="G109" s="33">
        <f t="shared" si="15"/>
        <v>5.8823529411764705E-2</v>
      </c>
      <c r="H109" s="25">
        <f t="shared" si="16"/>
        <v>3.6536353671903543E-4</v>
      </c>
    </row>
    <row r="110" spans="1:8" s="34" customFormat="1" ht="15" x14ac:dyDescent="0.2">
      <c r="A110" s="41"/>
      <c r="B110" s="30" t="s">
        <v>195</v>
      </c>
      <c r="C110" s="31">
        <v>3</v>
      </c>
      <c r="D110" s="7">
        <v>5</v>
      </c>
      <c r="E110" s="32">
        <f t="shared" si="13"/>
        <v>1.0960906101571063E-3</v>
      </c>
      <c r="F110" s="32">
        <f t="shared" si="14"/>
        <v>1.1993283761093788E-3</v>
      </c>
      <c r="G110" s="33">
        <f t="shared" si="15"/>
        <v>0.66666666666666663</v>
      </c>
      <c r="H110" s="25">
        <f t="shared" si="16"/>
        <v>7.3072707343807086E-4</v>
      </c>
    </row>
    <row r="111" spans="1:8" s="34" customFormat="1" ht="15" x14ac:dyDescent="0.2">
      <c r="A111" s="41"/>
      <c r="B111" s="30" t="s">
        <v>196</v>
      </c>
      <c r="C111" s="31">
        <v>4</v>
      </c>
      <c r="D111" s="7">
        <v>28</v>
      </c>
      <c r="E111" s="32">
        <f t="shared" si="13"/>
        <v>1.4614541468761417E-3</v>
      </c>
      <c r="F111" s="32">
        <f t="shared" si="14"/>
        <v>6.7162389062125211E-3</v>
      </c>
      <c r="G111" s="33">
        <f t="shared" si="15"/>
        <v>6</v>
      </c>
      <c r="H111" s="25">
        <f t="shared" si="16"/>
        <v>8.7687248812568508E-3</v>
      </c>
    </row>
    <row r="112" spans="1:8" s="34" customFormat="1" ht="15" x14ac:dyDescent="0.2">
      <c r="A112" s="41"/>
      <c r="B112" s="30" t="s">
        <v>197</v>
      </c>
      <c r="C112" s="31">
        <v>0</v>
      </c>
      <c r="D112" s="7">
        <v>2</v>
      </c>
      <c r="E112" s="32" t="str">
        <f t="shared" si="13"/>
        <v/>
      </c>
      <c r="F112" s="32">
        <f t="shared" si="14"/>
        <v>4.797313504437515E-4</v>
      </c>
      <c r="G112" s="33" t="str">
        <f t="shared" si="15"/>
        <v>0</v>
      </c>
      <c r="H112" s="25" t="str">
        <f t="shared" si="16"/>
        <v/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39</v>
      </c>
      <c r="E113" s="32" t="str">
        <f t="shared" si="13"/>
        <v/>
      </c>
      <c r="F113" s="32">
        <f t="shared" si="14"/>
        <v>9.3547613336531551E-3</v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22</v>
      </c>
      <c r="D116" s="7">
        <v>70</v>
      </c>
      <c r="E116" s="32">
        <f t="shared" si="13"/>
        <v>8.0379978078187805E-3</v>
      </c>
      <c r="F116" s="32">
        <f t="shared" si="14"/>
        <v>1.6790597265531303E-2</v>
      </c>
      <c r="G116" s="33">
        <f t="shared" si="15"/>
        <v>2.1818181818181817</v>
      </c>
      <c r="H116" s="25">
        <f t="shared" si="16"/>
        <v>1.7537449762513702E-2</v>
      </c>
    </row>
    <row r="117" spans="1:8" s="34" customFormat="1" ht="15" x14ac:dyDescent="0.2">
      <c r="A117" s="41"/>
      <c r="B117" s="30" t="s">
        <v>24</v>
      </c>
      <c r="C117" s="31">
        <v>10</v>
      </c>
      <c r="D117" s="7">
        <v>8</v>
      </c>
      <c r="E117" s="32">
        <f t="shared" si="13"/>
        <v>3.6536353671903542E-3</v>
      </c>
      <c r="F117" s="32">
        <f t="shared" si="14"/>
        <v>1.918925401775006E-3</v>
      </c>
      <c r="G117" s="33">
        <f t="shared" si="15"/>
        <v>-0.2</v>
      </c>
      <c r="H117" s="25">
        <f t="shared" si="16"/>
        <v>-7.3072707343807086E-4</v>
      </c>
    </row>
    <row r="118" spans="1:8" s="34" customFormat="1" ht="15" x14ac:dyDescent="0.2">
      <c r="A118" s="41"/>
      <c r="B118" s="30" t="s">
        <v>200</v>
      </c>
      <c r="C118" s="31">
        <v>1</v>
      </c>
      <c r="D118" s="7">
        <v>2</v>
      </c>
      <c r="E118" s="32">
        <f t="shared" si="13"/>
        <v>3.6536353671903543E-4</v>
      </c>
      <c r="F118" s="32">
        <f t="shared" si="14"/>
        <v>4.797313504437515E-4</v>
      </c>
      <c r="G118" s="33">
        <f t="shared" si="15"/>
        <v>1</v>
      </c>
      <c r="H118" s="25">
        <f t="shared" si="16"/>
        <v>3.6536353671903543E-4</v>
      </c>
    </row>
    <row r="119" spans="1:8" s="34" customFormat="1" ht="15" x14ac:dyDescent="0.2">
      <c r="A119" s="41"/>
      <c r="B119" s="30" t="s">
        <v>25</v>
      </c>
      <c r="C119" s="31">
        <v>12</v>
      </c>
      <c r="D119" s="7">
        <v>6</v>
      </c>
      <c r="E119" s="32">
        <f t="shared" si="13"/>
        <v>4.3843624406284254E-3</v>
      </c>
      <c r="F119" s="32">
        <f t="shared" si="14"/>
        <v>1.4391940513312545E-3</v>
      </c>
      <c r="G119" s="33">
        <f t="shared" si="15"/>
        <v>-0.5</v>
      </c>
      <c r="H119" s="25">
        <f t="shared" si="16"/>
        <v>-2.1921812203142127E-3</v>
      </c>
    </row>
    <row r="120" spans="1:8" s="34" customFormat="1" ht="15" x14ac:dyDescent="0.2">
      <c r="A120" s="41"/>
      <c r="B120" s="30" t="s">
        <v>23</v>
      </c>
      <c r="C120" s="31">
        <v>3</v>
      </c>
      <c r="D120" s="7">
        <v>1</v>
      </c>
      <c r="E120" s="32">
        <f t="shared" si="13"/>
        <v>1.0960906101571063E-3</v>
      </c>
      <c r="F120" s="32">
        <f t="shared" si="14"/>
        <v>2.3986567522187575E-4</v>
      </c>
      <c r="G120" s="33">
        <f t="shared" si="15"/>
        <v>-0.66666666666666663</v>
      </c>
      <c r="H120" s="25">
        <f t="shared" si="16"/>
        <v>-7.3072707343807086E-4</v>
      </c>
    </row>
    <row r="121" spans="1:8" s="34" customFormat="1" ht="15" x14ac:dyDescent="0.2">
      <c r="A121" s="41"/>
      <c r="B121" s="30" t="s">
        <v>26</v>
      </c>
      <c r="C121" s="31">
        <v>13</v>
      </c>
      <c r="D121" s="7">
        <v>18</v>
      </c>
      <c r="E121" s="32">
        <f t="shared" si="13"/>
        <v>4.7497259773474606E-3</v>
      </c>
      <c r="F121" s="32">
        <f t="shared" si="14"/>
        <v>4.3175821539937634E-3</v>
      </c>
      <c r="G121" s="33">
        <f t="shared" si="15"/>
        <v>0.38461538461538464</v>
      </c>
      <c r="H121" s="25">
        <f t="shared" si="16"/>
        <v>1.8268176835951773E-3</v>
      </c>
    </row>
    <row r="122" spans="1:8" s="34" customFormat="1" ht="15" x14ac:dyDescent="0.2">
      <c r="A122" s="41"/>
      <c r="B122" s="30" t="s">
        <v>201</v>
      </c>
      <c r="C122" s="31">
        <v>13</v>
      </c>
      <c r="D122" s="7">
        <v>29</v>
      </c>
      <c r="E122" s="32">
        <f t="shared" si="13"/>
        <v>4.7497259773474606E-3</v>
      </c>
      <c r="F122" s="32">
        <f t="shared" si="14"/>
        <v>6.9561045814343966E-3</v>
      </c>
      <c r="G122" s="33">
        <f t="shared" si="15"/>
        <v>1.2307692307692308</v>
      </c>
      <c r="H122" s="25">
        <f t="shared" si="16"/>
        <v>5.8458165875045669E-3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6</v>
      </c>
      <c r="D124" s="7">
        <v>13</v>
      </c>
      <c r="E124" s="32">
        <f t="shared" si="13"/>
        <v>2.1921812203142127E-3</v>
      </c>
      <c r="F124" s="32">
        <f t="shared" si="14"/>
        <v>3.1182537778843846E-3</v>
      </c>
      <c r="G124" s="33">
        <f t="shared" si="15"/>
        <v>1.1666666666666667</v>
      </c>
      <c r="H124" s="25">
        <f t="shared" si="16"/>
        <v>2.5575447570332483E-3</v>
      </c>
    </row>
    <row r="125" spans="1:8" s="34" customFormat="1" ht="15" x14ac:dyDescent="0.2">
      <c r="A125" s="41"/>
      <c r="B125" s="30" t="s">
        <v>202</v>
      </c>
      <c r="C125" s="31">
        <v>10</v>
      </c>
      <c r="D125" s="7">
        <v>64</v>
      </c>
      <c r="E125" s="32">
        <f t="shared" si="13"/>
        <v>3.6536353671903542E-3</v>
      </c>
      <c r="F125" s="32">
        <f t="shared" si="14"/>
        <v>1.5351403214200048E-2</v>
      </c>
      <c r="G125" s="33">
        <f t="shared" si="15"/>
        <v>5.4</v>
      </c>
      <c r="H125" s="25">
        <f t="shared" si="16"/>
        <v>1.9729630982827914E-2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1908</v>
      </c>
      <c r="D127" s="7">
        <v>3031</v>
      </c>
      <c r="E127" s="32">
        <f t="shared" si="13"/>
        <v>0.69711362805991961</v>
      </c>
      <c r="F127" s="32">
        <f t="shared" si="14"/>
        <v>0.72703286159750535</v>
      </c>
      <c r="G127" s="33">
        <f t="shared" si="15"/>
        <v>0.58857442348008382</v>
      </c>
      <c r="H127" s="25">
        <f t="shared" si="16"/>
        <v>0.41030325173547677</v>
      </c>
    </row>
    <row r="128" spans="1:8" s="34" customFormat="1" ht="15" x14ac:dyDescent="0.2">
      <c r="A128" s="41"/>
      <c r="B128" s="30" t="s">
        <v>203</v>
      </c>
      <c r="C128" s="31">
        <v>22</v>
      </c>
      <c r="D128" s="7">
        <v>49</v>
      </c>
      <c r="E128" s="32">
        <f t="shared" si="13"/>
        <v>8.0379978078187805E-3</v>
      </c>
      <c r="F128" s="32">
        <f t="shared" si="14"/>
        <v>1.1753418085871912E-2</v>
      </c>
      <c r="G128" s="33">
        <f t="shared" si="15"/>
        <v>1.2272727272727273</v>
      </c>
      <c r="H128" s="25">
        <f t="shared" si="16"/>
        <v>9.8648154914139589E-3</v>
      </c>
    </row>
    <row r="129" spans="1:8" s="34" customFormat="1" ht="15" x14ac:dyDescent="0.2">
      <c r="A129" s="41"/>
      <c r="B129" s="30" t="s">
        <v>204</v>
      </c>
      <c r="C129" s="31">
        <v>2</v>
      </c>
      <c r="D129" s="7">
        <v>3</v>
      </c>
      <c r="E129" s="32">
        <f t="shared" si="13"/>
        <v>7.3072707343807086E-4</v>
      </c>
      <c r="F129" s="32">
        <f t="shared" si="14"/>
        <v>7.1959702566562727E-4</v>
      </c>
      <c r="G129" s="33">
        <f t="shared" si="15"/>
        <v>0.5</v>
      </c>
      <c r="H129" s="25">
        <f t="shared" si="16"/>
        <v>3.6536353671903543E-4</v>
      </c>
    </row>
    <row r="130" spans="1:8" s="34" customFormat="1" ht="15" x14ac:dyDescent="0.2">
      <c r="A130" s="41"/>
      <c r="B130" s="30" t="s">
        <v>28</v>
      </c>
      <c r="C130" s="31">
        <v>7</v>
      </c>
      <c r="D130" s="7">
        <v>0</v>
      </c>
      <c r="E130" s="32">
        <f t="shared" si="13"/>
        <v>2.5575447570332483E-3</v>
      </c>
      <c r="F130" s="32" t="str">
        <f t="shared" si="14"/>
        <v/>
      </c>
      <c r="G130" s="33" t="str">
        <f t="shared" si="15"/>
        <v>0</v>
      </c>
      <c r="H130" s="25">
        <f t="shared" si="16"/>
        <v>0</v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5</v>
      </c>
      <c r="E131" s="32" t="str">
        <f t="shared" si="13"/>
        <v/>
      </c>
      <c r="F131" s="32">
        <f t="shared" si="14"/>
        <v>1.1993283761093788E-3</v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1</v>
      </c>
      <c r="D132" s="7">
        <v>0</v>
      </c>
      <c r="E132" s="32">
        <f t="shared" ref="E132" si="37">+IF(C132=0,"",C132/C$73)</f>
        <v>3.6536353671903543E-4</v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>
        <f t="shared" ref="H132" si="40">+IF(OR(AND(E132=""),(G132="")),"",E132*G132)</f>
        <v>0</v>
      </c>
    </row>
    <row r="133" spans="1:8" s="34" customFormat="1" ht="15" x14ac:dyDescent="0.2">
      <c r="A133" s="41"/>
      <c r="B133" s="30" t="s">
        <v>30</v>
      </c>
      <c r="C133" s="31">
        <v>14</v>
      </c>
      <c r="D133" s="7">
        <v>10</v>
      </c>
      <c r="E133" s="32">
        <f t="shared" si="13"/>
        <v>5.1150895140664966E-3</v>
      </c>
      <c r="F133" s="32">
        <f t="shared" si="14"/>
        <v>2.3986567522187576E-3</v>
      </c>
      <c r="G133" s="33">
        <f t="shared" si="15"/>
        <v>-0.2857142857142857</v>
      </c>
      <c r="H133" s="25">
        <f t="shared" si="16"/>
        <v>-1.4614541468761417E-3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0</v>
      </c>
      <c r="E135" s="32">
        <f t="shared" si="13"/>
        <v>3.6536353671903543E-4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2</v>
      </c>
      <c r="D138" s="7">
        <v>3</v>
      </c>
      <c r="E138" s="32">
        <f t="shared" si="13"/>
        <v>7.3072707343807086E-4</v>
      </c>
      <c r="F138" s="32">
        <f t="shared" si="14"/>
        <v>7.1959702566562727E-4</v>
      </c>
      <c r="G138" s="33">
        <f t="shared" si="15"/>
        <v>0.5</v>
      </c>
      <c r="H138" s="25">
        <f t="shared" si="16"/>
        <v>3.6536353671903543E-4</v>
      </c>
    </row>
    <row r="139" spans="1:8" s="34" customFormat="1" ht="30" x14ac:dyDescent="0.2">
      <c r="A139" s="41"/>
      <c r="B139" s="30" t="s">
        <v>443</v>
      </c>
      <c r="C139" s="31">
        <v>12</v>
      </c>
      <c r="D139" s="7">
        <v>1</v>
      </c>
      <c r="E139" s="32">
        <f t="shared" si="13"/>
        <v>4.3843624406284254E-3</v>
      </c>
      <c r="F139" s="32">
        <f t="shared" si="14"/>
        <v>2.3986567522187575E-4</v>
      </c>
      <c r="G139" s="33">
        <f t="shared" si="15"/>
        <v>-0.91666666666666663</v>
      </c>
      <c r="H139" s="25">
        <f t="shared" si="16"/>
        <v>-4.0189989039093894E-3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0</v>
      </c>
      <c r="D141" s="7">
        <v>0</v>
      </c>
      <c r="E141" s="32" t="str">
        <f t="shared" si="13"/>
        <v/>
      </c>
      <c r="F141" s="32" t="str">
        <f t="shared" si="14"/>
        <v/>
      </c>
      <c r="G141" s="33" t="str">
        <f t="shared" si="15"/>
        <v>0</v>
      </c>
      <c r="H141" s="25" t="str">
        <f t="shared" si="16"/>
        <v/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0</v>
      </c>
      <c r="E143" s="32" t="str">
        <f t="shared" si="13"/>
        <v/>
      </c>
      <c r="F143" s="32" t="str">
        <f t="shared" si="14"/>
        <v/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3</v>
      </c>
      <c r="E147" s="32" t="str">
        <f t="shared" ref="E147:E155" si="49">+IF(C147=0,"",C147/C$73)</f>
        <v/>
      </c>
      <c r="F147" s="32">
        <f t="shared" ref="F147:F155" si="50">+IF(D147=0,"",D147/D$73)</f>
        <v>7.1959702566562727E-4</v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2</v>
      </c>
      <c r="D148" s="7">
        <v>4</v>
      </c>
      <c r="E148" s="32">
        <f t="shared" si="49"/>
        <v>7.3072707343807086E-4</v>
      </c>
      <c r="F148" s="32">
        <f t="shared" si="50"/>
        <v>9.5946270088750299E-4</v>
      </c>
      <c r="G148" s="33">
        <f t="shared" si="51"/>
        <v>1</v>
      </c>
      <c r="H148" s="25">
        <f t="shared" si="52"/>
        <v>7.3072707343807086E-4</v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5</v>
      </c>
      <c r="D150" s="7">
        <v>4</v>
      </c>
      <c r="E150" s="32">
        <f t="shared" si="49"/>
        <v>1.8268176835951771E-3</v>
      </c>
      <c r="F150" s="32">
        <f t="shared" si="50"/>
        <v>9.5946270088750299E-4</v>
      </c>
      <c r="G150" s="33">
        <f t="shared" si="51"/>
        <v>-0.2</v>
      </c>
      <c r="H150" s="25">
        <f t="shared" si="52"/>
        <v>-3.6536353671903543E-4</v>
      </c>
    </row>
    <row r="151" spans="1:8" s="34" customFormat="1" ht="30" x14ac:dyDescent="0.2">
      <c r="A151" s="41"/>
      <c r="B151" s="30" t="s">
        <v>213</v>
      </c>
      <c r="C151" s="31">
        <v>3</v>
      </c>
      <c r="D151" s="7">
        <v>6</v>
      </c>
      <c r="E151" s="32">
        <f t="shared" si="49"/>
        <v>1.0960906101571063E-3</v>
      </c>
      <c r="F151" s="32">
        <f t="shared" si="50"/>
        <v>1.4391940513312545E-3</v>
      </c>
      <c r="G151" s="33">
        <f t="shared" si="51"/>
        <v>1</v>
      </c>
      <c r="H151" s="25">
        <f t="shared" si="52"/>
        <v>1.0960906101571063E-3</v>
      </c>
    </row>
    <row r="152" spans="1:8" s="34" customFormat="1" ht="15" x14ac:dyDescent="0.2">
      <c r="A152" s="41"/>
      <c r="B152" s="30" t="s">
        <v>445</v>
      </c>
      <c r="C152" s="31">
        <v>0</v>
      </c>
      <c r="D152" s="7">
        <v>0</v>
      </c>
      <c r="E152" s="32" t="str">
        <f t="shared" si="49"/>
        <v/>
      </c>
      <c r="F152" s="32" t="str">
        <f t="shared" si="50"/>
        <v/>
      </c>
      <c r="G152" s="33" t="str">
        <f t="shared" si="51"/>
        <v>0</v>
      </c>
      <c r="H152" s="25" t="str">
        <f t="shared" si="52"/>
        <v/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0</v>
      </c>
      <c r="E153" s="32" t="str">
        <f t="shared" si="49"/>
        <v/>
      </c>
      <c r="F153" s="32" t="str">
        <f t="shared" si="50"/>
        <v/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1</v>
      </c>
      <c r="D154" s="7">
        <v>0</v>
      </c>
      <c r="E154" s="32">
        <f t="shared" si="49"/>
        <v>3.6536353671903543E-4</v>
      </c>
      <c r="F154" s="32" t="str">
        <f t="shared" si="50"/>
        <v/>
      </c>
      <c r="G154" s="33" t="str">
        <f t="shared" si="51"/>
        <v>0</v>
      </c>
      <c r="H154" s="25">
        <f t="shared" si="52"/>
        <v>0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52</v>
      </c>
      <c r="D156" s="7">
        <v>54</v>
      </c>
      <c r="E156" s="32">
        <f t="shared" ref="E156:E159" si="53">+IF(C156=0,"",C156/C$73)</f>
        <v>1.8998903909389842E-2</v>
      </c>
      <c r="F156" s="32">
        <f t="shared" ref="F156:F159" si="54">+IF(D156=0,"",D156/D$73)</f>
        <v>1.2952746461981291E-2</v>
      </c>
      <c r="G156" s="33">
        <f t="shared" ref="G156:G159" si="55">+IF(OR(AND(D156=0),(C156=0)),"0",((D156-C156)/C156))</f>
        <v>3.8461538461538464E-2</v>
      </c>
      <c r="H156" s="25">
        <f t="shared" ref="H156:H159" si="56">+IF(OR(AND(E156=""),(G156="")),"",E156*G156)</f>
        <v>7.3072707343807086E-4</v>
      </c>
    </row>
    <row r="157" spans="1:8" s="34" customFormat="1" ht="30" x14ac:dyDescent="0.2">
      <c r="A157" s="41"/>
      <c r="B157" s="30" t="s">
        <v>564</v>
      </c>
      <c r="C157" s="31">
        <v>1</v>
      </c>
      <c r="D157" s="7">
        <v>0</v>
      </c>
      <c r="E157" s="32">
        <f t="shared" si="53"/>
        <v>3.6536353671903543E-4</v>
      </c>
      <c r="F157" s="32" t="str">
        <f t="shared" si="54"/>
        <v/>
      </c>
      <c r="G157" s="33" t="str">
        <f t="shared" si="55"/>
        <v>0</v>
      </c>
      <c r="H157" s="25">
        <f t="shared" si="56"/>
        <v>0</v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3003</v>
      </c>
      <c r="D165" s="71">
        <f>SUM(D166:D327)</f>
        <v>2369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-0.21112221112221113</v>
      </c>
      <c r="H165" s="73">
        <f>+IF(OR(AND(E165=""),(G165="")),"",E165*G165)</f>
        <v>-0.21112221112221113</v>
      </c>
    </row>
    <row r="166" spans="1:8" s="34" customFormat="1" ht="15" x14ac:dyDescent="0.2">
      <c r="A166" s="41"/>
      <c r="B166" s="43" t="s">
        <v>446</v>
      </c>
      <c r="C166" s="31">
        <v>6</v>
      </c>
      <c r="D166" s="7">
        <v>15</v>
      </c>
      <c r="E166" s="32">
        <f t="shared" si="57"/>
        <v>1.998001998001998E-3</v>
      </c>
      <c r="F166" s="32">
        <f t="shared" si="58"/>
        <v>6.3317855635289149E-3</v>
      </c>
      <c r="G166" s="33">
        <f>+IF(OR(AND(D166=0),(C166=0)),"0",((D166-C166)/C166))</f>
        <v>1.5</v>
      </c>
      <c r="H166" s="25">
        <f>+IF(OR(AND(E166=""),(G166="")),"",E166*G166)</f>
        <v>2.997002997002997E-3</v>
      </c>
    </row>
    <row r="167" spans="1:8" s="34" customFormat="1" ht="15" x14ac:dyDescent="0.2">
      <c r="A167" s="41"/>
      <c r="B167" s="43" t="s">
        <v>592</v>
      </c>
      <c r="C167" s="31">
        <v>5</v>
      </c>
      <c r="D167" s="7">
        <v>0</v>
      </c>
      <c r="E167" s="32">
        <f t="shared" si="57"/>
        <v>1.665001665001665E-3</v>
      </c>
      <c r="F167" s="32" t="str">
        <f t="shared" si="58"/>
        <v/>
      </c>
      <c r="G167" s="33" t="str">
        <f t="shared" ref="G167:G237" si="59">+IF(OR(AND(D167=0),(C167=0)),"0",((D167-C167)/C167))</f>
        <v>0</v>
      </c>
      <c r="H167" s="25">
        <f t="shared" ref="H167:H237" si="60">+IF(OR(AND(E167=""),(G167="")),"",E167*G167)</f>
        <v>0</v>
      </c>
    </row>
    <row r="168" spans="1:8" s="34" customFormat="1" ht="30" x14ac:dyDescent="0.2">
      <c r="A168" s="41"/>
      <c r="B168" s="43" t="s">
        <v>447</v>
      </c>
      <c r="C168" s="31">
        <v>0</v>
      </c>
      <c r="D168" s="7">
        <v>5</v>
      </c>
      <c r="E168" s="32" t="str">
        <f t="shared" si="57"/>
        <v/>
      </c>
      <c r="F168" s="32">
        <f t="shared" si="58"/>
        <v>2.1105951878429719E-3</v>
      </c>
      <c r="G168" s="33" t="str">
        <f t="shared" si="59"/>
        <v>0</v>
      </c>
      <c r="H168" s="25" t="str">
        <f t="shared" si="60"/>
        <v/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22</v>
      </c>
      <c r="D170" s="7">
        <v>16</v>
      </c>
      <c r="E170" s="32">
        <f t="shared" si="57"/>
        <v>7.326007326007326E-3</v>
      </c>
      <c r="F170" s="32">
        <f t="shared" si="58"/>
        <v>6.7539046010975093E-3</v>
      </c>
      <c r="G170" s="33">
        <f t="shared" si="59"/>
        <v>-0.27272727272727271</v>
      </c>
      <c r="H170" s="25">
        <f t="shared" si="60"/>
        <v>-1.998001998001998E-3</v>
      </c>
    </row>
    <row r="171" spans="1:8" s="34" customFormat="1" ht="15" x14ac:dyDescent="0.2">
      <c r="A171" s="41"/>
      <c r="B171" s="43" t="s">
        <v>42</v>
      </c>
      <c r="C171" s="31">
        <v>376</v>
      </c>
      <c r="D171" s="7">
        <v>502</v>
      </c>
      <c r="E171" s="32">
        <f t="shared" si="57"/>
        <v>0.12520812520812521</v>
      </c>
      <c r="F171" s="32">
        <f t="shared" si="58"/>
        <v>0.21190375685943436</v>
      </c>
      <c r="G171" s="33">
        <f t="shared" si="59"/>
        <v>0.33510638297872342</v>
      </c>
      <c r="H171" s="25">
        <f t="shared" si="60"/>
        <v>4.195804195804196E-2</v>
      </c>
    </row>
    <row r="172" spans="1:8" s="34" customFormat="1" ht="15" x14ac:dyDescent="0.2">
      <c r="A172" s="41"/>
      <c r="B172" s="43" t="s">
        <v>594</v>
      </c>
      <c r="C172" s="31">
        <v>3</v>
      </c>
      <c r="D172" s="7">
        <v>2</v>
      </c>
      <c r="E172" s="32">
        <f t="shared" si="57"/>
        <v>9.99000999000999E-4</v>
      </c>
      <c r="F172" s="32">
        <f t="shared" si="58"/>
        <v>8.4423807513718866E-4</v>
      </c>
      <c r="G172" s="33">
        <f t="shared" si="59"/>
        <v>-0.33333333333333331</v>
      </c>
      <c r="H172" s="25">
        <f t="shared" si="60"/>
        <v>-3.33000333000333E-4</v>
      </c>
    </row>
    <row r="173" spans="1:8" s="34" customFormat="1" ht="15" x14ac:dyDescent="0.2">
      <c r="A173" s="41"/>
      <c r="B173" s="43" t="s">
        <v>595</v>
      </c>
      <c r="C173" s="31">
        <v>15</v>
      </c>
      <c r="D173" s="7">
        <v>33</v>
      </c>
      <c r="E173" s="32">
        <f t="shared" si="57"/>
        <v>4.995004995004995E-3</v>
      </c>
      <c r="F173" s="32">
        <f t="shared" si="58"/>
        <v>1.3929928239763613E-2</v>
      </c>
      <c r="G173" s="33">
        <f t="shared" si="59"/>
        <v>1.2</v>
      </c>
      <c r="H173" s="25">
        <f t="shared" si="60"/>
        <v>5.994005994005994E-3</v>
      </c>
    </row>
    <row r="174" spans="1:8" s="34" customFormat="1" ht="15" x14ac:dyDescent="0.2">
      <c r="A174" s="41"/>
      <c r="B174" s="43" t="s">
        <v>596</v>
      </c>
      <c r="C174" s="31">
        <v>10</v>
      </c>
      <c r="D174" s="7">
        <v>16</v>
      </c>
      <c r="E174" s="32">
        <f t="shared" si="57"/>
        <v>3.33000333000333E-3</v>
      </c>
      <c r="F174" s="32">
        <f t="shared" si="58"/>
        <v>6.7539046010975093E-3</v>
      </c>
      <c r="G174" s="33">
        <f t="shared" si="59"/>
        <v>0.6</v>
      </c>
      <c r="H174" s="25">
        <f t="shared" si="60"/>
        <v>1.998001998001998E-3</v>
      </c>
    </row>
    <row r="175" spans="1:8" s="34" customFormat="1" ht="15" x14ac:dyDescent="0.2">
      <c r="A175" s="41"/>
      <c r="B175" s="43" t="s">
        <v>40</v>
      </c>
      <c r="C175" s="31">
        <v>1</v>
      </c>
      <c r="D175" s="7">
        <v>0</v>
      </c>
      <c r="E175" s="32">
        <f t="shared" si="57"/>
        <v>3.33000333000333E-4</v>
      </c>
      <c r="F175" s="32" t="str">
        <f t="shared" si="58"/>
        <v/>
      </c>
      <c r="G175" s="33" t="str">
        <f t="shared" si="59"/>
        <v>0</v>
      </c>
      <c r="H175" s="25">
        <f t="shared" si="60"/>
        <v>0</v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22</v>
      </c>
      <c r="D177" s="7">
        <v>10</v>
      </c>
      <c r="E177" s="32">
        <f t="shared" si="57"/>
        <v>7.326007326007326E-3</v>
      </c>
      <c r="F177" s="32">
        <f t="shared" si="58"/>
        <v>4.2211903756859438E-3</v>
      </c>
      <c r="G177" s="33">
        <f t="shared" si="59"/>
        <v>-0.54545454545454541</v>
      </c>
      <c r="H177" s="25">
        <f t="shared" si="60"/>
        <v>-3.996003996003996E-3</v>
      </c>
    </row>
    <row r="178" spans="1:8" s="34" customFormat="1" ht="15" x14ac:dyDescent="0.2">
      <c r="A178" s="41"/>
      <c r="B178" s="43" t="s">
        <v>43</v>
      </c>
      <c r="C178" s="31">
        <v>7</v>
      </c>
      <c r="D178" s="7">
        <v>15</v>
      </c>
      <c r="E178" s="32">
        <f t="shared" si="57"/>
        <v>2.331002331002331E-3</v>
      </c>
      <c r="F178" s="32">
        <f t="shared" si="58"/>
        <v>6.3317855635289149E-3</v>
      </c>
      <c r="G178" s="33">
        <f t="shared" si="59"/>
        <v>1.1428571428571428</v>
      </c>
      <c r="H178" s="25">
        <f t="shared" si="60"/>
        <v>2.664002664002664E-3</v>
      </c>
    </row>
    <row r="179" spans="1:8" s="34" customFormat="1" ht="15" x14ac:dyDescent="0.2">
      <c r="A179" s="41"/>
      <c r="B179" s="43" t="s">
        <v>535</v>
      </c>
      <c r="C179" s="31">
        <v>9</v>
      </c>
      <c r="D179" s="7">
        <v>23</v>
      </c>
      <c r="E179" s="32">
        <f t="shared" ref="E179" si="61">+IF(C179=0,"",C179/C$165)</f>
        <v>2.997002997002997E-3</v>
      </c>
      <c r="F179" s="32">
        <f t="shared" ref="F179" si="62">+IF(D179=0,"",D179/D$165)</f>
        <v>9.7087378640776691E-3</v>
      </c>
      <c r="G179" s="33">
        <f t="shared" ref="G179" si="63">+IF(OR(AND(D179=0),(C179=0)),"0",((D179-C179)/C179))</f>
        <v>1.5555555555555556</v>
      </c>
      <c r="H179" s="25">
        <f t="shared" ref="H179" si="64">+IF(OR(AND(E179=""),(G179="")),"",E179*G179)</f>
        <v>4.662004662004662E-3</v>
      </c>
    </row>
    <row r="180" spans="1:8" s="34" customFormat="1" ht="15" x14ac:dyDescent="0.2">
      <c r="A180" s="41"/>
      <c r="B180" s="43" t="s">
        <v>449</v>
      </c>
      <c r="C180" s="31">
        <v>32</v>
      </c>
      <c r="D180" s="7">
        <v>47</v>
      </c>
      <c r="E180" s="32">
        <f t="shared" ref="E180:F183" si="65">+IF(C180=0,"",C180/C$165)</f>
        <v>1.0656010656010656E-2</v>
      </c>
      <c r="F180" s="32">
        <f t="shared" si="65"/>
        <v>1.9839594765723934E-2</v>
      </c>
      <c r="G180" s="33">
        <f t="shared" si="59"/>
        <v>0.46875</v>
      </c>
      <c r="H180" s="25">
        <f t="shared" si="60"/>
        <v>4.995004995004995E-3</v>
      </c>
    </row>
    <row r="181" spans="1:8" s="34" customFormat="1" ht="15" x14ac:dyDescent="0.2">
      <c r="A181" s="41"/>
      <c r="B181" s="43" t="s">
        <v>597</v>
      </c>
      <c r="C181" s="31">
        <v>9</v>
      </c>
      <c r="D181" s="7">
        <v>12</v>
      </c>
      <c r="E181" s="32">
        <f t="shared" si="65"/>
        <v>2.997002997002997E-3</v>
      </c>
      <c r="F181" s="32">
        <f t="shared" si="65"/>
        <v>5.0654284508231317E-3</v>
      </c>
      <c r="G181" s="33">
        <f t="shared" si="59"/>
        <v>0.33333333333333331</v>
      </c>
      <c r="H181" s="25">
        <f t="shared" si="60"/>
        <v>9.99000999000999E-4</v>
      </c>
    </row>
    <row r="182" spans="1:8" s="34" customFormat="1" ht="15" x14ac:dyDescent="0.2">
      <c r="A182" s="41"/>
      <c r="B182" s="43" t="s">
        <v>41</v>
      </c>
      <c r="C182" s="31">
        <v>4</v>
      </c>
      <c r="D182" s="7">
        <v>1</v>
      </c>
      <c r="E182" s="32">
        <f t="shared" si="65"/>
        <v>1.332001332001332E-3</v>
      </c>
      <c r="F182" s="32">
        <f t="shared" si="65"/>
        <v>4.2211903756859433E-4</v>
      </c>
      <c r="G182" s="33">
        <f t="shared" si="59"/>
        <v>-0.75</v>
      </c>
      <c r="H182" s="25">
        <f t="shared" si="60"/>
        <v>-9.99000999000999E-4</v>
      </c>
    </row>
    <row r="183" spans="1:8" s="34" customFormat="1" ht="15" x14ac:dyDescent="0.2">
      <c r="A183" s="41"/>
      <c r="B183" s="43" t="s">
        <v>44</v>
      </c>
      <c r="C183" s="31">
        <v>7</v>
      </c>
      <c r="D183" s="7">
        <v>30</v>
      </c>
      <c r="E183" s="32">
        <f t="shared" si="65"/>
        <v>2.331002331002331E-3</v>
      </c>
      <c r="F183" s="32">
        <f t="shared" si="65"/>
        <v>1.266357112705783E-2</v>
      </c>
      <c r="G183" s="33">
        <f t="shared" si="59"/>
        <v>3.2857142857142856</v>
      </c>
      <c r="H183" s="25">
        <f t="shared" si="60"/>
        <v>7.659007659007659E-3</v>
      </c>
    </row>
    <row r="184" spans="1:8" s="34" customFormat="1" ht="15" x14ac:dyDescent="0.2">
      <c r="A184" s="41"/>
      <c r="B184" s="44" t="s">
        <v>536</v>
      </c>
      <c r="C184" s="31">
        <v>1</v>
      </c>
      <c r="D184" s="7">
        <v>12</v>
      </c>
      <c r="E184" s="32">
        <f t="shared" ref="E184:E185" si="66">+IF(C184=0,"",C184/C$165)</f>
        <v>3.33000333000333E-4</v>
      </c>
      <c r="F184" s="32">
        <f t="shared" ref="F184:F185" si="67">+IF(D184=0,"",D184/D$165)</f>
        <v>5.0654284508231317E-3</v>
      </c>
      <c r="G184" s="33">
        <f t="shared" ref="G184:G185" si="68">+IF(OR(AND(D184=0),(C184=0)),"0",((D184-C184)/C184))</f>
        <v>11</v>
      </c>
      <c r="H184" s="25">
        <f t="shared" ref="H184:H185" si="69">+IF(OR(AND(E184=""),(G184="")),"",E184*G184)</f>
        <v>3.663003663003663E-3</v>
      </c>
    </row>
    <row r="185" spans="1:8" s="34" customFormat="1" ht="15" x14ac:dyDescent="0.2">
      <c r="A185" s="41"/>
      <c r="B185" s="44" t="s">
        <v>537</v>
      </c>
      <c r="C185" s="31">
        <v>0</v>
      </c>
      <c r="D185" s="7">
        <v>1</v>
      </c>
      <c r="E185" s="32" t="str">
        <f t="shared" si="66"/>
        <v/>
      </c>
      <c r="F185" s="32">
        <f t="shared" si="67"/>
        <v>4.2211903756859433E-4</v>
      </c>
      <c r="G185" s="33" t="str">
        <f t="shared" si="68"/>
        <v>0</v>
      </c>
      <c r="H185" s="25" t="str">
        <f t="shared" si="69"/>
        <v/>
      </c>
    </row>
    <row r="186" spans="1:8" s="34" customFormat="1" ht="15" x14ac:dyDescent="0.2">
      <c r="A186" s="41"/>
      <c r="B186" s="43" t="s">
        <v>215</v>
      </c>
      <c r="C186" s="31">
        <v>23</v>
      </c>
      <c r="D186" s="7">
        <v>12</v>
      </c>
      <c r="E186" s="32">
        <f t="shared" ref="E186:F191" si="70">+IF(C186=0,"",C186/C$165)</f>
        <v>7.659007659007659E-3</v>
      </c>
      <c r="F186" s="32">
        <f t="shared" si="70"/>
        <v>5.0654284508231317E-3</v>
      </c>
      <c r="G186" s="33">
        <f t="shared" si="59"/>
        <v>-0.47826086956521741</v>
      </c>
      <c r="H186" s="25">
        <f t="shared" si="60"/>
        <v>-3.663003663003663E-3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10</v>
      </c>
      <c r="E189" s="32" t="str">
        <f t="shared" si="70"/>
        <v/>
      </c>
      <c r="F189" s="32">
        <f t="shared" si="70"/>
        <v>4.2211903756859438E-3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15</v>
      </c>
      <c r="D191" s="7">
        <v>6</v>
      </c>
      <c r="E191" s="32">
        <f t="shared" si="70"/>
        <v>4.995004995004995E-3</v>
      </c>
      <c r="F191" s="32">
        <f t="shared" si="70"/>
        <v>2.5327142254115659E-3</v>
      </c>
      <c r="G191" s="33">
        <f t="shared" si="59"/>
        <v>-0.6</v>
      </c>
      <c r="H191" s="25">
        <f t="shared" si="60"/>
        <v>-2.997002997002997E-3</v>
      </c>
    </row>
    <row r="192" spans="1:8" s="34" customFormat="1" ht="15" x14ac:dyDescent="0.2">
      <c r="A192" s="41"/>
      <c r="B192" s="43" t="s">
        <v>540</v>
      </c>
      <c r="C192" s="31">
        <v>13</v>
      </c>
      <c r="D192" s="7">
        <v>10</v>
      </c>
      <c r="E192" s="32">
        <f t="shared" ref="E192" si="73">+IF(C192=0,"",C192/C$165)</f>
        <v>4.329004329004329E-3</v>
      </c>
      <c r="F192" s="32">
        <f t="shared" ref="F192" si="74">+IF(D192=0,"",D192/D$165)</f>
        <v>4.2211903756859438E-3</v>
      </c>
      <c r="G192" s="33">
        <f t="shared" ref="G192" si="75">+IF(OR(AND(D192=0),(C192=0)),"0",((D192-C192)/C192))</f>
        <v>-0.23076923076923078</v>
      </c>
      <c r="H192" s="25">
        <f t="shared" ref="H192" si="76">+IF(OR(AND(E192=""),(G192="")),"",E192*G192)</f>
        <v>-9.99000999000999E-4</v>
      </c>
    </row>
    <row r="193" spans="1:8" s="34" customFormat="1" ht="15" x14ac:dyDescent="0.2">
      <c r="A193" s="41"/>
      <c r="B193" s="43" t="s">
        <v>219</v>
      </c>
      <c r="C193" s="31">
        <v>118</v>
      </c>
      <c r="D193" s="7">
        <v>79</v>
      </c>
      <c r="E193" s="32">
        <f t="shared" ref="E193:F199" si="77">+IF(C193=0,"",C193/C$165)</f>
        <v>3.9294039294039296E-2</v>
      </c>
      <c r="F193" s="32">
        <f t="shared" si="77"/>
        <v>3.3347403967918951E-2</v>
      </c>
      <c r="G193" s="33">
        <f t="shared" si="59"/>
        <v>-0.33050847457627119</v>
      </c>
      <c r="H193" s="25">
        <f t="shared" si="60"/>
        <v>-1.2987012987012988E-2</v>
      </c>
    </row>
    <row r="194" spans="1:8" s="34" customFormat="1" ht="15" x14ac:dyDescent="0.2">
      <c r="A194" s="41"/>
      <c r="B194" s="43" t="s">
        <v>220</v>
      </c>
      <c r="C194" s="31">
        <v>128</v>
      </c>
      <c r="D194" s="7">
        <v>124</v>
      </c>
      <c r="E194" s="32">
        <f t="shared" si="77"/>
        <v>4.2624042624042624E-2</v>
      </c>
      <c r="F194" s="32">
        <f t="shared" si="77"/>
        <v>5.2342760658505696E-2</v>
      </c>
      <c r="G194" s="33">
        <f t="shared" si="59"/>
        <v>-3.125E-2</v>
      </c>
      <c r="H194" s="25">
        <f t="shared" si="60"/>
        <v>-1.332001332001332E-3</v>
      </c>
    </row>
    <row r="195" spans="1:8" s="34" customFormat="1" ht="15" x14ac:dyDescent="0.2">
      <c r="A195" s="41"/>
      <c r="B195" s="43" t="s">
        <v>221</v>
      </c>
      <c r="C195" s="31">
        <v>170</v>
      </c>
      <c r="D195" s="7">
        <v>112</v>
      </c>
      <c r="E195" s="32">
        <f t="shared" si="77"/>
        <v>5.6610056610056608E-2</v>
      </c>
      <c r="F195" s="32">
        <f t="shared" si="77"/>
        <v>4.7277332207682564E-2</v>
      </c>
      <c r="G195" s="33">
        <f t="shared" si="59"/>
        <v>-0.3411764705882353</v>
      </c>
      <c r="H195" s="25">
        <f t="shared" si="60"/>
        <v>-1.9314019314019312E-2</v>
      </c>
    </row>
    <row r="196" spans="1:8" s="34" customFormat="1" ht="15" x14ac:dyDescent="0.2">
      <c r="A196" s="41"/>
      <c r="B196" s="43" t="s">
        <v>222</v>
      </c>
      <c r="C196" s="31">
        <v>75</v>
      </c>
      <c r="D196" s="7">
        <v>225</v>
      </c>
      <c r="E196" s="32">
        <f t="shared" si="77"/>
        <v>2.4975024975024976E-2</v>
      </c>
      <c r="F196" s="32">
        <f t="shared" si="77"/>
        <v>9.4976783452933727E-2</v>
      </c>
      <c r="G196" s="33">
        <f t="shared" si="59"/>
        <v>2</v>
      </c>
      <c r="H196" s="25">
        <f t="shared" si="60"/>
        <v>4.9950049950049952E-2</v>
      </c>
    </row>
    <row r="197" spans="1:8" s="34" customFormat="1" ht="15" x14ac:dyDescent="0.2">
      <c r="A197" s="41"/>
      <c r="B197" s="43" t="s">
        <v>451</v>
      </c>
      <c r="C197" s="31">
        <v>105</v>
      </c>
      <c r="D197" s="7">
        <v>27</v>
      </c>
      <c r="E197" s="32">
        <f t="shared" si="77"/>
        <v>3.4965034965034968E-2</v>
      </c>
      <c r="F197" s="32">
        <f t="shared" si="77"/>
        <v>1.1397214014352047E-2</v>
      </c>
      <c r="G197" s="33">
        <f t="shared" si="59"/>
        <v>-0.74285714285714288</v>
      </c>
      <c r="H197" s="25">
        <f t="shared" si="60"/>
        <v>-2.5974025974025976E-2</v>
      </c>
    </row>
    <row r="198" spans="1:8" s="34" customFormat="1" ht="15" x14ac:dyDescent="0.2">
      <c r="A198" s="41"/>
      <c r="B198" s="43" t="s">
        <v>452</v>
      </c>
      <c r="C198" s="31">
        <v>28</v>
      </c>
      <c r="D198" s="7">
        <v>40</v>
      </c>
      <c r="E198" s="32">
        <f t="shared" si="77"/>
        <v>9.324009324009324E-3</v>
      </c>
      <c r="F198" s="32">
        <f t="shared" si="77"/>
        <v>1.6884761502743775E-2</v>
      </c>
      <c r="G198" s="33">
        <f t="shared" si="59"/>
        <v>0.42857142857142855</v>
      </c>
      <c r="H198" s="25">
        <f t="shared" si="60"/>
        <v>3.996003996003996E-3</v>
      </c>
    </row>
    <row r="199" spans="1:8" s="34" customFormat="1" ht="15" x14ac:dyDescent="0.2">
      <c r="A199" s="41"/>
      <c r="B199" s="43" t="s">
        <v>223</v>
      </c>
      <c r="C199" s="31">
        <v>2</v>
      </c>
      <c r="D199" s="7">
        <v>0</v>
      </c>
      <c r="E199" s="32">
        <f t="shared" si="77"/>
        <v>6.66000666000666E-4</v>
      </c>
      <c r="F199" s="32" t="str">
        <f t="shared" si="77"/>
        <v/>
      </c>
      <c r="G199" s="33" t="str">
        <f t="shared" si="59"/>
        <v>0</v>
      </c>
      <c r="H199" s="25">
        <f t="shared" si="60"/>
        <v>0</v>
      </c>
    </row>
    <row r="200" spans="1:8" s="34" customFormat="1" ht="15" x14ac:dyDescent="0.2">
      <c r="A200" s="41"/>
      <c r="B200" s="43" t="s">
        <v>541</v>
      </c>
      <c r="C200" s="31">
        <v>38</v>
      </c>
      <c r="D200" s="7">
        <v>19</v>
      </c>
      <c r="E200" s="32">
        <f t="shared" ref="E200" si="78">+IF(C200=0,"",C200/C$165)</f>
        <v>1.2654012654012654E-2</v>
      </c>
      <c r="F200" s="32">
        <f t="shared" ref="F200" si="79">+IF(D200=0,"",D200/D$165)</f>
        <v>8.0202617138032933E-3</v>
      </c>
      <c r="G200" s="33">
        <f t="shared" ref="G200" si="80">+IF(OR(AND(D200=0),(C200=0)),"0",((D200-C200)/C200))</f>
        <v>-0.5</v>
      </c>
      <c r="H200" s="25">
        <f t="shared" ref="H200" si="81">+IF(OR(AND(E200=""),(G200="")),"",E200*G200)</f>
        <v>-6.327006327006327E-3</v>
      </c>
    </row>
    <row r="201" spans="1:8" s="34" customFormat="1" ht="15" x14ac:dyDescent="0.2">
      <c r="A201" s="41"/>
      <c r="B201" s="43" t="s">
        <v>224</v>
      </c>
      <c r="C201" s="31">
        <v>24</v>
      </c>
      <c r="D201" s="7">
        <v>27</v>
      </c>
      <c r="E201" s="32">
        <f t="shared" ref="E201:F208" si="82">+IF(C201=0,"",C201/C$165)</f>
        <v>7.992007992007992E-3</v>
      </c>
      <c r="F201" s="32">
        <f t="shared" si="82"/>
        <v>1.1397214014352047E-2</v>
      </c>
      <c r="G201" s="33">
        <f t="shared" si="59"/>
        <v>0.125</v>
      </c>
      <c r="H201" s="25">
        <f t="shared" si="60"/>
        <v>9.99000999000999E-4</v>
      </c>
    </row>
    <row r="202" spans="1:8" s="34" customFormat="1" ht="15" x14ac:dyDescent="0.2">
      <c r="A202" s="41"/>
      <c r="B202" s="43" t="s">
        <v>225</v>
      </c>
      <c r="C202" s="31">
        <v>22</v>
      </c>
      <c r="D202" s="7">
        <v>12</v>
      </c>
      <c r="E202" s="32">
        <f t="shared" si="82"/>
        <v>7.326007326007326E-3</v>
      </c>
      <c r="F202" s="32">
        <f t="shared" si="82"/>
        <v>5.0654284508231317E-3</v>
      </c>
      <c r="G202" s="33">
        <f t="shared" si="59"/>
        <v>-0.45454545454545453</v>
      </c>
      <c r="H202" s="25">
        <f t="shared" si="60"/>
        <v>-3.33000333000333E-3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5</v>
      </c>
      <c r="D204" s="7">
        <v>2</v>
      </c>
      <c r="E204" s="32">
        <f t="shared" si="82"/>
        <v>1.665001665001665E-3</v>
      </c>
      <c r="F204" s="32">
        <f t="shared" si="82"/>
        <v>8.4423807513718866E-4</v>
      </c>
      <c r="G204" s="33">
        <f t="shared" si="59"/>
        <v>-0.6</v>
      </c>
      <c r="H204" s="25">
        <f t="shared" si="60"/>
        <v>-9.99000999000999E-4</v>
      </c>
    </row>
    <row r="205" spans="1:8" s="34" customFormat="1" ht="15" x14ac:dyDescent="0.2">
      <c r="A205" s="41"/>
      <c r="B205" s="43" t="s">
        <v>47</v>
      </c>
      <c r="C205" s="31">
        <v>353</v>
      </c>
      <c r="D205" s="7">
        <v>211</v>
      </c>
      <c r="E205" s="32">
        <f t="shared" si="82"/>
        <v>0.11754911754911755</v>
      </c>
      <c r="F205" s="32">
        <f t="shared" si="82"/>
        <v>8.9067116926973403E-2</v>
      </c>
      <c r="G205" s="33">
        <f t="shared" si="59"/>
        <v>-0.40226628895184136</v>
      </c>
      <c r="H205" s="25">
        <f t="shared" si="60"/>
        <v>-4.7286047286047288E-2</v>
      </c>
    </row>
    <row r="206" spans="1:8" s="34" customFormat="1" ht="15" x14ac:dyDescent="0.2">
      <c r="A206" s="41"/>
      <c r="B206" s="43" t="s">
        <v>227</v>
      </c>
      <c r="C206" s="31">
        <v>53</v>
      </c>
      <c r="D206" s="7">
        <v>5</v>
      </c>
      <c r="E206" s="32">
        <f t="shared" si="82"/>
        <v>1.7649017649017648E-2</v>
      </c>
      <c r="F206" s="32">
        <f t="shared" si="82"/>
        <v>2.1105951878429719E-3</v>
      </c>
      <c r="G206" s="33">
        <f t="shared" si="59"/>
        <v>-0.90566037735849059</v>
      </c>
      <c r="H206" s="25">
        <f t="shared" si="60"/>
        <v>-1.5984015984015984E-2</v>
      </c>
    </row>
    <row r="207" spans="1:8" s="34" customFormat="1" ht="30" x14ac:dyDescent="0.2">
      <c r="A207" s="41"/>
      <c r="B207" s="43" t="s">
        <v>228</v>
      </c>
      <c r="C207" s="31">
        <v>2</v>
      </c>
      <c r="D207" s="7">
        <v>0</v>
      </c>
      <c r="E207" s="32">
        <f t="shared" si="82"/>
        <v>6.66000666000666E-4</v>
      </c>
      <c r="F207" s="32" t="str">
        <f t="shared" si="82"/>
        <v/>
      </c>
      <c r="G207" s="33" t="str">
        <f t="shared" si="59"/>
        <v>0</v>
      </c>
      <c r="H207" s="25">
        <f t="shared" si="60"/>
        <v>0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0</v>
      </c>
      <c r="E208" s="32" t="str">
        <f t="shared" si="82"/>
        <v/>
      </c>
      <c r="F208" s="32" t="str">
        <f t="shared" si="82"/>
        <v/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3</v>
      </c>
      <c r="D212" s="7">
        <v>0</v>
      </c>
      <c r="E212" s="32">
        <f t="shared" si="87"/>
        <v>9.99000999000999E-4</v>
      </c>
      <c r="F212" s="32" t="str">
        <f t="shared" si="88"/>
        <v/>
      </c>
      <c r="G212" s="33" t="str">
        <f t="shared" si="59"/>
        <v>0</v>
      </c>
      <c r="H212" s="25">
        <f t="shared" si="60"/>
        <v>0</v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1</v>
      </c>
      <c r="E213" s="32" t="str">
        <f t="shared" si="87"/>
        <v/>
      </c>
      <c r="F213" s="32">
        <f t="shared" si="88"/>
        <v>4.2211903756859433E-4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1</v>
      </c>
      <c r="E215" s="32" t="str">
        <f t="shared" si="87"/>
        <v/>
      </c>
      <c r="F215" s="32">
        <f t="shared" si="88"/>
        <v>4.2211903756859433E-4</v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284</v>
      </c>
      <c r="D216" s="7">
        <v>177</v>
      </c>
      <c r="E216" s="32">
        <f t="shared" si="87"/>
        <v>9.4572094572094575E-2</v>
      </c>
      <c r="F216" s="32">
        <f t="shared" si="88"/>
        <v>7.4715069649641197E-2</v>
      </c>
      <c r="G216" s="33">
        <f t="shared" si="59"/>
        <v>-0.37676056338028169</v>
      </c>
      <c r="H216" s="25">
        <f t="shared" si="60"/>
        <v>-3.5631035631035632E-2</v>
      </c>
    </row>
    <row r="217" spans="1:8" s="34" customFormat="1" ht="15" x14ac:dyDescent="0.2">
      <c r="A217" s="41"/>
      <c r="B217" s="43" t="s">
        <v>233</v>
      </c>
      <c r="C217" s="31">
        <v>3</v>
      </c>
      <c r="D217" s="7">
        <v>2</v>
      </c>
      <c r="E217" s="32">
        <f t="shared" si="87"/>
        <v>9.99000999000999E-4</v>
      </c>
      <c r="F217" s="32">
        <f t="shared" si="88"/>
        <v>8.4423807513718866E-4</v>
      </c>
      <c r="G217" s="33">
        <f t="shared" si="59"/>
        <v>-0.33333333333333331</v>
      </c>
      <c r="H217" s="25">
        <f t="shared" si="60"/>
        <v>-3.33000333000333E-4</v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1</v>
      </c>
      <c r="D219" s="7">
        <v>7</v>
      </c>
      <c r="E219" s="32">
        <f t="shared" si="87"/>
        <v>3.33000333000333E-4</v>
      </c>
      <c r="F219" s="32">
        <f t="shared" si="88"/>
        <v>2.9548332629801602E-3</v>
      </c>
      <c r="G219" s="33">
        <f t="shared" si="59"/>
        <v>6</v>
      </c>
      <c r="H219" s="25">
        <f t="shared" si="60"/>
        <v>1.998001998001998E-3</v>
      </c>
    </row>
    <row r="220" spans="1:8" s="34" customFormat="1" ht="15" x14ac:dyDescent="0.2">
      <c r="A220" s="41"/>
      <c r="B220" s="43" t="s">
        <v>598</v>
      </c>
      <c r="C220" s="31">
        <v>1</v>
      </c>
      <c r="D220" s="7">
        <v>0</v>
      </c>
      <c r="E220" s="32">
        <f t="shared" si="87"/>
        <v>3.33000333000333E-4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26</v>
      </c>
      <c r="D221" s="7">
        <v>3</v>
      </c>
      <c r="E221" s="32">
        <f t="shared" si="87"/>
        <v>8.658008658008658E-3</v>
      </c>
      <c r="F221" s="32">
        <f t="shared" si="88"/>
        <v>1.2663571127057829E-3</v>
      </c>
      <c r="G221" s="33">
        <f t="shared" si="59"/>
        <v>-0.88461538461538458</v>
      </c>
      <c r="H221" s="25">
        <f t="shared" si="60"/>
        <v>-7.659007659007659E-3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1</v>
      </c>
      <c r="E223" s="32" t="str">
        <f t="shared" si="87"/>
        <v/>
      </c>
      <c r="F223" s="32">
        <f t="shared" si="88"/>
        <v>4.2211903756859433E-4</v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0</v>
      </c>
      <c r="D227" s="7">
        <v>2</v>
      </c>
      <c r="E227" s="32" t="str">
        <f t="shared" si="87"/>
        <v/>
      </c>
      <c r="F227" s="32">
        <f t="shared" si="88"/>
        <v>8.4423807513718866E-4</v>
      </c>
      <c r="G227" s="33" t="str">
        <f t="shared" si="59"/>
        <v>0</v>
      </c>
      <c r="H227" s="25" t="str">
        <f t="shared" si="60"/>
        <v/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6</v>
      </c>
      <c r="D229" s="7">
        <v>5</v>
      </c>
      <c r="E229" s="32">
        <f t="shared" si="87"/>
        <v>1.998001998001998E-3</v>
      </c>
      <c r="F229" s="32">
        <f t="shared" si="88"/>
        <v>2.1105951878429719E-3</v>
      </c>
      <c r="G229" s="33">
        <f t="shared" si="59"/>
        <v>-0.16666666666666666</v>
      </c>
      <c r="H229" s="25">
        <f t="shared" si="60"/>
        <v>-3.33000333000333E-4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1</v>
      </c>
      <c r="D231" s="7">
        <v>0</v>
      </c>
      <c r="E231" s="32">
        <f t="shared" si="87"/>
        <v>3.33000333000333E-4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15</v>
      </c>
      <c r="D232" s="7">
        <v>41</v>
      </c>
      <c r="E232" s="32">
        <f t="shared" si="87"/>
        <v>4.995004995004995E-3</v>
      </c>
      <c r="F232" s="32">
        <f t="shared" si="88"/>
        <v>1.7306880540312368E-2</v>
      </c>
      <c r="G232" s="33">
        <f t="shared" si="59"/>
        <v>1.7333333333333334</v>
      </c>
      <c r="H232" s="25">
        <f t="shared" si="60"/>
        <v>8.658008658008658E-3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4</v>
      </c>
      <c r="D235" s="7">
        <v>0</v>
      </c>
      <c r="E235" s="32">
        <f t="shared" si="87"/>
        <v>1.332001332001332E-3</v>
      </c>
      <c r="F235" s="32" t="str">
        <f t="shared" si="88"/>
        <v/>
      </c>
      <c r="G235" s="33" t="str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5</v>
      </c>
      <c r="D237" s="7">
        <v>0</v>
      </c>
      <c r="E237" s="32">
        <f t="shared" si="87"/>
        <v>1.665001665001665E-3</v>
      </c>
      <c r="F237" s="32" t="str">
        <f t="shared" si="88"/>
        <v/>
      </c>
      <c r="G237" s="33" t="str">
        <f t="shared" si="59"/>
        <v>0</v>
      </c>
      <c r="H237" s="25">
        <f t="shared" si="60"/>
        <v>0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1</v>
      </c>
      <c r="E240" s="32" t="str">
        <f t="shared" si="87"/>
        <v/>
      </c>
      <c r="F240" s="32">
        <f t="shared" si="88"/>
        <v>4.2211903756859433E-4</v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1</v>
      </c>
      <c r="D241" s="7">
        <v>0</v>
      </c>
      <c r="E241" s="32">
        <f t="shared" si="87"/>
        <v>3.33000333000333E-4</v>
      </c>
      <c r="F241" s="32" t="str">
        <f t="shared" si="88"/>
        <v/>
      </c>
      <c r="G241" s="33" t="str">
        <f t="shared" si="91"/>
        <v>0</v>
      </c>
      <c r="H241" s="25">
        <f t="shared" si="92"/>
        <v>0</v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0</v>
      </c>
      <c r="E242" s="32" t="str">
        <f t="shared" si="87"/>
        <v/>
      </c>
      <c r="F242" s="32" t="str">
        <f t="shared" si="88"/>
        <v/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8</v>
      </c>
      <c r="D243" s="7">
        <v>2</v>
      </c>
      <c r="E243" s="32">
        <f t="shared" si="87"/>
        <v>2.664002664002664E-3</v>
      </c>
      <c r="F243" s="32">
        <f t="shared" si="88"/>
        <v>8.4423807513718866E-4</v>
      </c>
      <c r="G243" s="33">
        <f t="shared" si="91"/>
        <v>-0.75</v>
      </c>
      <c r="H243" s="25">
        <f t="shared" si="92"/>
        <v>-1.998001998001998E-3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1</v>
      </c>
      <c r="D246" s="7">
        <v>0</v>
      </c>
      <c r="E246" s="32">
        <f t="shared" si="87"/>
        <v>3.33000333000333E-4</v>
      </c>
      <c r="F246" s="32" t="str">
        <f t="shared" si="88"/>
        <v/>
      </c>
      <c r="G246" s="33" t="str">
        <f t="shared" si="91"/>
        <v>0</v>
      </c>
      <c r="H246" s="25">
        <f t="shared" si="92"/>
        <v>0</v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13</v>
      </c>
      <c r="D250" s="7">
        <v>2</v>
      </c>
      <c r="E250" s="32">
        <f t="shared" si="87"/>
        <v>4.329004329004329E-3</v>
      </c>
      <c r="F250" s="32">
        <f t="shared" si="88"/>
        <v>8.4423807513718866E-4</v>
      </c>
      <c r="G250" s="33">
        <f t="shared" si="91"/>
        <v>-0.84615384615384615</v>
      </c>
      <c r="H250" s="25">
        <f t="shared" si="92"/>
        <v>-3.663003663003663E-3</v>
      </c>
    </row>
    <row r="251" spans="1:8" s="34" customFormat="1" ht="30" x14ac:dyDescent="0.2">
      <c r="A251" s="41"/>
      <c r="B251" s="43" t="s">
        <v>467</v>
      </c>
      <c r="C251" s="31">
        <v>18</v>
      </c>
      <c r="D251" s="7">
        <v>11</v>
      </c>
      <c r="E251" s="32">
        <f t="shared" si="87"/>
        <v>5.994005994005994E-3</v>
      </c>
      <c r="F251" s="32">
        <f t="shared" si="88"/>
        <v>4.6433094132545382E-3</v>
      </c>
      <c r="G251" s="33">
        <f t="shared" si="91"/>
        <v>-0.3888888888888889</v>
      </c>
      <c r="H251" s="25">
        <f t="shared" si="92"/>
        <v>-2.331002331002331E-3</v>
      </c>
    </row>
    <row r="252" spans="1:8" s="34" customFormat="1" ht="15" x14ac:dyDescent="0.2">
      <c r="A252" s="41"/>
      <c r="B252" s="43" t="s">
        <v>468</v>
      </c>
      <c r="C252" s="31">
        <v>13</v>
      </c>
      <c r="D252" s="7">
        <v>7</v>
      </c>
      <c r="E252" s="32">
        <f t="shared" si="87"/>
        <v>4.329004329004329E-3</v>
      </c>
      <c r="F252" s="32">
        <f t="shared" si="88"/>
        <v>2.9548332629801602E-3</v>
      </c>
      <c r="G252" s="33">
        <f t="shared" si="91"/>
        <v>-0.46153846153846156</v>
      </c>
      <c r="H252" s="25">
        <f t="shared" si="92"/>
        <v>-1.998001998001998E-3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10</v>
      </c>
      <c r="E254" s="32" t="str">
        <f t="shared" si="93"/>
        <v/>
      </c>
      <c r="F254" s="32">
        <f t="shared" si="94"/>
        <v>4.2211903756859438E-3</v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45</v>
      </c>
      <c r="D256" s="7">
        <v>26</v>
      </c>
      <c r="E256" s="32">
        <f t="shared" si="97"/>
        <v>1.4985014985014986E-2</v>
      </c>
      <c r="F256" s="32">
        <f t="shared" si="97"/>
        <v>1.0975094976783452E-2</v>
      </c>
      <c r="G256" s="33">
        <f t="shared" si="91"/>
        <v>-0.42222222222222222</v>
      </c>
      <c r="H256" s="25">
        <f t="shared" si="92"/>
        <v>-6.327006327006327E-3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20</v>
      </c>
      <c r="D258" s="7">
        <v>0</v>
      </c>
      <c r="E258" s="32">
        <f t="shared" ref="E258:E263" si="98">+IF(C258=0,"",C258/C$165)</f>
        <v>6.66000666000666E-3</v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15</v>
      </c>
      <c r="D261" s="7">
        <v>0</v>
      </c>
      <c r="E261" s="32">
        <f t="shared" si="98"/>
        <v>4.995004995004995E-3</v>
      </c>
      <c r="F261" s="32" t="str">
        <f t="shared" si="99"/>
        <v/>
      </c>
      <c r="G261" s="33" t="str">
        <f t="shared" si="100"/>
        <v>0</v>
      </c>
      <c r="H261" s="25">
        <f t="shared" si="101"/>
        <v>0</v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20</v>
      </c>
      <c r="D263" s="7">
        <v>19</v>
      </c>
      <c r="E263" s="32">
        <f t="shared" si="98"/>
        <v>6.66000666000666E-3</v>
      </c>
      <c r="F263" s="32">
        <f t="shared" si="99"/>
        <v>8.0202617138032933E-3</v>
      </c>
      <c r="G263" s="33">
        <f t="shared" si="100"/>
        <v>-0.05</v>
      </c>
      <c r="H263" s="25">
        <f t="shared" si="101"/>
        <v>-3.33000333000333E-4</v>
      </c>
    </row>
    <row r="264" spans="1:8" s="34" customFormat="1" ht="15" x14ac:dyDescent="0.2">
      <c r="A264" s="41"/>
      <c r="B264" s="43" t="s">
        <v>60</v>
      </c>
      <c r="C264" s="31">
        <v>114</v>
      </c>
      <c r="D264" s="7">
        <v>37</v>
      </c>
      <c r="E264" s="32">
        <f t="shared" ref="E264:F268" si="102">+IF(C264=0,"",C264/C$165)</f>
        <v>3.796203796203796E-2</v>
      </c>
      <c r="F264" s="32">
        <f t="shared" si="102"/>
        <v>1.561840439003799E-2</v>
      </c>
      <c r="G264" s="33">
        <f t="shared" si="91"/>
        <v>-0.67543859649122806</v>
      </c>
      <c r="H264" s="25">
        <f t="shared" si="92"/>
        <v>-2.564102564102564E-2</v>
      </c>
    </row>
    <row r="265" spans="1:8" s="34" customFormat="1" ht="15" x14ac:dyDescent="0.2">
      <c r="A265" s="41"/>
      <c r="B265" s="43" t="s">
        <v>65</v>
      </c>
      <c r="C265" s="31">
        <v>36</v>
      </c>
      <c r="D265" s="7">
        <v>22</v>
      </c>
      <c r="E265" s="32">
        <f t="shared" si="102"/>
        <v>1.1988011988011988E-2</v>
      </c>
      <c r="F265" s="32">
        <f t="shared" si="102"/>
        <v>9.2866188265090764E-3</v>
      </c>
      <c r="G265" s="33">
        <f t="shared" si="91"/>
        <v>-0.3888888888888889</v>
      </c>
      <c r="H265" s="25">
        <f t="shared" si="92"/>
        <v>-4.662004662004662E-3</v>
      </c>
    </row>
    <row r="266" spans="1:8" s="34" customFormat="1" ht="15" x14ac:dyDescent="0.2">
      <c r="A266" s="41"/>
      <c r="B266" s="43" t="s">
        <v>61</v>
      </c>
      <c r="C266" s="31">
        <v>20</v>
      </c>
      <c r="D266" s="7">
        <v>13</v>
      </c>
      <c r="E266" s="32">
        <f t="shared" si="102"/>
        <v>6.66000666000666E-3</v>
      </c>
      <c r="F266" s="32">
        <f t="shared" si="102"/>
        <v>5.4875474883917261E-3</v>
      </c>
      <c r="G266" s="33">
        <f t="shared" si="91"/>
        <v>-0.35</v>
      </c>
      <c r="H266" s="25">
        <f t="shared" si="92"/>
        <v>-2.331002331002331E-3</v>
      </c>
    </row>
    <row r="267" spans="1:8" s="34" customFormat="1" ht="15" x14ac:dyDescent="0.2">
      <c r="A267" s="41"/>
      <c r="B267" s="43" t="s">
        <v>247</v>
      </c>
      <c r="C267" s="31">
        <v>13</v>
      </c>
      <c r="D267" s="7">
        <v>8</v>
      </c>
      <c r="E267" s="32">
        <f t="shared" si="102"/>
        <v>4.329004329004329E-3</v>
      </c>
      <c r="F267" s="32">
        <f t="shared" si="102"/>
        <v>3.3769523005487546E-3</v>
      </c>
      <c r="G267" s="33">
        <f t="shared" si="91"/>
        <v>-0.38461538461538464</v>
      </c>
      <c r="H267" s="25">
        <f t="shared" si="92"/>
        <v>-1.665001665001665E-3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0</v>
      </c>
      <c r="D269" s="7">
        <v>10</v>
      </c>
      <c r="E269" s="32" t="str">
        <f t="shared" ref="E269" si="103">+IF(C269=0,"",C269/C$165)</f>
        <v/>
      </c>
      <c r="F269" s="32">
        <f t="shared" ref="F269" si="104">+IF(D269=0,"",D269/D$165)</f>
        <v>4.2211903756859438E-3</v>
      </c>
      <c r="G269" s="33" t="str">
        <f t="shared" ref="G269" si="105">+IF(OR(AND(D269=0),(C269=0)),"0",((D269-C269)/C269))</f>
        <v>0</v>
      </c>
      <c r="H269" s="25" t="str">
        <f t="shared" ref="H269" si="106">+IF(OR(AND(E269=""),(G269="")),"",E269*G269)</f>
        <v/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2</v>
      </c>
      <c r="E271" s="32" t="str">
        <f t="shared" si="107"/>
        <v/>
      </c>
      <c r="F271" s="32">
        <f t="shared" si="107"/>
        <v>8.4423807513718866E-4</v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5</v>
      </c>
      <c r="D272" s="7">
        <v>0</v>
      </c>
      <c r="E272" s="32">
        <f t="shared" si="107"/>
        <v>1.665001665001665E-3</v>
      </c>
      <c r="F272" s="32" t="str">
        <f t="shared" si="107"/>
        <v/>
      </c>
      <c r="G272" s="33" t="str">
        <f t="shared" si="91"/>
        <v>0</v>
      </c>
      <c r="H272" s="25">
        <f t="shared" si="92"/>
        <v>0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1</v>
      </c>
      <c r="D274" s="7">
        <v>0</v>
      </c>
      <c r="E274" s="32">
        <f t="shared" si="107"/>
        <v>3.33000333000333E-4</v>
      </c>
      <c r="F274" s="32" t="str">
        <f t="shared" si="107"/>
        <v/>
      </c>
      <c r="G274" s="33" t="str">
        <f t="shared" si="91"/>
        <v>0</v>
      </c>
      <c r="H274" s="25">
        <f t="shared" si="92"/>
        <v>0</v>
      </c>
    </row>
    <row r="275" spans="1:8" s="34" customFormat="1" ht="15" x14ac:dyDescent="0.2">
      <c r="A275" s="41"/>
      <c r="B275" s="43" t="s">
        <v>470</v>
      </c>
      <c r="C275" s="31">
        <v>45</v>
      </c>
      <c r="D275" s="7">
        <v>23</v>
      </c>
      <c r="E275" s="32">
        <f t="shared" si="107"/>
        <v>1.4985014985014986E-2</v>
      </c>
      <c r="F275" s="32">
        <f t="shared" si="107"/>
        <v>9.7087378640776691E-3</v>
      </c>
      <c r="G275" s="33">
        <f t="shared" si="91"/>
        <v>-0.48888888888888887</v>
      </c>
      <c r="H275" s="25">
        <f t="shared" si="92"/>
        <v>-7.326007326007326E-3</v>
      </c>
    </row>
    <row r="276" spans="1:8" s="34" customFormat="1" ht="15" x14ac:dyDescent="0.2">
      <c r="A276" s="41"/>
      <c r="B276" s="43" t="s">
        <v>66</v>
      </c>
      <c r="C276" s="31">
        <v>6</v>
      </c>
      <c r="D276" s="7">
        <v>0</v>
      </c>
      <c r="E276" s="32">
        <f t="shared" si="107"/>
        <v>1.998001998001998E-3</v>
      </c>
      <c r="F276" s="32" t="str">
        <f t="shared" si="107"/>
        <v/>
      </c>
      <c r="G276" s="33" t="str">
        <f t="shared" si="91"/>
        <v>0</v>
      </c>
      <c r="H276" s="25">
        <f t="shared" si="92"/>
        <v>0</v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4</v>
      </c>
      <c r="E277" s="32" t="str">
        <f t="shared" ref="E277:E278" si="108">+IF(C277=0,"",C277/C$165)</f>
        <v/>
      </c>
      <c r="F277" s="32">
        <f t="shared" ref="F277:F278" si="109">+IF(D277=0,"",D277/D$165)</f>
        <v>1.6884761502743773E-3</v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1</v>
      </c>
      <c r="D278" s="7">
        <v>102</v>
      </c>
      <c r="E278" s="32">
        <f t="shared" si="108"/>
        <v>3.33000333000333E-4</v>
      </c>
      <c r="F278" s="32">
        <f t="shared" si="109"/>
        <v>4.3056141831996624E-2</v>
      </c>
      <c r="G278" s="33">
        <f t="shared" si="110"/>
        <v>101</v>
      </c>
      <c r="H278" s="25">
        <f t="shared" si="111"/>
        <v>3.3633033633033632E-2</v>
      </c>
    </row>
    <row r="279" spans="1:8" s="34" customFormat="1" ht="15" x14ac:dyDescent="0.2">
      <c r="A279" s="41"/>
      <c r="B279" s="43" t="s">
        <v>67</v>
      </c>
      <c r="C279" s="31">
        <v>25</v>
      </c>
      <c r="D279" s="7">
        <v>37</v>
      </c>
      <c r="E279" s="32">
        <f>+IF(C279=0,"",C279/C$165)</f>
        <v>8.3250083250083259E-3</v>
      </c>
      <c r="F279" s="32">
        <f>+IF(D279=0,"",D279/D$165)</f>
        <v>1.561840439003799E-2</v>
      </c>
      <c r="G279" s="33">
        <f t="shared" si="91"/>
        <v>0.48</v>
      </c>
      <c r="H279" s="25">
        <f t="shared" si="92"/>
        <v>3.996003996003996E-3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2</v>
      </c>
      <c r="E282" s="32" t="str">
        <f t="shared" si="112"/>
        <v/>
      </c>
      <c r="F282" s="32">
        <f t="shared" si="113"/>
        <v>8.4423807513718866E-4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6</v>
      </c>
      <c r="E285" s="32" t="str">
        <f t="shared" si="116"/>
        <v/>
      </c>
      <c r="F285" s="32">
        <f t="shared" si="117"/>
        <v>2.5327142254115659E-3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0</v>
      </c>
      <c r="E286" s="32" t="str">
        <f>+IF(C286=0,"",C286/C$165)</f>
        <v/>
      </c>
      <c r="F286" s="32" t="str">
        <f>+IF(D286=0,"",D286/D$165)</f>
        <v/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6</v>
      </c>
      <c r="D287" s="7">
        <v>21</v>
      </c>
      <c r="E287" s="32">
        <f>+IF(C287=0,"",C287/C$165)</f>
        <v>1.998001998001998E-3</v>
      </c>
      <c r="F287" s="32">
        <f>+IF(D287=0,"",D287/D$165)</f>
        <v>8.864499788940482E-3</v>
      </c>
      <c r="G287" s="33">
        <f t="shared" si="91"/>
        <v>2.5</v>
      </c>
      <c r="H287" s="25">
        <f t="shared" si="92"/>
        <v>4.995004995004995E-3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4</v>
      </c>
      <c r="D289" s="7">
        <v>1</v>
      </c>
      <c r="E289" s="32">
        <f t="shared" ref="E289:E311" si="124">+IF(C289=0,"",C289/C$165)</f>
        <v>1.332001332001332E-3</v>
      </c>
      <c r="F289" s="32">
        <f t="shared" ref="F289:F311" si="125">+IF(D289=0,"",D289/D$165)</f>
        <v>4.2211903756859433E-4</v>
      </c>
      <c r="G289" s="33">
        <f t="shared" si="91"/>
        <v>-0.75</v>
      </c>
      <c r="H289" s="25">
        <f t="shared" si="92"/>
        <v>-9.99000999000999E-4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3</v>
      </c>
      <c r="D292" s="7">
        <v>2</v>
      </c>
      <c r="E292" s="32">
        <f t="shared" si="124"/>
        <v>9.99000999000999E-4</v>
      </c>
      <c r="F292" s="32">
        <f t="shared" si="125"/>
        <v>8.4423807513718866E-4</v>
      </c>
      <c r="G292" s="33">
        <f t="shared" si="91"/>
        <v>-0.33333333333333331</v>
      </c>
      <c r="H292" s="25">
        <f t="shared" si="92"/>
        <v>-3.33000333000333E-4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1</v>
      </c>
      <c r="E293" s="32" t="str">
        <f t="shared" si="124"/>
        <v/>
      </c>
      <c r="F293" s="32">
        <f t="shared" si="125"/>
        <v>4.2211903756859433E-4</v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5</v>
      </c>
      <c r="D294" s="7">
        <v>0</v>
      </c>
      <c r="E294" s="32">
        <f t="shared" si="124"/>
        <v>1.665001665001665E-3</v>
      </c>
      <c r="F294" s="32" t="str">
        <f t="shared" si="125"/>
        <v/>
      </c>
      <c r="G294" s="33" t="str">
        <f t="shared" si="91"/>
        <v>0</v>
      </c>
      <c r="H294" s="25">
        <f t="shared" si="92"/>
        <v>0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1</v>
      </c>
      <c r="D296" s="7">
        <v>0</v>
      </c>
      <c r="E296" s="32">
        <f t="shared" si="124"/>
        <v>3.33000333000333E-4</v>
      </c>
      <c r="F296" s="32" t="str">
        <f t="shared" si="125"/>
        <v/>
      </c>
      <c r="G296" s="33" t="str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0</v>
      </c>
      <c r="D297" s="7">
        <v>2</v>
      </c>
      <c r="E297" s="32" t="str">
        <f t="shared" si="124"/>
        <v/>
      </c>
      <c r="F297" s="32">
        <f t="shared" si="125"/>
        <v>8.4423807513718866E-4</v>
      </c>
      <c r="G297" s="33" t="str">
        <f t="shared" si="91"/>
        <v>0</v>
      </c>
      <c r="H297" s="25" t="str">
        <f t="shared" si="92"/>
        <v/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2</v>
      </c>
      <c r="E298" s="32" t="str">
        <f t="shared" si="124"/>
        <v/>
      </c>
      <c r="F298" s="32">
        <f t="shared" si="125"/>
        <v>8.4423807513718866E-4</v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1</v>
      </c>
      <c r="E299" s="32" t="str">
        <f t="shared" si="124"/>
        <v/>
      </c>
      <c r="F299" s="32">
        <f t="shared" si="125"/>
        <v>4.2211903756859433E-4</v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14</v>
      </c>
      <c r="D301" s="7">
        <v>9</v>
      </c>
      <c r="E301" s="32">
        <f t="shared" si="124"/>
        <v>4.662004662004662E-3</v>
      </c>
      <c r="F301" s="32">
        <f t="shared" si="125"/>
        <v>3.799071338117349E-3</v>
      </c>
      <c r="G301" s="33">
        <f t="shared" si="91"/>
        <v>-0.35714285714285715</v>
      </c>
      <c r="H301" s="25">
        <f t="shared" si="92"/>
        <v>-1.665001665001665E-3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15</v>
      </c>
      <c r="D303" s="7">
        <v>22</v>
      </c>
      <c r="E303" s="32">
        <f t="shared" si="124"/>
        <v>4.995004995004995E-3</v>
      </c>
      <c r="F303" s="32">
        <f t="shared" si="125"/>
        <v>9.2866188265090764E-3</v>
      </c>
      <c r="G303" s="33">
        <f t="shared" si="91"/>
        <v>0.46666666666666667</v>
      </c>
      <c r="H303" s="25">
        <f t="shared" si="92"/>
        <v>2.331002331002331E-3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4</v>
      </c>
      <c r="D305" s="7">
        <v>3</v>
      </c>
      <c r="E305" s="32">
        <f t="shared" si="124"/>
        <v>1.332001332001332E-3</v>
      </c>
      <c r="F305" s="32">
        <f t="shared" si="125"/>
        <v>1.2663571127057829E-3</v>
      </c>
      <c r="G305" s="33">
        <f t="shared" si="91"/>
        <v>-0.25</v>
      </c>
      <c r="H305" s="25">
        <f t="shared" si="92"/>
        <v>-3.33000333000333E-4</v>
      </c>
    </row>
    <row r="306" spans="1:8" s="34" customFormat="1" ht="15" x14ac:dyDescent="0.2">
      <c r="A306" s="41"/>
      <c r="B306" s="43" t="s">
        <v>483</v>
      </c>
      <c r="C306" s="31">
        <v>1</v>
      </c>
      <c r="D306" s="7">
        <v>0</v>
      </c>
      <c r="E306" s="32">
        <f t="shared" si="124"/>
        <v>3.33000333000333E-4</v>
      </c>
      <c r="F306" s="32" t="str">
        <f t="shared" si="125"/>
        <v/>
      </c>
      <c r="G306" s="33" t="str">
        <f t="shared" si="91"/>
        <v>0</v>
      </c>
      <c r="H306" s="25">
        <f t="shared" si="92"/>
        <v>0</v>
      </c>
    </row>
    <row r="307" spans="1:8" s="34" customFormat="1" ht="30" x14ac:dyDescent="0.2">
      <c r="A307" s="41"/>
      <c r="B307" s="43" t="s">
        <v>484</v>
      </c>
      <c r="C307" s="31">
        <v>1</v>
      </c>
      <c r="D307" s="7">
        <v>1</v>
      </c>
      <c r="E307" s="32">
        <f t="shared" si="124"/>
        <v>3.33000333000333E-4</v>
      </c>
      <c r="F307" s="32">
        <f t="shared" si="125"/>
        <v>4.2211903756859433E-4</v>
      </c>
      <c r="G307" s="33">
        <f t="shared" si="91"/>
        <v>0</v>
      </c>
      <c r="H307" s="25">
        <f t="shared" si="92"/>
        <v>0</v>
      </c>
    </row>
    <row r="308" spans="1:8" s="34" customFormat="1" ht="15" x14ac:dyDescent="0.2">
      <c r="A308" s="41"/>
      <c r="B308" s="43" t="s">
        <v>485</v>
      </c>
      <c r="C308" s="31">
        <v>5</v>
      </c>
      <c r="D308" s="7">
        <v>13</v>
      </c>
      <c r="E308" s="32">
        <f t="shared" si="124"/>
        <v>1.665001665001665E-3</v>
      </c>
      <c r="F308" s="32">
        <f t="shared" si="125"/>
        <v>5.4875474883917261E-3</v>
      </c>
      <c r="G308" s="33">
        <f t="shared" si="91"/>
        <v>1.6</v>
      </c>
      <c r="H308" s="25">
        <f t="shared" si="92"/>
        <v>2.664002664002664E-3</v>
      </c>
    </row>
    <row r="309" spans="1:8" s="34" customFormat="1" ht="15" x14ac:dyDescent="0.2">
      <c r="A309" s="41"/>
      <c r="B309" s="43" t="s">
        <v>486</v>
      </c>
      <c r="C309" s="31">
        <v>3</v>
      </c>
      <c r="D309" s="7">
        <v>2</v>
      </c>
      <c r="E309" s="32">
        <f t="shared" si="124"/>
        <v>9.99000999000999E-4</v>
      </c>
      <c r="F309" s="32">
        <f t="shared" si="125"/>
        <v>8.4423807513718866E-4</v>
      </c>
      <c r="G309" s="33">
        <f t="shared" si="91"/>
        <v>-0.33333333333333331</v>
      </c>
      <c r="H309" s="25">
        <f t="shared" si="92"/>
        <v>-3.33000333000333E-4</v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1</v>
      </c>
      <c r="D311" s="7">
        <v>0</v>
      </c>
      <c r="E311" s="32">
        <f t="shared" si="124"/>
        <v>3.33000333000333E-4</v>
      </c>
      <c r="F311" s="32" t="str">
        <f t="shared" si="125"/>
        <v/>
      </c>
      <c r="G311" s="33" t="str">
        <f t="shared" si="91"/>
        <v>0</v>
      </c>
      <c r="H311" s="25">
        <f t="shared" si="92"/>
        <v>0</v>
      </c>
    </row>
    <row r="312" spans="1:8" s="34" customFormat="1" ht="30" x14ac:dyDescent="0.2">
      <c r="A312" s="41"/>
      <c r="B312" s="43" t="s">
        <v>591</v>
      </c>
      <c r="C312" s="31">
        <v>421</v>
      </c>
      <c r="D312" s="7">
        <v>1</v>
      </c>
      <c r="E312" s="32">
        <f t="shared" ref="E312" si="126">+IF(C312=0,"",C312/C$165)</f>
        <v>0.14019314019314019</v>
      </c>
      <c r="F312" s="32">
        <f t="shared" ref="F312" si="127">+IF(D312=0,"",D312/D$165)</f>
        <v>4.2211903756859433E-4</v>
      </c>
      <c r="G312" s="33">
        <f t="shared" ref="G312" si="128">+IF(OR(AND(D312=0),(C312=0)),"0",((D312-C312)/C312))</f>
        <v>-0.99762470308788598</v>
      </c>
      <c r="H312" s="25">
        <f t="shared" ref="H312" si="129">+IF(OR(AND(E312=""),(G312="")),"",E312*G312)</f>
        <v>-0.13986013986013987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4</v>
      </c>
      <c r="E313" s="32" t="str">
        <f t="shared" ref="E313:F316" si="130">+IF(C313=0,"",C313/C$165)</f>
        <v/>
      </c>
      <c r="F313" s="32">
        <f t="shared" si="130"/>
        <v>1.6884761502743773E-3</v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2</v>
      </c>
      <c r="D316" s="7">
        <v>0</v>
      </c>
      <c r="E316" s="32">
        <f t="shared" si="130"/>
        <v>6.66000666000666E-4</v>
      </c>
      <c r="F316" s="32" t="str">
        <f t="shared" si="130"/>
        <v/>
      </c>
      <c r="G316" s="33" t="str">
        <f t="shared" si="91"/>
        <v>0</v>
      </c>
      <c r="H316" s="25">
        <f t="shared" si="92"/>
        <v>0</v>
      </c>
    </row>
    <row r="317" spans="1:8" s="34" customFormat="1" ht="15" x14ac:dyDescent="0.2">
      <c r="A317" s="41"/>
      <c r="B317" s="43" t="s">
        <v>493</v>
      </c>
      <c r="C317" s="31">
        <v>5</v>
      </c>
      <c r="D317" s="7">
        <v>9</v>
      </c>
      <c r="E317" s="32">
        <f t="shared" ref="E317:E324" si="131">+IF(C317=0,"",C317/C$165)</f>
        <v>1.665001665001665E-3</v>
      </c>
      <c r="F317" s="32">
        <f t="shared" ref="F317:F324" si="132">+IF(D317=0,"",D317/D$165)</f>
        <v>3.799071338117349E-3</v>
      </c>
      <c r="G317" s="33">
        <f t="shared" ref="G317:G324" si="133">+IF(OR(AND(D317=0),(C317=0)),"0",((D317-C317)/C317))</f>
        <v>0.8</v>
      </c>
      <c r="H317" s="25">
        <f t="shared" ref="H317:H324" si="134">+IF(OR(AND(E317=""),(G317="")),"",E317*G317)</f>
        <v>1.332001332001332E-3</v>
      </c>
    </row>
    <row r="318" spans="1:8" s="34" customFormat="1" ht="15" x14ac:dyDescent="0.2">
      <c r="A318" s="41"/>
      <c r="B318" s="43" t="s">
        <v>494</v>
      </c>
      <c r="C318" s="31">
        <v>10</v>
      </c>
      <c r="D318" s="7">
        <v>0</v>
      </c>
      <c r="E318" s="32">
        <f t="shared" si="131"/>
        <v>3.33000333000333E-3</v>
      </c>
      <c r="F318" s="32" t="str">
        <f t="shared" si="132"/>
        <v/>
      </c>
      <c r="G318" s="33" t="str">
        <f t="shared" si="133"/>
        <v>0</v>
      </c>
      <c r="H318" s="25">
        <f t="shared" si="134"/>
        <v>0</v>
      </c>
    </row>
    <row r="319" spans="1:8" s="34" customFormat="1" ht="30" x14ac:dyDescent="0.2">
      <c r="A319" s="41"/>
      <c r="B319" s="43" t="s">
        <v>495</v>
      </c>
      <c r="C319" s="31">
        <v>6</v>
      </c>
      <c r="D319" s="7">
        <v>3</v>
      </c>
      <c r="E319" s="32">
        <f t="shared" si="131"/>
        <v>1.998001998001998E-3</v>
      </c>
      <c r="F319" s="32">
        <f t="shared" si="132"/>
        <v>1.2663571127057829E-3</v>
      </c>
      <c r="G319" s="33">
        <f t="shared" si="133"/>
        <v>-0.5</v>
      </c>
      <c r="H319" s="25">
        <f t="shared" si="134"/>
        <v>-9.99000999000999E-4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2</v>
      </c>
      <c r="D322" s="7">
        <v>2</v>
      </c>
      <c r="E322" s="32">
        <f t="shared" si="131"/>
        <v>6.66000666000666E-4</v>
      </c>
      <c r="F322" s="32">
        <f t="shared" si="132"/>
        <v>8.4423807513718866E-4</v>
      </c>
      <c r="G322" s="33">
        <f t="shared" si="133"/>
        <v>0</v>
      </c>
      <c r="H322" s="25">
        <f t="shared" si="134"/>
        <v>0</v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20</v>
      </c>
      <c r="D325" s="7">
        <v>19</v>
      </c>
      <c r="E325" s="32">
        <f t="shared" ref="E325:E327" si="135">+IF(C325=0,"",C325/C$165)</f>
        <v>6.66000666000666E-3</v>
      </c>
      <c r="F325" s="32">
        <f t="shared" ref="F325:F327" si="136">+IF(D325=0,"",D325/D$165)</f>
        <v>8.0202617138032933E-3</v>
      </c>
      <c r="G325" s="33">
        <f t="shared" ref="G325:G327" si="137">+IF(OR(AND(D325=0),(C325=0)),"0",((D325-C325)/C325))</f>
        <v>-0.05</v>
      </c>
      <c r="H325" s="25">
        <f t="shared" ref="H325:H327" si="138">+IF(OR(AND(E325=""),(G325="")),"",E325*G325)</f>
        <v>-3.33000333000333E-4</v>
      </c>
    </row>
    <row r="326" spans="1:8" s="34" customFormat="1" ht="15" x14ac:dyDescent="0.2">
      <c r="A326" s="41"/>
      <c r="B326" s="43" t="s">
        <v>576</v>
      </c>
      <c r="C326" s="31">
        <v>1</v>
      </c>
      <c r="D326" s="7">
        <v>0</v>
      </c>
      <c r="E326" s="32">
        <f t="shared" si="135"/>
        <v>3.33000333000333E-4</v>
      </c>
      <c r="F326" s="32" t="str">
        <f t="shared" si="136"/>
        <v/>
      </c>
      <c r="G326" s="33" t="str">
        <f t="shared" si="137"/>
        <v>0</v>
      </c>
      <c r="H326" s="25">
        <f t="shared" si="138"/>
        <v>0</v>
      </c>
    </row>
    <row r="327" spans="1:8" s="34" customFormat="1" ht="15" x14ac:dyDescent="0.2">
      <c r="A327" s="41"/>
      <c r="B327" s="43" t="s">
        <v>577</v>
      </c>
      <c r="C327" s="31">
        <v>1</v>
      </c>
      <c r="D327" s="7">
        <v>6</v>
      </c>
      <c r="E327" s="32">
        <f t="shared" si="135"/>
        <v>3.33000333000333E-4</v>
      </c>
      <c r="F327" s="32">
        <f t="shared" si="136"/>
        <v>2.5327142254115659E-3</v>
      </c>
      <c r="G327" s="33">
        <f t="shared" si="137"/>
        <v>5</v>
      </c>
      <c r="H327" s="25">
        <f t="shared" si="138"/>
        <v>1.665001665001665E-3</v>
      </c>
    </row>
    <row r="328" spans="1:8" ht="15" x14ac:dyDescent="0.2">
      <c r="B328" s="18"/>
      <c r="C328" s="23"/>
      <c r="D328" s="23"/>
      <c r="E328" s="22"/>
      <c r="F328" s="22"/>
      <c r="G328" s="19"/>
      <c r="H328" s="20"/>
    </row>
    <row r="329" spans="1:8" ht="15" x14ac:dyDescent="0.2">
      <c r="B329" s="18"/>
      <c r="C329" s="23"/>
      <c r="D329" s="23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8180</v>
      </c>
      <c r="D333" s="71">
        <f>SUM(D334:D547)</f>
        <v>6935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-0.15220048899755501</v>
      </c>
      <c r="H333" s="73">
        <f>+IF(OR(AND(E333=""),(G333="")),"",E333*G333)</f>
        <v>-0.15220048899755501</v>
      </c>
    </row>
    <row r="334" spans="1:8" s="34" customFormat="1" ht="15" x14ac:dyDescent="0.2">
      <c r="A334" s="41"/>
      <c r="B334" s="30" t="s">
        <v>75</v>
      </c>
      <c r="C334" s="31">
        <v>79</v>
      </c>
      <c r="D334" s="7">
        <v>59</v>
      </c>
      <c r="E334" s="32">
        <f t="shared" si="139"/>
        <v>9.6577017114914433E-3</v>
      </c>
      <c r="F334" s="32">
        <f t="shared" si="140"/>
        <v>8.5075702956020193E-3</v>
      </c>
      <c r="G334" s="33">
        <f>+IF(OR(AND(D334=0),(C334=0)),"0",((D334-C334)/C334))</f>
        <v>-0.25316455696202533</v>
      </c>
      <c r="H334" s="25">
        <f>+IF(OR(AND(E334=""),(G334="")),"",E334*G334)</f>
        <v>-2.4449877750611251E-3</v>
      </c>
    </row>
    <row r="335" spans="1:8" s="34" customFormat="1" ht="15" x14ac:dyDescent="0.2">
      <c r="A335" s="41"/>
      <c r="B335" s="30" t="s">
        <v>79</v>
      </c>
      <c r="C335" s="31">
        <v>24</v>
      </c>
      <c r="D335" s="7">
        <v>20</v>
      </c>
      <c r="E335" s="32">
        <f t="shared" si="139"/>
        <v>2.9339853300733498E-3</v>
      </c>
      <c r="F335" s="32">
        <f t="shared" si="140"/>
        <v>2.8839221341023791E-3</v>
      </c>
      <c r="G335" s="33">
        <f t="shared" ref="G335:G400" si="141">+IF(OR(AND(D335=0),(C335=0)),"0",((D335-C335)/C335))</f>
        <v>-0.16666666666666666</v>
      </c>
      <c r="H335" s="25">
        <f t="shared" ref="H335:H400" si="142">+IF(OR(AND(E335=""),(G335="")),"",E335*G335)</f>
        <v>-4.8899755501222489E-4</v>
      </c>
    </row>
    <row r="336" spans="1:8" s="34" customFormat="1" ht="15" x14ac:dyDescent="0.2">
      <c r="A336" s="41"/>
      <c r="B336" s="30" t="s">
        <v>71</v>
      </c>
      <c r="C336" s="31">
        <v>15</v>
      </c>
      <c r="D336" s="7">
        <v>179</v>
      </c>
      <c r="E336" s="32">
        <f t="shared" si="139"/>
        <v>1.8337408312958435E-3</v>
      </c>
      <c r="F336" s="32">
        <f t="shared" si="140"/>
        <v>2.5811103100216296E-2</v>
      </c>
      <c r="G336" s="33">
        <f t="shared" si="141"/>
        <v>10.933333333333334</v>
      </c>
      <c r="H336" s="25">
        <f t="shared" si="142"/>
        <v>2.0048899755501223E-2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2</v>
      </c>
      <c r="E337" s="32" t="str">
        <f t="shared" si="139"/>
        <v/>
      </c>
      <c r="F337" s="32">
        <f t="shared" si="140"/>
        <v>2.8839221341023794E-4</v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2</v>
      </c>
      <c r="D338" s="7">
        <v>1</v>
      </c>
      <c r="E338" s="32">
        <f t="shared" si="139"/>
        <v>2.4449877750611245E-4</v>
      </c>
      <c r="F338" s="32">
        <f t="shared" si="140"/>
        <v>1.4419610670511897E-4</v>
      </c>
      <c r="G338" s="33">
        <f t="shared" si="141"/>
        <v>-0.5</v>
      </c>
      <c r="H338" s="25">
        <f t="shared" si="142"/>
        <v>-1.2224938875305622E-4</v>
      </c>
    </row>
    <row r="339" spans="1:8" s="34" customFormat="1" ht="15" x14ac:dyDescent="0.2">
      <c r="A339" s="41"/>
      <c r="B339" s="30" t="s">
        <v>497</v>
      </c>
      <c r="C339" s="31">
        <v>242</v>
      </c>
      <c r="D339" s="7">
        <v>224</v>
      </c>
      <c r="E339" s="32">
        <f t="shared" si="139"/>
        <v>2.958435207823961E-2</v>
      </c>
      <c r="F339" s="32">
        <f t="shared" si="140"/>
        <v>3.2299927901946648E-2</v>
      </c>
      <c r="G339" s="33">
        <f t="shared" si="141"/>
        <v>-7.43801652892562E-2</v>
      </c>
      <c r="H339" s="25">
        <f t="shared" si="142"/>
        <v>-2.2004889975550126E-3</v>
      </c>
    </row>
    <row r="340" spans="1:8" s="34" customFormat="1" ht="15" x14ac:dyDescent="0.2">
      <c r="A340" s="41"/>
      <c r="B340" s="30" t="s">
        <v>82</v>
      </c>
      <c r="C340" s="31">
        <v>110</v>
      </c>
      <c r="D340" s="7">
        <v>56</v>
      </c>
      <c r="E340" s="32">
        <f t="shared" si="139"/>
        <v>1.3447432762836185E-2</v>
      </c>
      <c r="F340" s="32">
        <f t="shared" si="140"/>
        <v>8.0749819754866621E-3</v>
      </c>
      <c r="G340" s="33">
        <f t="shared" si="141"/>
        <v>-0.49090909090909091</v>
      </c>
      <c r="H340" s="25">
        <f t="shared" si="142"/>
        <v>-6.6014669926650364E-3</v>
      </c>
    </row>
    <row r="341" spans="1:8" s="34" customFormat="1" ht="15" x14ac:dyDescent="0.2">
      <c r="A341" s="41"/>
      <c r="B341" s="30" t="s">
        <v>600</v>
      </c>
      <c r="C341" s="31">
        <v>83</v>
      </c>
      <c r="D341" s="7">
        <v>30</v>
      </c>
      <c r="E341" s="32">
        <f t="shared" si="139"/>
        <v>1.0146699266503667E-2</v>
      </c>
      <c r="F341" s="32">
        <f t="shared" si="140"/>
        <v>4.3258832011535686E-3</v>
      </c>
      <c r="G341" s="33">
        <f t="shared" si="141"/>
        <v>-0.63855421686746983</v>
      </c>
      <c r="H341" s="25">
        <f t="shared" si="142"/>
        <v>-6.4792176039119792E-3</v>
      </c>
    </row>
    <row r="342" spans="1:8" s="34" customFormat="1" ht="15" x14ac:dyDescent="0.2">
      <c r="A342" s="41"/>
      <c r="B342" s="30" t="s">
        <v>81</v>
      </c>
      <c r="C342" s="31">
        <v>83</v>
      </c>
      <c r="D342" s="7">
        <v>48</v>
      </c>
      <c r="E342" s="32">
        <f t="shared" si="139"/>
        <v>1.0146699266503667E-2</v>
      </c>
      <c r="F342" s="32">
        <f t="shared" si="140"/>
        <v>6.9214131218457101E-3</v>
      </c>
      <c r="G342" s="33">
        <f t="shared" si="141"/>
        <v>-0.42168674698795183</v>
      </c>
      <c r="H342" s="25">
        <f t="shared" si="142"/>
        <v>-4.278728606356968E-3</v>
      </c>
    </row>
    <row r="343" spans="1:8" s="34" customFormat="1" ht="15" x14ac:dyDescent="0.2">
      <c r="A343" s="41"/>
      <c r="B343" s="30" t="s">
        <v>256</v>
      </c>
      <c r="C343" s="31">
        <v>12</v>
      </c>
      <c r="D343" s="7">
        <v>11</v>
      </c>
      <c r="E343" s="32">
        <f t="shared" si="139"/>
        <v>1.4669926650366749E-3</v>
      </c>
      <c r="F343" s="32">
        <f t="shared" si="140"/>
        <v>1.5861571737563085E-3</v>
      </c>
      <c r="G343" s="33">
        <f t="shared" si="141"/>
        <v>-8.3333333333333329E-2</v>
      </c>
      <c r="H343" s="25">
        <f t="shared" si="142"/>
        <v>-1.2224938875305622E-4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212</v>
      </c>
      <c r="D345" s="7">
        <v>309</v>
      </c>
      <c r="E345" s="32">
        <f t="shared" si="139"/>
        <v>2.591687041564792E-2</v>
      </c>
      <c r="F345" s="32">
        <f t="shared" si="140"/>
        <v>4.4556596971881759E-2</v>
      </c>
      <c r="G345" s="33">
        <f t="shared" si="141"/>
        <v>0.45754716981132076</v>
      </c>
      <c r="H345" s="25">
        <f t="shared" si="142"/>
        <v>1.1858190709046455E-2</v>
      </c>
    </row>
    <row r="346" spans="1:8" s="34" customFormat="1" ht="15" x14ac:dyDescent="0.2">
      <c r="A346" s="41"/>
      <c r="B346" s="30" t="s">
        <v>601</v>
      </c>
      <c r="C346" s="31">
        <v>72</v>
      </c>
      <c r="D346" s="7">
        <v>77</v>
      </c>
      <c r="E346" s="32">
        <f t="shared" si="139"/>
        <v>8.8019559902200485E-3</v>
      </c>
      <c r="F346" s="32">
        <f t="shared" si="140"/>
        <v>1.1103100216294161E-2</v>
      </c>
      <c r="G346" s="33">
        <f t="shared" si="141"/>
        <v>6.9444444444444448E-2</v>
      </c>
      <c r="H346" s="25">
        <f t="shared" si="142"/>
        <v>6.1124694376528117E-4</v>
      </c>
    </row>
    <row r="347" spans="1:8" s="34" customFormat="1" ht="15" x14ac:dyDescent="0.2">
      <c r="A347" s="41"/>
      <c r="B347" s="30" t="s">
        <v>72</v>
      </c>
      <c r="C347" s="31">
        <v>1</v>
      </c>
      <c r="D347" s="7">
        <v>0</v>
      </c>
      <c r="E347" s="32">
        <f t="shared" si="139"/>
        <v>1.2224938875305622E-4</v>
      </c>
      <c r="F347" s="32" t="str">
        <f t="shared" si="140"/>
        <v/>
      </c>
      <c r="G347" s="33" t="str">
        <f t="shared" si="141"/>
        <v>0</v>
      </c>
      <c r="H347" s="25">
        <f t="shared" si="142"/>
        <v>0</v>
      </c>
    </row>
    <row r="348" spans="1:8" s="34" customFormat="1" ht="15" x14ac:dyDescent="0.2">
      <c r="A348" s="41"/>
      <c r="B348" s="30" t="s">
        <v>80</v>
      </c>
      <c r="C348" s="31">
        <v>86</v>
      </c>
      <c r="D348" s="7">
        <v>140</v>
      </c>
      <c r="E348" s="32">
        <f t="shared" si="139"/>
        <v>1.0513447432762836E-2</v>
      </c>
      <c r="F348" s="32">
        <f t="shared" si="140"/>
        <v>2.0187454938716654E-2</v>
      </c>
      <c r="G348" s="33">
        <f t="shared" si="141"/>
        <v>0.62790697674418605</v>
      </c>
      <c r="H348" s="25">
        <f t="shared" si="142"/>
        <v>6.6014669926650373E-3</v>
      </c>
    </row>
    <row r="349" spans="1:8" s="34" customFormat="1" ht="15" x14ac:dyDescent="0.2">
      <c r="A349" s="41"/>
      <c r="B349" s="30" t="s">
        <v>77</v>
      </c>
      <c r="C349" s="31">
        <v>35</v>
      </c>
      <c r="D349" s="7">
        <v>110</v>
      </c>
      <c r="E349" s="32">
        <f t="shared" si="139"/>
        <v>4.278728606356968E-3</v>
      </c>
      <c r="F349" s="32">
        <f t="shared" si="140"/>
        <v>1.5861571737563085E-2</v>
      </c>
      <c r="G349" s="33">
        <f t="shared" si="141"/>
        <v>2.1428571428571428</v>
      </c>
      <c r="H349" s="25">
        <f t="shared" si="142"/>
        <v>9.1687041564792165E-3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35</v>
      </c>
      <c r="E350" s="32" t="str">
        <f t="shared" si="139"/>
        <v/>
      </c>
      <c r="F350" s="32">
        <f t="shared" si="140"/>
        <v>5.0468637346791634E-3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1</v>
      </c>
      <c r="E351" s="32" t="str">
        <f t="shared" si="139"/>
        <v/>
      </c>
      <c r="F351" s="32">
        <f t="shared" si="140"/>
        <v>1.4419610670511897E-4</v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570</v>
      </c>
      <c r="D353" s="7">
        <v>252</v>
      </c>
      <c r="E353" s="32">
        <f t="shared" si="139"/>
        <v>6.9682151589242056E-2</v>
      </c>
      <c r="F353" s="32">
        <f t="shared" si="140"/>
        <v>3.6337418889689978E-2</v>
      </c>
      <c r="G353" s="33">
        <f t="shared" si="141"/>
        <v>-0.55789473684210522</v>
      </c>
      <c r="H353" s="25">
        <f t="shared" si="142"/>
        <v>-3.8875305623471884E-2</v>
      </c>
    </row>
    <row r="354" spans="1:8" s="34" customFormat="1" ht="15" x14ac:dyDescent="0.2">
      <c r="A354" s="41"/>
      <c r="B354" s="30" t="s">
        <v>259</v>
      </c>
      <c r="C354" s="31">
        <v>22</v>
      </c>
      <c r="D354" s="7">
        <v>4</v>
      </c>
      <c r="E354" s="32">
        <f t="shared" si="139"/>
        <v>2.6894865525672372E-3</v>
      </c>
      <c r="F354" s="32">
        <f t="shared" si="140"/>
        <v>5.7678442682047588E-4</v>
      </c>
      <c r="G354" s="33">
        <f t="shared" si="141"/>
        <v>-0.81818181818181823</v>
      </c>
      <c r="H354" s="25">
        <f t="shared" si="142"/>
        <v>-2.2004889975550126E-3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37</v>
      </c>
      <c r="D356" s="7">
        <v>20</v>
      </c>
      <c r="E356" s="32">
        <f t="shared" si="139"/>
        <v>4.5232273838630805E-3</v>
      </c>
      <c r="F356" s="32">
        <f t="shared" si="140"/>
        <v>2.8839221341023791E-3</v>
      </c>
      <c r="G356" s="33">
        <f t="shared" si="141"/>
        <v>-0.45945945945945948</v>
      </c>
      <c r="H356" s="25">
        <f t="shared" si="142"/>
        <v>-2.0782396088019559E-3</v>
      </c>
    </row>
    <row r="357" spans="1:8" s="34" customFormat="1" ht="15" x14ac:dyDescent="0.2">
      <c r="A357" s="41"/>
      <c r="B357" s="30" t="s">
        <v>602</v>
      </c>
      <c r="C357" s="31">
        <v>387</v>
      </c>
      <c r="D357" s="7">
        <v>442</v>
      </c>
      <c r="E357" s="32">
        <f t="shared" si="139"/>
        <v>4.7310513447432763E-2</v>
      </c>
      <c r="F357" s="32">
        <f t="shared" si="140"/>
        <v>6.3734679163662586E-2</v>
      </c>
      <c r="G357" s="33">
        <f t="shared" si="141"/>
        <v>0.1421188630490956</v>
      </c>
      <c r="H357" s="25">
        <f t="shared" si="142"/>
        <v>6.7237163814180927E-3</v>
      </c>
    </row>
    <row r="358" spans="1:8" s="34" customFormat="1" ht="15" x14ac:dyDescent="0.2">
      <c r="A358" s="41"/>
      <c r="B358" s="30" t="s">
        <v>87</v>
      </c>
      <c r="C358" s="31">
        <v>24</v>
      </c>
      <c r="D358" s="7">
        <v>14</v>
      </c>
      <c r="E358" s="32">
        <f t="shared" si="139"/>
        <v>2.9339853300733498E-3</v>
      </c>
      <c r="F358" s="32">
        <f t="shared" si="140"/>
        <v>2.0187454938716655E-3</v>
      </c>
      <c r="G358" s="33">
        <f t="shared" si="141"/>
        <v>-0.41666666666666669</v>
      </c>
      <c r="H358" s="25">
        <f t="shared" si="142"/>
        <v>-1.2224938875305626E-3</v>
      </c>
    </row>
    <row r="359" spans="1:8" s="34" customFormat="1" ht="15" x14ac:dyDescent="0.2">
      <c r="A359" s="41"/>
      <c r="B359" s="30" t="s">
        <v>86</v>
      </c>
      <c r="C359" s="31">
        <v>7</v>
      </c>
      <c r="D359" s="7">
        <v>16</v>
      </c>
      <c r="E359" s="32">
        <f t="shared" si="139"/>
        <v>8.5574572127139362E-4</v>
      </c>
      <c r="F359" s="32">
        <f t="shared" si="140"/>
        <v>2.3071377072819035E-3</v>
      </c>
      <c r="G359" s="33">
        <f t="shared" si="141"/>
        <v>1.2857142857142858</v>
      </c>
      <c r="H359" s="25">
        <f t="shared" si="142"/>
        <v>1.1002444987775061E-3</v>
      </c>
    </row>
    <row r="360" spans="1:8" s="34" customFormat="1" ht="15" x14ac:dyDescent="0.2">
      <c r="A360" s="41"/>
      <c r="B360" s="30" t="s">
        <v>74</v>
      </c>
      <c r="C360" s="31">
        <v>3</v>
      </c>
      <c r="D360" s="7">
        <v>1</v>
      </c>
      <c r="E360" s="32">
        <f t="shared" si="139"/>
        <v>3.6674816625916872E-4</v>
      </c>
      <c r="F360" s="32">
        <f t="shared" si="140"/>
        <v>1.4419610670511897E-4</v>
      </c>
      <c r="G360" s="33">
        <f t="shared" si="141"/>
        <v>-0.66666666666666663</v>
      </c>
      <c r="H360" s="25">
        <f t="shared" si="142"/>
        <v>-2.4449877750611245E-4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2</v>
      </c>
      <c r="E361" s="32" t="str">
        <f t="shared" si="139"/>
        <v/>
      </c>
      <c r="F361" s="32">
        <f t="shared" si="140"/>
        <v>2.8839221341023794E-4</v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6</v>
      </c>
      <c r="D362" s="7">
        <v>2</v>
      </c>
      <c r="E362" s="32">
        <f t="shared" si="139"/>
        <v>7.3349633251833745E-4</v>
      </c>
      <c r="F362" s="32">
        <f t="shared" si="140"/>
        <v>2.8839221341023794E-4</v>
      </c>
      <c r="G362" s="33">
        <f t="shared" si="141"/>
        <v>-0.66666666666666663</v>
      </c>
      <c r="H362" s="25">
        <f t="shared" si="142"/>
        <v>-4.8899755501222489E-4</v>
      </c>
    </row>
    <row r="363" spans="1:8" s="34" customFormat="1" ht="15" x14ac:dyDescent="0.2">
      <c r="A363" s="41"/>
      <c r="B363" s="30" t="s">
        <v>346</v>
      </c>
      <c r="C363" s="31">
        <v>4</v>
      </c>
      <c r="D363" s="7">
        <v>10</v>
      </c>
      <c r="E363" s="32">
        <f t="shared" si="139"/>
        <v>4.8899755501222489E-4</v>
      </c>
      <c r="F363" s="32">
        <f t="shared" si="140"/>
        <v>1.4419610670511895E-3</v>
      </c>
      <c r="G363" s="33">
        <f t="shared" si="141"/>
        <v>1.5</v>
      </c>
      <c r="H363" s="25">
        <f t="shared" si="142"/>
        <v>7.3349633251833734E-4</v>
      </c>
    </row>
    <row r="364" spans="1:8" s="34" customFormat="1" ht="15" x14ac:dyDescent="0.2">
      <c r="A364" s="41"/>
      <c r="B364" s="30" t="s">
        <v>499</v>
      </c>
      <c r="C364" s="31">
        <v>7</v>
      </c>
      <c r="D364" s="7">
        <v>8</v>
      </c>
      <c r="E364" s="32">
        <f t="shared" si="139"/>
        <v>8.5574572127139362E-4</v>
      </c>
      <c r="F364" s="32">
        <f t="shared" si="140"/>
        <v>1.1535688536409518E-3</v>
      </c>
      <c r="G364" s="33">
        <f t="shared" si="141"/>
        <v>0.14285714285714285</v>
      </c>
      <c r="H364" s="25">
        <f t="shared" si="142"/>
        <v>1.2224938875305622E-4</v>
      </c>
    </row>
    <row r="365" spans="1:8" s="34" customFormat="1" ht="15" x14ac:dyDescent="0.2">
      <c r="A365" s="41"/>
      <c r="B365" s="30" t="s">
        <v>500</v>
      </c>
      <c r="C365" s="31">
        <v>130</v>
      </c>
      <c r="D365" s="7">
        <v>228</v>
      </c>
      <c r="E365" s="32">
        <f t="shared" ref="E365:E387" si="145">+IF(C365=0,"",C365/C$333)</f>
        <v>1.5892420537897311E-2</v>
      </c>
      <c r="F365" s="32">
        <f t="shared" ref="F365:F387" si="146">+IF(D365=0,"",D365/D$333)</f>
        <v>3.287671232876712E-2</v>
      </c>
      <c r="G365" s="33">
        <f t="shared" si="141"/>
        <v>0.75384615384615383</v>
      </c>
      <c r="H365" s="25">
        <f t="shared" si="142"/>
        <v>1.1980440097799512E-2</v>
      </c>
    </row>
    <row r="366" spans="1:8" s="34" customFormat="1" ht="15" x14ac:dyDescent="0.2">
      <c r="A366" s="41"/>
      <c r="B366" s="30" t="s">
        <v>501</v>
      </c>
      <c r="C366" s="31">
        <v>2</v>
      </c>
      <c r="D366" s="7">
        <v>13</v>
      </c>
      <c r="E366" s="32">
        <f t="shared" si="145"/>
        <v>2.4449877750611245E-4</v>
      </c>
      <c r="F366" s="32">
        <f t="shared" si="146"/>
        <v>1.8745493871665465E-3</v>
      </c>
      <c r="G366" s="33">
        <f t="shared" si="141"/>
        <v>5.5</v>
      </c>
      <c r="H366" s="25">
        <f t="shared" si="142"/>
        <v>1.3447432762836184E-3</v>
      </c>
    </row>
    <row r="367" spans="1:8" s="34" customFormat="1" ht="15" x14ac:dyDescent="0.2">
      <c r="A367" s="41"/>
      <c r="B367" s="30" t="s">
        <v>502</v>
      </c>
      <c r="C367" s="31">
        <v>40</v>
      </c>
      <c r="D367" s="7">
        <v>46</v>
      </c>
      <c r="E367" s="32">
        <f t="shared" si="145"/>
        <v>4.8899755501222494E-3</v>
      </c>
      <c r="F367" s="32">
        <f t="shared" si="146"/>
        <v>6.6330209084354726E-3</v>
      </c>
      <c r="G367" s="33">
        <f t="shared" si="141"/>
        <v>0.15</v>
      </c>
      <c r="H367" s="25">
        <f t="shared" si="142"/>
        <v>7.3349633251833734E-4</v>
      </c>
    </row>
    <row r="368" spans="1:8" s="34" customFormat="1" ht="15" x14ac:dyDescent="0.2">
      <c r="A368" s="41"/>
      <c r="B368" s="30" t="s">
        <v>261</v>
      </c>
      <c r="C368" s="31">
        <v>13</v>
      </c>
      <c r="D368" s="7">
        <v>1</v>
      </c>
      <c r="E368" s="32">
        <f t="shared" si="145"/>
        <v>1.589242053789731E-3</v>
      </c>
      <c r="F368" s="32">
        <f t="shared" si="146"/>
        <v>1.4419610670511897E-4</v>
      </c>
      <c r="G368" s="33">
        <f t="shared" si="141"/>
        <v>-0.92307692307692313</v>
      </c>
      <c r="H368" s="25">
        <f t="shared" si="142"/>
        <v>-1.4669926650366749E-3</v>
      </c>
    </row>
    <row r="369" spans="1:8" s="34" customFormat="1" ht="15" x14ac:dyDescent="0.2">
      <c r="A369" s="41"/>
      <c r="B369" s="30" t="s">
        <v>262</v>
      </c>
      <c r="C369" s="31">
        <v>34</v>
      </c>
      <c r="D369" s="7">
        <v>143</v>
      </c>
      <c r="E369" s="32">
        <f t="shared" si="145"/>
        <v>4.1564792176039117E-3</v>
      </c>
      <c r="F369" s="32">
        <f t="shared" si="146"/>
        <v>2.0620043258832012E-2</v>
      </c>
      <c r="G369" s="33">
        <f t="shared" si="141"/>
        <v>3.2058823529411766</v>
      </c>
      <c r="H369" s="25">
        <f t="shared" si="142"/>
        <v>1.332518337408313E-2</v>
      </c>
    </row>
    <row r="370" spans="1:8" s="34" customFormat="1" ht="15" x14ac:dyDescent="0.2">
      <c r="A370" s="41"/>
      <c r="B370" s="30" t="s">
        <v>503</v>
      </c>
      <c r="C370" s="31">
        <v>3</v>
      </c>
      <c r="D370" s="7">
        <v>0</v>
      </c>
      <c r="E370" s="32">
        <f t="shared" si="145"/>
        <v>3.6674816625916872E-4</v>
      </c>
      <c r="F370" s="32" t="str">
        <f t="shared" si="146"/>
        <v/>
      </c>
      <c r="G370" s="33" t="str">
        <f t="shared" si="141"/>
        <v>0</v>
      </c>
      <c r="H370" s="25">
        <f t="shared" si="142"/>
        <v>0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8</v>
      </c>
      <c r="E371" s="32" t="str">
        <f t="shared" si="145"/>
        <v/>
      </c>
      <c r="F371" s="32">
        <f t="shared" si="146"/>
        <v>1.1535688536409518E-3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1171</v>
      </c>
      <c r="D372" s="7">
        <v>576</v>
      </c>
      <c r="E372" s="32">
        <f t="shared" si="145"/>
        <v>0.14315403422982886</v>
      </c>
      <c r="F372" s="32">
        <f t="shared" si="146"/>
        <v>8.3056957462148528E-2</v>
      </c>
      <c r="G372" s="33">
        <f t="shared" si="141"/>
        <v>-0.50811272416737829</v>
      </c>
      <c r="H372" s="25">
        <f t="shared" si="142"/>
        <v>-7.2738386308068462E-2</v>
      </c>
    </row>
    <row r="373" spans="1:8" s="34" customFormat="1" ht="15" x14ac:dyDescent="0.2">
      <c r="A373" s="41"/>
      <c r="B373" s="30" t="s">
        <v>95</v>
      </c>
      <c r="C373" s="31">
        <v>121</v>
      </c>
      <c r="D373" s="7">
        <v>91</v>
      </c>
      <c r="E373" s="32">
        <f t="shared" si="145"/>
        <v>1.4792176039119805E-2</v>
      </c>
      <c r="F373" s="32">
        <f t="shared" si="146"/>
        <v>1.3121845710165825E-2</v>
      </c>
      <c r="G373" s="33">
        <f t="shared" si="141"/>
        <v>-0.24793388429752067</v>
      </c>
      <c r="H373" s="25">
        <f t="shared" si="142"/>
        <v>-3.6674816625916875E-3</v>
      </c>
    </row>
    <row r="374" spans="1:8" s="34" customFormat="1" ht="15" x14ac:dyDescent="0.2">
      <c r="A374" s="41"/>
      <c r="B374" s="30" t="s">
        <v>88</v>
      </c>
      <c r="C374" s="31">
        <v>403</v>
      </c>
      <c r="D374" s="7">
        <v>218</v>
      </c>
      <c r="E374" s="32">
        <f t="shared" si="145"/>
        <v>4.9266503667481663E-2</v>
      </c>
      <c r="F374" s="32">
        <f t="shared" si="146"/>
        <v>3.1434751261715931E-2</v>
      </c>
      <c r="G374" s="33">
        <f t="shared" si="141"/>
        <v>-0.45905707196029777</v>
      </c>
      <c r="H374" s="25">
        <f t="shared" si="142"/>
        <v>-2.2616136919315404E-2</v>
      </c>
    </row>
    <row r="375" spans="1:8" s="34" customFormat="1" ht="15" x14ac:dyDescent="0.2">
      <c r="A375" s="41"/>
      <c r="B375" s="30" t="s">
        <v>94</v>
      </c>
      <c r="C375" s="31">
        <v>99</v>
      </c>
      <c r="D375" s="7">
        <v>71</v>
      </c>
      <c r="E375" s="32">
        <f t="shared" si="145"/>
        <v>1.2102689486552567E-2</v>
      </c>
      <c r="F375" s="32">
        <f t="shared" si="146"/>
        <v>1.0237923576063446E-2</v>
      </c>
      <c r="G375" s="33">
        <f t="shared" si="141"/>
        <v>-0.28282828282828282</v>
      </c>
      <c r="H375" s="25">
        <f t="shared" si="142"/>
        <v>-3.4229828850855745E-3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1</v>
      </c>
      <c r="D377" s="7">
        <v>5</v>
      </c>
      <c r="E377" s="32">
        <f t="shared" si="145"/>
        <v>1.2224938875305622E-4</v>
      </c>
      <c r="F377" s="32">
        <f t="shared" si="146"/>
        <v>7.2098053352559477E-4</v>
      </c>
      <c r="G377" s="33">
        <f t="shared" si="141"/>
        <v>4</v>
      </c>
      <c r="H377" s="25">
        <f t="shared" si="142"/>
        <v>4.8899755501222489E-4</v>
      </c>
    </row>
    <row r="378" spans="1:8" s="34" customFormat="1" ht="30" x14ac:dyDescent="0.2">
      <c r="A378" s="41"/>
      <c r="B378" s="30" t="s">
        <v>263</v>
      </c>
      <c r="C378" s="31">
        <v>29</v>
      </c>
      <c r="D378" s="7">
        <v>6</v>
      </c>
      <c r="E378" s="32">
        <f t="shared" si="145"/>
        <v>3.5452322738386307E-3</v>
      </c>
      <c r="F378" s="32">
        <f t="shared" si="146"/>
        <v>8.6517664023071377E-4</v>
      </c>
      <c r="G378" s="33">
        <f t="shared" si="141"/>
        <v>-0.7931034482758621</v>
      </c>
      <c r="H378" s="25">
        <f t="shared" si="142"/>
        <v>-2.8117359413202935E-3</v>
      </c>
    </row>
    <row r="379" spans="1:8" s="34" customFormat="1" ht="15" x14ac:dyDescent="0.2">
      <c r="A379" s="41"/>
      <c r="B379" s="30" t="s">
        <v>264</v>
      </c>
      <c r="C379" s="31">
        <v>6</v>
      </c>
      <c r="D379" s="7">
        <v>2</v>
      </c>
      <c r="E379" s="32">
        <f t="shared" si="145"/>
        <v>7.3349633251833745E-4</v>
      </c>
      <c r="F379" s="32">
        <f t="shared" si="146"/>
        <v>2.8839221341023794E-4</v>
      </c>
      <c r="G379" s="33">
        <f t="shared" si="141"/>
        <v>-0.66666666666666663</v>
      </c>
      <c r="H379" s="25">
        <f t="shared" si="142"/>
        <v>-4.8899755501222489E-4</v>
      </c>
    </row>
    <row r="380" spans="1:8" s="34" customFormat="1" ht="15" x14ac:dyDescent="0.2">
      <c r="A380" s="41"/>
      <c r="B380" s="30" t="s">
        <v>603</v>
      </c>
      <c r="C380" s="31">
        <v>1</v>
      </c>
      <c r="D380" s="7">
        <v>0</v>
      </c>
      <c r="E380" s="32">
        <f t="shared" si="145"/>
        <v>1.2224938875305622E-4</v>
      </c>
      <c r="F380" s="32" t="str">
        <f t="shared" si="146"/>
        <v/>
      </c>
      <c r="G380" s="33" t="str">
        <f t="shared" si="141"/>
        <v>0</v>
      </c>
      <c r="H380" s="25">
        <f t="shared" si="142"/>
        <v>0</v>
      </c>
    </row>
    <row r="381" spans="1:8" s="34" customFormat="1" ht="15" x14ac:dyDescent="0.2">
      <c r="A381" s="41"/>
      <c r="B381" s="30" t="s">
        <v>604</v>
      </c>
      <c r="C381" s="31">
        <v>4</v>
      </c>
      <c r="D381" s="7">
        <v>0</v>
      </c>
      <c r="E381" s="32">
        <f t="shared" si="145"/>
        <v>4.8899755501222489E-4</v>
      </c>
      <c r="F381" s="32" t="str">
        <f t="shared" si="146"/>
        <v/>
      </c>
      <c r="G381" s="33" t="str">
        <f t="shared" si="141"/>
        <v>0</v>
      </c>
      <c r="H381" s="25">
        <f t="shared" si="142"/>
        <v>0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57</v>
      </c>
      <c r="D383" s="7">
        <v>83</v>
      </c>
      <c r="E383" s="32">
        <f t="shared" si="145"/>
        <v>6.9682151589242052E-3</v>
      </c>
      <c r="F383" s="32">
        <f t="shared" si="146"/>
        <v>1.1968276856524874E-2</v>
      </c>
      <c r="G383" s="33">
        <f t="shared" si="141"/>
        <v>0.45614035087719296</v>
      </c>
      <c r="H383" s="25">
        <f t="shared" si="142"/>
        <v>3.1784841075794619E-3</v>
      </c>
    </row>
    <row r="384" spans="1:8" s="34" customFormat="1" ht="15" x14ac:dyDescent="0.2">
      <c r="A384" s="41"/>
      <c r="B384" s="30" t="s">
        <v>96</v>
      </c>
      <c r="C384" s="31">
        <v>98</v>
      </c>
      <c r="D384" s="7">
        <v>56</v>
      </c>
      <c r="E384" s="32">
        <f t="shared" si="145"/>
        <v>1.1980440097799512E-2</v>
      </c>
      <c r="F384" s="32">
        <f t="shared" si="146"/>
        <v>8.0749819754866621E-3</v>
      </c>
      <c r="G384" s="33">
        <f t="shared" si="141"/>
        <v>-0.42857142857142855</v>
      </c>
      <c r="H384" s="25">
        <f t="shared" si="142"/>
        <v>-5.1344743276283619E-3</v>
      </c>
    </row>
    <row r="385" spans="1:8" s="34" customFormat="1" ht="15" x14ac:dyDescent="0.2">
      <c r="A385" s="41"/>
      <c r="B385" s="30" t="s">
        <v>266</v>
      </c>
      <c r="C385" s="31">
        <v>119</v>
      </c>
      <c r="D385" s="7">
        <v>78</v>
      </c>
      <c r="E385" s="32">
        <f t="shared" si="145"/>
        <v>1.4547677261613693E-2</v>
      </c>
      <c r="F385" s="32">
        <f t="shared" si="146"/>
        <v>1.1247296322999279E-2</v>
      </c>
      <c r="G385" s="33">
        <f t="shared" si="141"/>
        <v>-0.34453781512605042</v>
      </c>
      <c r="H385" s="25">
        <f t="shared" si="142"/>
        <v>-5.0122249388753056E-3</v>
      </c>
    </row>
    <row r="386" spans="1:8" s="34" customFormat="1" ht="15" x14ac:dyDescent="0.2">
      <c r="A386" s="41"/>
      <c r="B386" s="30" t="s">
        <v>605</v>
      </c>
      <c r="C386" s="31">
        <v>16</v>
      </c>
      <c r="D386" s="7">
        <v>10</v>
      </c>
      <c r="E386" s="32">
        <f t="shared" si="145"/>
        <v>1.9559902200488996E-3</v>
      </c>
      <c r="F386" s="32">
        <f t="shared" si="146"/>
        <v>1.4419610670511895E-3</v>
      </c>
      <c r="G386" s="33">
        <f t="shared" si="141"/>
        <v>-0.375</v>
      </c>
      <c r="H386" s="25">
        <f t="shared" si="142"/>
        <v>-7.3349633251833734E-4</v>
      </c>
    </row>
    <row r="387" spans="1:8" s="34" customFormat="1" ht="15" x14ac:dyDescent="0.2">
      <c r="A387" s="41"/>
      <c r="B387" s="30" t="s">
        <v>90</v>
      </c>
      <c r="C387" s="31">
        <v>67</v>
      </c>
      <c r="D387" s="7">
        <v>67</v>
      </c>
      <c r="E387" s="32">
        <f t="shared" si="145"/>
        <v>8.190709046454768E-3</v>
      </c>
      <c r="F387" s="32">
        <f t="shared" si="146"/>
        <v>9.6611391492429713E-3</v>
      </c>
      <c r="G387" s="33">
        <f t="shared" si="141"/>
        <v>0</v>
      </c>
      <c r="H387" s="25">
        <f t="shared" si="142"/>
        <v>0</v>
      </c>
    </row>
    <row r="388" spans="1:8" s="34" customFormat="1" ht="15" x14ac:dyDescent="0.2">
      <c r="A388" s="41"/>
      <c r="B388" s="30" t="s">
        <v>559</v>
      </c>
      <c r="C388" s="31">
        <v>0</v>
      </c>
      <c r="D388" s="7">
        <v>3</v>
      </c>
      <c r="E388" s="32" t="str">
        <f t="shared" ref="E388" si="149">+IF(C388=0,"",C388/C$333)</f>
        <v/>
      </c>
      <c r="F388" s="32">
        <f t="shared" ref="F388" si="150">+IF(D388=0,"",D388/D$333)</f>
        <v>4.3258832011535688E-4</v>
      </c>
      <c r="G388" s="33" t="str">
        <f t="shared" ref="G388" si="151">+IF(OR(AND(D388=0),(C388=0)),"0",((D388-C388)/C388))</f>
        <v>0</v>
      </c>
      <c r="H388" s="25" t="str">
        <f t="shared" ref="H388" si="152">+IF(OR(AND(E388=""),(G388="")),"",E388*G388)</f>
        <v/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246</v>
      </c>
      <c r="D395" s="7">
        <v>209</v>
      </c>
      <c r="E395" s="32">
        <f t="shared" si="153"/>
        <v>3.0073349633251832E-2</v>
      </c>
      <c r="F395" s="32">
        <f t="shared" si="154"/>
        <v>3.0136986301369864E-2</v>
      </c>
      <c r="G395" s="33">
        <f t="shared" si="141"/>
        <v>-0.15040650406504066</v>
      </c>
      <c r="H395" s="25">
        <f t="shared" si="142"/>
        <v>-4.5232273838630805E-3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1</v>
      </c>
      <c r="D397" s="7">
        <v>1</v>
      </c>
      <c r="E397" s="32">
        <f t="shared" si="153"/>
        <v>1.2224938875305622E-4</v>
      </c>
      <c r="F397" s="32">
        <f t="shared" si="154"/>
        <v>1.4419610670511897E-4</v>
      </c>
      <c r="G397" s="33">
        <f t="shared" si="141"/>
        <v>0</v>
      </c>
      <c r="H397" s="25">
        <f t="shared" si="142"/>
        <v>0</v>
      </c>
    </row>
    <row r="398" spans="1:8" s="34" customFormat="1" ht="15" x14ac:dyDescent="0.2">
      <c r="A398" s="41"/>
      <c r="B398" s="30" t="s">
        <v>271</v>
      </c>
      <c r="C398" s="31">
        <v>4</v>
      </c>
      <c r="D398" s="7">
        <v>7</v>
      </c>
      <c r="E398" s="32">
        <f t="shared" si="153"/>
        <v>4.8899755501222489E-4</v>
      </c>
      <c r="F398" s="32">
        <f t="shared" si="154"/>
        <v>1.0093727469358328E-3</v>
      </c>
      <c r="G398" s="33">
        <f t="shared" si="141"/>
        <v>0.75</v>
      </c>
      <c r="H398" s="25">
        <f t="shared" si="142"/>
        <v>3.6674816625916867E-4</v>
      </c>
    </row>
    <row r="399" spans="1:8" s="34" customFormat="1" ht="15" x14ac:dyDescent="0.2">
      <c r="A399" s="41"/>
      <c r="B399" s="30" t="s">
        <v>507</v>
      </c>
      <c r="C399" s="31">
        <v>47</v>
      </c>
      <c r="D399" s="7">
        <v>4</v>
      </c>
      <c r="E399" s="32">
        <f t="shared" si="153"/>
        <v>5.7457212713936433E-3</v>
      </c>
      <c r="F399" s="32">
        <f t="shared" si="154"/>
        <v>5.7678442682047588E-4</v>
      </c>
      <c r="G399" s="33">
        <f t="shared" si="141"/>
        <v>-0.91489361702127658</v>
      </c>
      <c r="H399" s="25">
        <f t="shared" si="142"/>
        <v>-5.2567237163814182E-3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0</v>
      </c>
      <c r="E400" s="32" t="str">
        <f t="shared" si="153"/>
        <v/>
      </c>
      <c r="F400" s="32" t="str">
        <f t="shared" si="154"/>
        <v/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3</v>
      </c>
      <c r="E401" s="32" t="str">
        <f t="shared" ref="E401:E473" si="155">+IF(C401=0,"",C401/C$333)</f>
        <v/>
      </c>
      <c r="F401" s="32">
        <f t="shared" ref="F401:F473" si="156">+IF(D401=0,"",D401/D$333)</f>
        <v>4.3258832011535688E-4</v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12</v>
      </c>
      <c r="D403" s="7">
        <v>0</v>
      </c>
      <c r="E403" s="32">
        <f t="shared" ref="E403:E405" si="159">+IF(C403=0,"",C403/C$333)</f>
        <v>1.4669926650366749E-3</v>
      </c>
      <c r="F403" s="32" t="str">
        <f t="shared" ref="F403:F405" si="160">+IF(D403=0,"",D403/D$333)</f>
        <v/>
      </c>
      <c r="G403" s="33" t="str">
        <f t="shared" ref="G403:G405" si="161">+IF(OR(AND(D403=0),(C403=0)),"0",((D403-C403)/C403))</f>
        <v>0</v>
      </c>
      <c r="H403" s="25">
        <f t="shared" ref="H403:H405" si="162">+IF(OR(AND(E403=""),(G403="")),"",E403*G403)</f>
        <v>0</v>
      </c>
    </row>
    <row r="404" spans="1:8" s="34" customFormat="1" ht="15" x14ac:dyDescent="0.2">
      <c r="A404" s="41"/>
      <c r="B404" s="30" t="s">
        <v>561</v>
      </c>
      <c r="C404" s="31">
        <v>5</v>
      </c>
      <c r="D404" s="7">
        <v>2</v>
      </c>
      <c r="E404" s="32">
        <f t="shared" si="159"/>
        <v>6.1124694376528117E-4</v>
      </c>
      <c r="F404" s="32">
        <f t="shared" si="160"/>
        <v>2.8839221341023794E-4</v>
      </c>
      <c r="G404" s="33">
        <f t="shared" si="161"/>
        <v>-0.6</v>
      </c>
      <c r="H404" s="25">
        <f t="shared" si="162"/>
        <v>-3.6674816625916867E-4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19</v>
      </c>
      <c r="E406" s="32" t="str">
        <f t="shared" si="155"/>
        <v/>
      </c>
      <c r="F406" s="32">
        <f t="shared" si="156"/>
        <v>2.7397260273972603E-3</v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46</v>
      </c>
      <c r="D407" s="7">
        <v>48</v>
      </c>
      <c r="E407" s="32">
        <f t="shared" si="155"/>
        <v>5.623471882640587E-3</v>
      </c>
      <c r="F407" s="32">
        <f t="shared" si="156"/>
        <v>6.9214131218457101E-3</v>
      </c>
      <c r="G407" s="33">
        <f t="shared" si="157"/>
        <v>4.3478260869565216E-2</v>
      </c>
      <c r="H407" s="25">
        <f t="shared" si="158"/>
        <v>2.4449877750611245E-4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17</v>
      </c>
      <c r="D409" s="7">
        <v>15</v>
      </c>
      <c r="E409" s="32">
        <f t="shared" si="155"/>
        <v>2.0782396088019559E-3</v>
      </c>
      <c r="F409" s="32">
        <f t="shared" si="156"/>
        <v>2.1629416005767843E-3</v>
      </c>
      <c r="G409" s="33">
        <f t="shared" si="157"/>
        <v>-0.11764705882352941</v>
      </c>
      <c r="H409" s="25">
        <f t="shared" si="158"/>
        <v>-2.4449877750611245E-4</v>
      </c>
    </row>
    <row r="410" spans="1:8" s="34" customFormat="1" ht="15" x14ac:dyDescent="0.2">
      <c r="A410" s="41"/>
      <c r="B410" s="30" t="s">
        <v>509</v>
      </c>
      <c r="C410" s="31">
        <v>1</v>
      </c>
      <c r="D410" s="7">
        <v>1</v>
      </c>
      <c r="E410" s="32">
        <f t="shared" si="155"/>
        <v>1.2224938875305622E-4</v>
      </c>
      <c r="F410" s="32">
        <f t="shared" si="156"/>
        <v>1.4419610670511897E-4</v>
      </c>
      <c r="G410" s="33">
        <f t="shared" si="157"/>
        <v>0</v>
      </c>
      <c r="H410" s="25">
        <f t="shared" si="158"/>
        <v>0</v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2</v>
      </c>
      <c r="E412" s="32" t="str">
        <f t="shared" si="155"/>
        <v/>
      </c>
      <c r="F412" s="32">
        <f t="shared" si="156"/>
        <v>2.8839221341023794E-4</v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9</v>
      </c>
      <c r="E413" s="32" t="str">
        <f t="shared" si="155"/>
        <v/>
      </c>
      <c r="F413" s="32">
        <f t="shared" si="156"/>
        <v>1.2977649603460708E-3</v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0</v>
      </c>
      <c r="D414" s="7">
        <v>0</v>
      </c>
      <c r="E414" s="32" t="str">
        <f t="shared" si="155"/>
        <v/>
      </c>
      <c r="F414" s="32" t="str">
        <f t="shared" si="156"/>
        <v/>
      </c>
      <c r="G414" s="33" t="str">
        <f t="shared" si="157"/>
        <v>0</v>
      </c>
      <c r="H414" s="25" t="str">
        <f t="shared" si="158"/>
        <v/>
      </c>
    </row>
    <row r="415" spans="1:8" s="34" customFormat="1" ht="15" x14ac:dyDescent="0.2">
      <c r="A415" s="41"/>
      <c r="B415" s="30" t="s">
        <v>100</v>
      </c>
      <c r="C415" s="31">
        <v>324</v>
      </c>
      <c r="D415" s="7">
        <v>7</v>
      </c>
      <c r="E415" s="32">
        <f t="shared" si="155"/>
        <v>3.9608801955990217E-2</v>
      </c>
      <c r="F415" s="32">
        <f t="shared" si="156"/>
        <v>1.0093727469358328E-3</v>
      </c>
      <c r="G415" s="33">
        <f t="shared" si="157"/>
        <v>-0.97839506172839508</v>
      </c>
      <c r="H415" s="25">
        <f t="shared" si="158"/>
        <v>-3.8753056234718822E-2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37</v>
      </c>
      <c r="D417" s="7">
        <v>1</v>
      </c>
      <c r="E417" s="32">
        <f t="shared" si="155"/>
        <v>4.5232273838630805E-3</v>
      </c>
      <c r="F417" s="32">
        <f t="shared" si="156"/>
        <v>1.4419610670511897E-4</v>
      </c>
      <c r="G417" s="33">
        <f t="shared" si="157"/>
        <v>-0.97297297297297303</v>
      </c>
      <c r="H417" s="25">
        <f t="shared" si="158"/>
        <v>-4.4009779951100243E-3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5</v>
      </c>
      <c r="D425" s="7">
        <v>20</v>
      </c>
      <c r="E425" s="32">
        <f t="shared" si="155"/>
        <v>6.1124694376528117E-4</v>
      </c>
      <c r="F425" s="32">
        <f t="shared" si="156"/>
        <v>2.8839221341023791E-3</v>
      </c>
      <c r="G425" s="33">
        <f t="shared" si="157"/>
        <v>3</v>
      </c>
      <c r="H425" s="25">
        <f t="shared" si="158"/>
        <v>1.8337408312958435E-3</v>
      </c>
    </row>
    <row r="426" spans="1:8" s="34" customFormat="1" ht="15" x14ac:dyDescent="0.2">
      <c r="A426" s="41"/>
      <c r="B426" s="30" t="s">
        <v>106</v>
      </c>
      <c r="C426" s="31">
        <v>1</v>
      </c>
      <c r="D426" s="7">
        <v>1</v>
      </c>
      <c r="E426" s="32">
        <f t="shared" si="155"/>
        <v>1.2224938875305622E-4</v>
      </c>
      <c r="F426" s="32">
        <f t="shared" si="156"/>
        <v>1.4419610670511897E-4</v>
      </c>
      <c r="G426" s="33">
        <f t="shared" si="157"/>
        <v>0</v>
      </c>
      <c r="H426" s="25">
        <f t="shared" si="158"/>
        <v>0</v>
      </c>
    </row>
    <row r="427" spans="1:8" s="34" customFormat="1" ht="15" x14ac:dyDescent="0.2">
      <c r="A427" s="41"/>
      <c r="B427" s="30" t="s">
        <v>115</v>
      </c>
      <c r="C427" s="31">
        <v>42</v>
      </c>
      <c r="D427" s="7">
        <v>21</v>
      </c>
      <c r="E427" s="32">
        <f t="shared" si="155"/>
        <v>5.1344743276283619E-3</v>
      </c>
      <c r="F427" s="32">
        <f t="shared" si="156"/>
        <v>3.0281182408074983E-3</v>
      </c>
      <c r="G427" s="33">
        <f t="shared" si="157"/>
        <v>-0.5</v>
      </c>
      <c r="H427" s="25">
        <f t="shared" si="158"/>
        <v>-2.567237163814181E-3</v>
      </c>
    </row>
    <row r="428" spans="1:8" s="34" customFormat="1" ht="15" x14ac:dyDescent="0.2">
      <c r="A428" s="41"/>
      <c r="B428" s="30" t="s">
        <v>114</v>
      </c>
      <c r="C428" s="31">
        <v>90</v>
      </c>
      <c r="D428" s="7">
        <v>52</v>
      </c>
      <c r="E428" s="32">
        <f t="shared" si="155"/>
        <v>1.1002444987775062E-2</v>
      </c>
      <c r="F428" s="32">
        <f t="shared" si="156"/>
        <v>7.4981975486661861E-3</v>
      </c>
      <c r="G428" s="33">
        <f t="shared" si="157"/>
        <v>-0.42222222222222222</v>
      </c>
      <c r="H428" s="25">
        <f t="shared" si="158"/>
        <v>-4.6454767726161368E-3</v>
      </c>
    </row>
    <row r="429" spans="1:8" s="34" customFormat="1" ht="15" x14ac:dyDescent="0.2">
      <c r="A429" s="41"/>
      <c r="B429" s="30" t="s">
        <v>280</v>
      </c>
      <c r="C429" s="31">
        <v>25</v>
      </c>
      <c r="D429" s="7">
        <v>84</v>
      </c>
      <c r="E429" s="32">
        <f t="shared" si="155"/>
        <v>3.0562347188264061E-3</v>
      </c>
      <c r="F429" s="32">
        <f t="shared" si="156"/>
        <v>1.2112472963229993E-2</v>
      </c>
      <c r="G429" s="33">
        <f t="shared" si="157"/>
        <v>2.36</v>
      </c>
      <c r="H429" s="25">
        <f t="shared" si="158"/>
        <v>7.2127139364303178E-3</v>
      </c>
    </row>
    <row r="430" spans="1:8" s="34" customFormat="1" ht="15" x14ac:dyDescent="0.2">
      <c r="A430" s="41"/>
      <c r="B430" s="30" t="s">
        <v>511</v>
      </c>
      <c r="C430" s="31">
        <v>3</v>
      </c>
      <c r="D430" s="7">
        <v>1</v>
      </c>
      <c r="E430" s="32">
        <f t="shared" si="155"/>
        <v>3.6674816625916872E-4</v>
      </c>
      <c r="F430" s="32">
        <f t="shared" si="156"/>
        <v>1.4419610670511897E-4</v>
      </c>
      <c r="G430" s="33">
        <f t="shared" si="157"/>
        <v>-0.66666666666666663</v>
      </c>
      <c r="H430" s="25">
        <f t="shared" si="158"/>
        <v>-2.4449877750611245E-4</v>
      </c>
    </row>
    <row r="431" spans="1:8" s="34" customFormat="1" ht="30" x14ac:dyDescent="0.2">
      <c r="A431" s="41"/>
      <c r="B431" s="30" t="s">
        <v>512</v>
      </c>
      <c r="C431" s="31">
        <v>4</v>
      </c>
      <c r="D431" s="7">
        <v>14</v>
      </c>
      <c r="E431" s="32">
        <f t="shared" si="155"/>
        <v>4.8899755501222489E-4</v>
      </c>
      <c r="F431" s="32">
        <f t="shared" si="156"/>
        <v>2.0187454938716655E-3</v>
      </c>
      <c r="G431" s="33">
        <f t="shared" si="157"/>
        <v>2.5</v>
      </c>
      <c r="H431" s="25">
        <f t="shared" si="158"/>
        <v>1.2224938875305623E-3</v>
      </c>
    </row>
    <row r="432" spans="1:8" s="34" customFormat="1" ht="15" x14ac:dyDescent="0.2">
      <c r="A432" s="41"/>
      <c r="B432" s="30" t="s">
        <v>513</v>
      </c>
      <c r="C432" s="31">
        <v>10</v>
      </c>
      <c r="D432" s="7">
        <v>0</v>
      </c>
      <c r="E432" s="32">
        <f t="shared" si="155"/>
        <v>1.2224938875305623E-3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41"/>
      <c r="B433" s="30" t="s">
        <v>110</v>
      </c>
      <c r="C433" s="31">
        <v>37</v>
      </c>
      <c r="D433" s="7">
        <v>11</v>
      </c>
      <c r="E433" s="32">
        <f t="shared" si="155"/>
        <v>4.5232273838630805E-3</v>
      </c>
      <c r="F433" s="32">
        <f t="shared" si="156"/>
        <v>1.5861571737563085E-3</v>
      </c>
      <c r="G433" s="33">
        <f t="shared" si="157"/>
        <v>-0.70270270270270274</v>
      </c>
      <c r="H433" s="25">
        <f t="shared" si="158"/>
        <v>-3.1784841075794623E-3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1</v>
      </c>
      <c r="E434" s="32" t="str">
        <f t="shared" si="155"/>
        <v/>
      </c>
      <c r="F434" s="32">
        <f t="shared" si="156"/>
        <v>1.4419610670511897E-4</v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3</v>
      </c>
      <c r="D435" s="7">
        <v>0</v>
      </c>
      <c r="E435" s="32">
        <f t="shared" si="155"/>
        <v>3.6674816625916872E-4</v>
      </c>
      <c r="F435" s="32" t="str">
        <f t="shared" si="156"/>
        <v/>
      </c>
      <c r="G435" s="33" t="str">
        <f t="shared" si="157"/>
        <v>0</v>
      </c>
      <c r="H435" s="25">
        <f t="shared" si="158"/>
        <v>0</v>
      </c>
    </row>
    <row r="436" spans="1:8" s="34" customFormat="1" ht="15" x14ac:dyDescent="0.2">
      <c r="A436" s="41"/>
      <c r="B436" s="30" t="s">
        <v>431</v>
      </c>
      <c r="C436" s="31">
        <v>16</v>
      </c>
      <c r="D436" s="7">
        <v>9</v>
      </c>
      <c r="E436" s="32">
        <f t="shared" si="155"/>
        <v>1.9559902200488996E-3</v>
      </c>
      <c r="F436" s="32">
        <f t="shared" si="156"/>
        <v>1.2977649603460708E-3</v>
      </c>
      <c r="G436" s="33">
        <f t="shared" si="157"/>
        <v>-0.4375</v>
      </c>
      <c r="H436" s="25">
        <f t="shared" si="158"/>
        <v>-8.5574572127139351E-4</v>
      </c>
    </row>
    <row r="437" spans="1:8" s="34" customFormat="1" ht="15" x14ac:dyDescent="0.2">
      <c r="A437" s="41"/>
      <c r="B437" s="30" t="s">
        <v>109</v>
      </c>
      <c r="C437" s="31">
        <v>258</v>
      </c>
      <c r="D437" s="7">
        <v>257</v>
      </c>
      <c r="E437" s="32">
        <f t="shared" si="155"/>
        <v>3.1540342298288511E-2</v>
      </c>
      <c r="F437" s="32">
        <f t="shared" si="156"/>
        <v>3.7058399423215573E-2</v>
      </c>
      <c r="G437" s="33">
        <f t="shared" si="157"/>
        <v>-3.875968992248062E-3</v>
      </c>
      <c r="H437" s="25">
        <f t="shared" si="158"/>
        <v>-1.2224938875305625E-4</v>
      </c>
    </row>
    <row r="438" spans="1:8" s="34" customFormat="1" ht="15" x14ac:dyDescent="0.2">
      <c r="A438" s="41"/>
      <c r="B438" s="30" t="s">
        <v>282</v>
      </c>
      <c r="C438" s="31">
        <v>21</v>
      </c>
      <c r="D438" s="7">
        <v>28</v>
      </c>
      <c r="E438" s="32">
        <f t="shared" si="155"/>
        <v>2.567237163814181E-3</v>
      </c>
      <c r="F438" s="32">
        <f t="shared" si="156"/>
        <v>4.0374909877433311E-3</v>
      </c>
      <c r="G438" s="33">
        <f t="shared" si="157"/>
        <v>0.33333333333333331</v>
      </c>
      <c r="H438" s="25">
        <f t="shared" si="158"/>
        <v>8.5574572127139362E-4</v>
      </c>
    </row>
    <row r="439" spans="1:8" s="34" customFormat="1" ht="15" x14ac:dyDescent="0.2">
      <c r="A439" s="41"/>
      <c r="B439" s="30" t="s">
        <v>108</v>
      </c>
      <c r="C439" s="31">
        <v>3</v>
      </c>
      <c r="D439" s="7">
        <v>12</v>
      </c>
      <c r="E439" s="32">
        <f t="shared" si="155"/>
        <v>3.6674816625916872E-4</v>
      </c>
      <c r="F439" s="32">
        <f t="shared" si="156"/>
        <v>1.7303532804614275E-3</v>
      </c>
      <c r="G439" s="33">
        <f t="shared" si="157"/>
        <v>3</v>
      </c>
      <c r="H439" s="25">
        <f t="shared" si="158"/>
        <v>1.1002444987775061E-3</v>
      </c>
    </row>
    <row r="440" spans="1:8" s="34" customFormat="1" ht="15" x14ac:dyDescent="0.2">
      <c r="A440" s="41"/>
      <c r="B440" s="30" t="s">
        <v>347</v>
      </c>
      <c r="C440" s="31">
        <v>4</v>
      </c>
      <c r="D440" s="7">
        <v>24</v>
      </c>
      <c r="E440" s="32">
        <f t="shared" si="155"/>
        <v>4.8899755501222489E-4</v>
      </c>
      <c r="F440" s="32">
        <f t="shared" si="156"/>
        <v>3.4607065609228551E-3</v>
      </c>
      <c r="G440" s="33">
        <f t="shared" si="157"/>
        <v>5</v>
      </c>
      <c r="H440" s="25">
        <f t="shared" si="158"/>
        <v>2.4449877750611247E-3</v>
      </c>
    </row>
    <row r="441" spans="1:8" s="34" customFormat="1" ht="15" x14ac:dyDescent="0.2">
      <c r="A441" s="41"/>
      <c r="B441" s="30" t="s">
        <v>118</v>
      </c>
      <c r="C441" s="31">
        <v>21</v>
      </c>
      <c r="D441" s="7">
        <v>14</v>
      </c>
      <c r="E441" s="32">
        <f t="shared" si="155"/>
        <v>2.567237163814181E-3</v>
      </c>
      <c r="F441" s="32">
        <f t="shared" si="156"/>
        <v>2.0187454938716655E-3</v>
      </c>
      <c r="G441" s="33">
        <f t="shared" si="157"/>
        <v>-0.33333333333333331</v>
      </c>
      <c r="H441" s="25">
        <f t="shared" si="158"/>
        <v>-8.5574572127139362E-4</v>
      </c>
    </row>
    <row r="442" spans="1:8" s="34" customFormat="1" ht="15" x14ac:dyDescent="0.2">
      <c r="A442" s="41"/>
      <c r="B442" s="30" t="s">
        <v>105</v>
      </c>
      <c r="C442" s="31">
        <v>8</v>
      </c>
      <c r="D442" s="7">
        <v>12</v>
      </c>
      <c r="E442" s="32">
        <f t="shared" si="155"/>
        <v>9.7799511002444979E-4</v>
      </c>
      <c r="F442" s="32">
        <f t="shared" si="156"/>
        <v>1.7303532804614275E-3</v>
      </c>
      <c r="G442" s="33">
        <f t="shared" si="157"/>
        <v>0.5</v>
      </c>
      <c r="H442" s="25">
        <f t="shared" si="158"/>
        <v>4.8899755501222489E-4</v>
      </c>
    </row>
    <row r="443" spans="1:8" s="34" customFormat="1" ht="15" x14ac:dyDescent="0.2">
      <c r="A443" s="41"/>
      <c r="B443" s="30" t="s">
        <v>283</v>
      </c>
      <c r="C443" s="31">
        <v>99</v>
      </c>
      <c r="D443" s="7">
        <v>190</v>
      </c>
      <c r="E443" s="32">
        <f t="shared" si="155"/>
        <v>1.2102689486552567E-2</v>
      </c>
      <c r="F443" s="32">
        <f t="shared" si="156"/>
        <v>2.7397260273972601E-2</v>
      </c>
      <c r="G443" s="33">
        <f t="shared" si="157"/>
        <v>0.91919191919191923</v>
      </c>
      <c r="H443" s="25">
        <f t="shared" si="158"/>
        <v>1.1124694376528117E-2</v>
      </c>
    </row>
    <row r="444" spans="1:8" s="34" customFormat="1" ht="15" x14ac:dyDescent="0.2">
      <c r="A444" s="41"/>
      <c r="B444" s="30" t="s">
        <v>514</v>
      </c>
      <c r="C444" s="31">
        <v>1</v>
      </c>
      <c r="D444" s="7">
        <v>0</v>
      </c>
      <c r="E444" s="32">
        <f t="shared" si="155"/>
        <v>1.2224938875305622E-4</v>
      </c>
      <c r="F444" s="32" t="str">
        <f t="shared" si="156"/>
        <v/>
      </c>
      <c r="G444" s="33" t="str">
        <f t="shared" si="157"/>
        <v>0</v>
      </c>
      <c r="H444" s="25">
        <f t="shared" si="158"/>
        <v>0</v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1</v>
      </c>
      <c r="D446" s="7">
        <v>0</v>
      </c>
      <c r="E446" s="32">
        <f t="shared" si="155"/>
        <v>1.2224938875305622E-4</v>
      </c>
      <c r="F446" s="32" t="str">
        <f t="shared" si="156"/>
        <v/>
      </c>
      <c r="G446" s="33" t="str">
        <f t="shared" si="157"/>
        <v>0</v>
      </c>
      <c r="H446" s="25">
        <f t="shared" si="158"/>
        <v>0</v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2</v>
      </c>
      <c r="E447" s="32" t="str">
        <f t="shared" si="155"/>
        <v/>
      </c>
      <c r="F447" s="32">
        <f t="shared" si="156"/>
        <v>2.8839221341023794E-4</v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13</v>
      </c>
      <c r="D448" s="7">
        <v>28</v>
      </c>
      <c r="E448" s="32">
        <f t="shared" si="155"/>
        <v>1.589242053789731E-3</v>
      </c>
      <c r="F448" s="32">
        <f t="shared" si="156"/>
        <v>4.0374909877433311E-3</v>
      </c>
      <c r="G448" s="33">
        <f t="shared" si="157"/>
        <v>1.1538461538461537</v>
      </c>
      <c r="H448" s="25">
        <f t="shared" si="158"/>
        <v>1.8337408312958433E-3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22</v>
      </c>
      <c r="D450" s="7">
        <v>0</v>
      </c>
      <c r="E450" s="32">
        <f t="shared" si="155"/>
        <v>2.6894865525672372E-3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69</v>
      </c>
      <c r="D451" s="7">
        <v>274</v>
      </c>
      <c r="E451" s="32">
        <f t="shared" si="155"/>
        <v>8.4352078239608805E-3</v>
      </c>
      <c r="F451" s="32">
        <f t="shared" si="156"/>
        <v>3.9509733237202596E-2</v>
      </c>
      <c r="G451" s="33">
        <f t="shared" si="157"/>
        <v>2.9710144927536231</v>
      </c>
      <c r="H451" s="25">
        <f t="shared" si="158"/>
        <v>2.5061124694376529E-2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8</v>
      </c>
      <c r="E452" s="32" t="str">
        <f t="shared" si="155"/>
        <v/>
      </c>
      <c r="F452" s="32">
        <f t="shared" si="156"/>
        <v>1.1535688536409518E-3</v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23</v>
      </c>
      <c r="D453" s="7">
        <v>11</v>
      </c>
      <c r="E453" s="32">
        <f t="shared" si="155"/>
        <v>2.8117359413202935E-3</v>
      </c>
      <c r="F453" s="32">
        <f t="shared" si="156"/>
        <v>1.5861571737563085E-3</v>
      </c>
      <c r="G453" s="33">
        <f t="shared" si="157"/>
        <v>-0.52173913043478259</v>
      </c>
      <c r="H453" s="25">
        <f t="shared" si="158"/>
        <v>-1.4669926650366749E-3</v>
      </c>
    </row>
    <row r="454" spans="1:8" s="34" customFormat="1" ht="15" x14ac:dyDescent="0.2">
      <c r="A454" s="41"/>
      <c r="B454" s="30" t="s">
        <v>286</v>
      </c>
      <c r="C454" s="31">
        <v>60</v>
      </c>
      <c r="D454" s="7">
        <v>28</v>
      </c>
      <c r="E454" s="32">
        <f t="shared" si="155"/>
        <v>7.3349633251833741E-3</v>
      </c>
      <c r="F454" s="32">
        <f t="shared" si="156"/>
        <v>4.0374909877433311E-3</v>
      </c>
      <c r="G454" s="33">
        <f t="shared" si="157"/>
        <v>-0.53333333333333333</v>
      </c>
      <c r="H454" s="25">
        <f t="shared" si="158"/>
        <v>-3.9119804400977991E-3</v>
      </c>
    </row>
    <row r="455" spans="1:8" s="34" customFormat="1" ht="15" x14ac:dyDescent="0.2">
      <c r="A455" s="41"/>
      <c r="B455" s="30" t="s">
        <v>516</v>
      </c>
      <c r="C455" s="31">
        <v>50</v>
      </c>
      <c r="D455" s="7">
        <v>64</v>
      </c>
      <c r="E455" s="32">
        <f t="shared" si="155"/>
        <v>6.1124694376528121E-3</v>
      </c>
      <c r="F455" s="32">
        <f t="shared" si="156"/>
        <v>9.2285508291276141E-3</v>
      </c>
      <c r="G455" s="33">
        <f t="shared" si="157"/>
        <v>0.28000000000000003</v>
      </c>
      <c r="H455" s="25">
        <f t="shared" si="158"/>
        <v>1.7114914425427877E-3</v>
      </c>
    </row>
    <row r="456" spans="1:8" s="34" customFormat="1" ht="15" x14ac:dyDescent="0.2">
      <c r="A456" s="41"/>
      <c r="B456" s="30" t="s">
        <v>287</v>
      </c>
      <c r="C456" s="31">
        <v>104</v>
      </c>
      <c r="D456" s="7">
        <v>127</v>
      </c>
      <c r="E456" s="32">
        <f t="shared" si="155"/>
        <v>1.2713936430317848E-2</v>
      </c>
      <c r="F456" s="32">
        <f t="shared" si="156"/>
        <v>1.8312905551550109E-2</v>
      </c>
      <c r="G456" s="33">
        <f t="shared" si="157"/>
        <v>0.22115384615384615</v>
      </c>
      <c r="H456" s="25">
        <f t="shared" si="158"/>
        <v>2.8117359413202931E-3</v>
      </c>
    </row>
    <row r="457" spans="1:8" s="34" customFormat="1" ht="15" x14ac:dyDescent="0.2">
      <c r="A457" s="41"/>
      <c r="B457" s="30" t="s">
        <v>288</v>
      </c>
      <c r="C457" s="31">
        <v>26</v>
      </c>
      <c r="D457" s="7">
        <v>19</v>
      </c>
      <c r="E457" s="32">
        <f t="shared" si="155"/>
        <v>3.1784841075794619E-3</v>
      </c>
      <c r="F457" s="32">
        <f t="shared" si="156"/>
        <v>2.7397260273972603E-3</v>
      </c>
      <c r="G457" s="33">
        <f t="shared" si="157"/>
        <v>-0.26923076923076922</v>
      </c>
      <c r="H457" s="25">
        <f t="shared" si="158"/>
        <v>-8.5574572127139351E-4</v>
      </c>
    </row>
    <row r="458" spans="1:8" s="34" customFormat="1" ht="15" x14ac:dyDescent="0.2">
      <c r="A458" s="41"/>
      <c r="B458" s="30" t="s">
        <v>289</v>
      </c>
      <c r="C458" s="31">
        <v>24</v>
      </c>
      <c r="D458" s="7">
        <v>16</v>
      </c>
      <c r="E458" s="32">
        <f t="shared" si="155"/>
        <v>2.9339853300733498E-3</v>
      </c>
      <c r="F458" s="32">
        <f t="shared" si="156"/>
        <v>2.3071377072819035E-3</v>
      </c>
      <c r="G458" s="33">
        <f t="shared" si="157"/>
        <v>-0.33333333333333331</v>
      </c>
      <c r="H458" s="25">
        <f t="shared" si="158"/>
        <v>-9.7799511002444979E-4</v>
      </c>
    </row>
    <row r="459" spans="1:8" s="34" customFormat="1" ht="15" x14ac:dyDescent="0.2">
      <c r="A459" s="41"/>
      <c r="B459" s="30" t="s">
        <v>104</v>
      </c>
      <c r="C459" s="31">
        <v>11</v>
      </c>
      <c r="D459" s="7">
        <v>10</v>
      </c>
      <c r="E459" s="32">
        <f t="shared" si="155"/>
        <v>1.3447432762836186E-3</v>
      </c>
      <c r="F459" s="32">
        <f t="shared" si="156"/>
        <v>1.4419610670511895E-3</v>
      </c>
      <c r="G459" s="33">
        <f t="shared" si="157"/>
        <v>-9.0909090909090912E-2</v>
      </c>
      <c r="H459" s="25">
        <f t="shared" si="158"/>
        <v>-1.2224938875305625E-4</v>
      </c>
    </row>
    <row r="460" spans="1:8" s="34" customFormat="1" ht="15" x14ac:dyDescent="0.2">
      <c r="A460" s="41"/>
      <c r="B460" s="30" t="s">
        <v>290</v>
      </c>
      <c r="C460" s="31">
        <v>2</v>
      </c>
      <c r="D460" s="7">
        <v>5</v>
      </c>
      <c r="E460" s="32">
        <f t="shared" si="155"/>
        <v>2.4449877750611245E-4</v>
      </c>
      <c r="F460" s="32">
        <f t="shared" si="156"/>
        <v>7.2098053352559477E-4</v>
      </c>
      <c r="G460" s="33">
        <f t="shared" si="157"/>
        <v>1.5</v>
      </c>
      <c r="H460" s="25">
        <f t="shared" si="158"/>
        <v>3.6674816625916867E-4</v>
      </c>
    </row>
    <row r="461" spans="1:8" s="34" customFormat="1" ht="15" x14ac:dyDescent="0.2">
      <c r="A461" s="41"/>
      <c r="B461" s="30" t="s">
        <v>291</v>
      </c>
      <c r="C461" s="31">
        <v>72</v>
      </c>
      <c r="D461" s="7">
        <v>61</v>
      </c>
      <c r="E461" s="32">
        <f t="shared" si="155"/>
        <v>8.8019559902200485E-3</v>
      </c>
      <c r="F461" s="32">
        <f t="shared" si="156"/>
        <v>8.7959625090122569E-3</v>
      </c>
      <c r="G461" s="33">
        <f t="shared" si="157"/>
        <v>-0.15277777777777779</v>
      </c>
      <c r="H461" s="25">
        <f t="shared" si="158"/>
        <v>-1.3447432762836186E-3</v>
      </c>
    </row>
    <row r="462" spans="1:8" s="34" customFormat="1" ht="15" x14ac:dyDescent="0.2">
      <c r="A462" s="41"/>
      <c r="B462" s="30" t="s">
        <v>517</v>
      </c>
      <c r="C462" s="31">
        <v>95</v>
      </c>
      <c r="D462" s="7">
        <v>49</v>
      </c>
      <c r="E462" s="32">
        <f t="shared" si="155"/>
        <v>1.1613691931540342E-2</v>
      </c>
      <c r="F462" s="32">
        <f t="shared" si="156"/>
        <v>7.0656092285508289E-3</v>
      </c>
      <c r="G462" s="33">
        <f t="shared" si="157"/>
        <v>-0.48421052631578948</v>
      </c>
      <c r="H462" s="25">
        <f t="shared" si="158"/>
        <v>-5.623471882640587E-3</v>
      </c>
    </row>
    <row r="463" spans="1:8" s="34" customFormat="1" ht="15" x14ac:dyDescent="0.2">
      <c r="A463" s="41"/>
      <c r="B463" s="30" t="s">
        <v>292</v>
      </c>
      <c r="C463" s="31">
        <v>5</v>
      </c>
      <c r="D463" s="7">
        <v>1</v>
      </c>
      <c r="E463" s="32">
        <f t="shared" si="155"/>
        <v>6.1124694376528117E-4</v>
      </c>
      <c r="F463" s="32">
        <f t="shared" si="156"/>
        <v>1.4419610670511897E-4</v>
      </c>
      <c r="G463" s="33">
        <f t="shared" si="157"/>
        <v>-0.8</v>
      </c>
      <c r="H463" s="25">
        <f t="shared" si="158"/>
        <v>-4.88997555012225E-4</v>
      </c>
    </row>
    <row r="464" spans="1:8" s="34" customFormat="1" ht="15" x14ac:dyDescent="0.2">
      <c r="A464" s="41"/>
      <c r="B464" s="30" t="s">
        <v>293</v>
      </c>
      <c r="C464" s="31">
        <v>4</v>
      </c>
      <c r="D464" s="7">
        <v>1</v>
      </c>
      <c r="E464" s="32">
        <f t="shared" si="155"/>
        <v>4.8899755501222489E-4</v>
      </c>
      <c r="F464" s="32">
        <f t="shared" si="156"/>
        <v>1.4419610670511897E-4</v>
      </c>
      <c r="G464" s="33">
        <f t="shared" si="157"/>
        <v>-0.75</v>
      </c>
      <c r="H464" s="25">
        <f t="shared" si="158"/>
        <v>-3.6674816625916867E-4</v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2</v>
      </c>
      <c r="E465" s="32" t="str">
        <f t="shared" si="155"/>
        <v/>
      </c>
      <c r="F465" s="32">
        <f t="shared" si="156"/>
        <v>2.8839221341023794E-4</v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6</v>
      </c>
      <c r="E466" s="32" t="str">
        <f t="shared" si="155"/>
        <v/>
      </c>
      <c r="F466" s="32">
        <f t="shared" si="156"/>
        <v>8.6517664023071377E-4</v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4</v>
      </c>
      <c r="D467" s="7">
        <v>5</v>
      </c>
      <c r="E467" s="32">
        <f t="shared" si="155"/>
        <v>4.8899755501222489E-4</v>
      </c>
      <c r="F467" s="32">
        <f t="shared" si="156"/>
        <v>7.2098053352559477E-4</v>
      </c>
      <c r="G467" s="33">
        <f t="shared" si="157"/>
        <v>0.25</v>
      </c>
      <c r="H467" s="25">
        <f t="shared" si="158"/>
        <v>1.2224938875305622E-4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25</v>
      </c>
      <c r="D469" s="7">
        <v>63</v>
      </c>
      <c r="E469" s="32">
        <f t="shared" si="155"/>
        <v>3.0562347188264061E-3</v>
      </c>
      <c r="F469" s="32">
        <f t="shared" si="156"/>
        <v>9.0843547224224944E-3</v>
      </c>
      <c r="G469" s="33">
        <f t="shared" si="157"/>
        <v>1.52</v>
      </c>
      <c r="H469" s="25">
        <f t="shared" si="158"/>
        <v>4.6454767726161377E-3</v>
      </c>
    </row>
    <row r="470" spans="1:8" s="34" customFormat="1" ht="15" x14ac:dyDescent="0.2">
      <c r="A470" s="41"/>
      <c r="B470" s="30" t="s">
        <v>297</v>
      </c>
      <c r="C470" s="31">
        <v>66</v>
      </c>
      <c r="D470" s="7">
        <v>11</v>
      </c>
      <c r="E470" s="32">
        <f t="shared" si="155"/>
        <v>8.0684596577017108E-3</v>
      </c>
      <c r="F470" s="32">
        <f t="shared" si="156"/>
        <v>1.5861571737563085E-3</v>
      </c>
      <c r="G470" s="33">
        <f t="shared" si="157"/>
        <v>-0.83333333333333337</v>
      </c>
      <c r="H470" s="25">
        <f t="shared" si="158"/>
        <v>-6.7237163814180927E-3</v>
      </c>
    </row>
    <row r="471" spans="1:8" s="34" customFormat="1" ht="30" x14ac:dyDescent="0.2">
      <c r="A471" s="41"/>
      <c r="B471" s="30" t="s">
        <v>298</v>
      </c>
      <c r="C471" s="31">
        <v>1</v>
      </c>
      <c r="D471" s="7">
        <v>4</v>
      </c>
      <c r="E471" s="32">
        <f t="shared" si="155"/>
        <v>1.2224938875305622E-4</v>
      </c>
      <c r="F471" s="32">
        <f t="shared" si="156"/>
        <v>5.7678442682047588E-4</v>
      </c>
      <c r="G471" s="33">
        <f t="shared" si="157"/>
        <v>3</v>
      </c>
      <c r="H471" s="25">
        <f t="shared" si="158"/>
        <v>3.6674816625916867E-4</v>
      </c>
    </row>
    <row r="472" spans="1:8" s="34" customFormat="1" ht="15" x14ac:dyDescent="0.2">
      <c r="A472" s="41"/>
      <c r="B472" s="30" t="s">
        <v>125</v>
      </c>
      <c r="C472" s="31">
        <v>28</v>
      </c>
      <c r="D472" s="7">
        <v>4</v>
      </c>
      <c r="E472" s="32">
        <f t="shared" si="155"/>
        <v>3.4229828850855745E-3</v>
      </c>
      <c r="F472" s="32">
        <f t="shared" si="156"/>
        <v>5.7678442682047588E-4</v>
      </c>
      <c r="G472" s="33">
        <f t="shared" si="157"/>
        <v>-0.8571428571428571</v>
      </c>
      <c r="H472" s="25">
        <f t="shared" si="158"/>
        <v>-2.9339853300733494E-3</v>
      </c>
    </row>
    <row r="473" spans="1:8" s="34" customFormat="1" ht="15" x14ac:dyDescent="0.2">
      <c r="A473" s="41"/>
      <c r="B473" s="30" t="s">
        <v>299</v>
      </c>
      <c r="C473" s="31">
        <v>2</v>
      </c>
      <c r="D473" s="7">
        <v>0</v>
      </c>
      <c r="E473" s="32">
        <f t="shared" si="155"/>
        <v>2.4449877750611245E-4</v>
      </c>
      <c r="F473" s="32" t="str">
        <f t="shared" si="156"/>
        <v/>
      </c>
      <c r="G473" s="33" t="str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50</v>
      </c>
      <c r="E474" s="32" t="str">
        <f t="shared" ref="E474:E505" si="175">+IF(C474=0,"",C474/C$333)</f>
        <v/>
      </c>
      <c r="F474" s="32">
        <f t="shared" ref="F474:F505" si="176">+IF(D474=0,"",D474/D$333)</f>
        <v>7.2098053352559477E-3</v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40</v>
      </c>
      <c r="D475" s="7">
        <v>0</v>
      </c>
      <c r="E475" s="32">
        <f t="shared" si="175"/>
        <v>4.8899755501222494E-3</v>
      </c>
      <c r="F475" s="32" t="str">
        <f t="shared" si="176"/>
        <v/>
      </c>
      <c r="G475" s="33" t="str">
        <f t="shared" si="177"/>
        <v>0</v>
      </c>
      <c r="H475" s="25">
        <f t="shared" si="178"/>
        <v>0</v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1</v>
      </c>
      <c r="D478" s="7">
        <v>0</v>
      </c>
      <c r="E478" s="32">
        <f t="shared" si="175"/>
        <v>1.2224938875305622E-4</v>
      </c>
      <c r="F478" s="32" t="str">
        <f t="shared" si="176"/>
        <v/>
      </c>
      <c r="G478" s="33" t="str">
        <f t="shared" si="177"/>
        <v>0</v>
      </c>
      <c r="H478" s="25">
        <f t="shared" si="178"/>
        <v>0</v>
      </c>
    </row>
    <row r="479" spans="1:8" s="34" customFormat="1" ht="15" x14ac:dyDescent="0.2">
      <c r="A479" s="41"/>
      <c r="B479" s="30" t="s">
        <v>304</v>
      </c>
      <c r="C479" s="31">
        <v>2</v>
      </c>
      <c r="D479" s="7">
        <v>0</v>
      </c>
      <c r="E479" s="32">
        <f t="shared" si="175"/>
        <v>2.4449877750611245E-4</v>
      </c>
      <c r="F479" s="32" t="str">
        <f t="shared" si="176"/>
        <v/>
      </c>
      <c r="G479" s="33" t="str">
        <f t="shared" si="177"/>
        <v>0</v>
      </c>
      <c r="H479" s="25">
        <f t="shared" si="178"/>
        <v>0</v>
      </c>
    </row>
    <row r="480" spans="1:8" s="34" customFormat="1" ht="15" x14ac:dyDescent="0.2">
      <c r="A480" s="41"/>
      <c r="B480" s="30" t="s">
        <v>518</v>
      </c>
      <c r="C480" s="31">
        <v>2</v>
      </c>
      <c r="D480" s="7">
        <v>4</v>
      </c>
      <c r="E480" s="32">
        <f t="shared" si="175"/>
        <v>2.4449877750611245E-4</v>
      </c>
      <c r="F480" s="32">
        <f t="shared" si="176"/>
        <v>5.7678442682047588E-4</v>
      </c>
      <c r="G480" s="33">
        <f t="shared" si="177"/>
        <v>1</v>
      </c>
      <c r="H480" s="25">
        <f t="shared" si="178"/>
        <v>2.4449877750611245E-4</v>
      </c>
    </row>
    <row r="481" spans="1:8" s="34" customFormat="1" ht="15" x14ac:dyDescent="0.2">
      <c r="A481" s="41"/>
      <c r="B481" s="30" t="s">
        <v>131</v>
      </c>
      <c r="C481" s="31">
        <v>4</v>
      </c>
      <c r="D481" s="7">
        <v>1</v>
      </c>
      <c r="E481" s="32">
        <f t="shared" si="175"/>
        <v>4.8899755501222489E-4</v>
      </c>
      <c r="F481" s="32">
        <f t="shared" si="176"/>
        <v>1.4419610670511897E-4</v>
      </c>
      <c r="G481" s="33">
        <f t="shared" si="177"/>
        <v>-0.75</v>
      </c>
      <c r="H481" s="25">
        <f t="shared" si="178"/>
        <v>-3.6674816625916867E-4</v>
      </c>
    </row>
    <row r="482" spans="1:8" s="34" customFormat="1" ht="15" x14ac:dyDescent="0.2">
      <c r="A482" s="41"/>
      <c r="B482" s="30" t="s">
        <v>519</v>
      </c>
      <c r="C482" s="31">
        <v>140</v>
      </c>
      <c r="D482" s="7">
        <v>101</v>
      </c>
      <c r="E482" s="32">
        <f t="shared" si="175"/>
        <v>1.7114914425427872E-2</v>
      </c>
      <c r="F482" s="32">
        <f t="shared" si="176"/>
        <v>1.4563806777217015E-2</v>
      </c>
      <c r="G482" s="33">
        <f t="shared" si="177"/>
        <v>-0.27857142857142858</v>
      </c>
      <c r="H482" s="25">
        <f t="shared" si="178"/>
        <v>-4.7677261613691931E-3</v>
      </c>
    </row>
    <row r="483" spans="1:8" s="34" customFormat="1" ht="15" x14ac:dyDescent="0.2">
      <c r="A483" s="41"/>
      <c r="B483" s="30" t="s">
        <v>124</v>
      </c>
      <c r="C483" s="31">
        <v>25</v>
      </c>
      <c r="D483" s="7">
        <v>8</v>
      </c>
      <c r="E483" s="32">
        <f t="shared" si="175"/>
        <v>3.0562347188264061E-3</v>
      </c>
      <c r="F483" s="32">
        <f t="shared" si="176"/>
        <v>1.1535688536409518E-3</v>
      </c>
      <c r="G483" s="33">
        <f t="shared" si="177"/>
        <v>-0.68</v>
      </c>
      <c r="H483" s="25">
        <f t="shared" si="178"/>
        <v>-2.0782396088019563E-3</v>
      </c>
    </row>
    <row r="484" spans="1:8" s="34" customFormat="1" ht="30" x14ac:dyDescent="0.2">
      <c r="A484" s="41"/>
      <c r="B484" s="30" t="s">
        <v>305</v>
      </c>
      <c r="C484" s="31">
        <v>5</v>
      </c>
      <c r="D484" s="7">
        <v>12</v>
      </c>
      <c r="E484" s="32">
        <f t="shared" si="175"/>
        <v>6.1124694376528117E-4</v>
      </c>
      <c r="F484" s="32">
        <f t="shared" si="176"/>
        <v>1.7303532804614275E-3</v>
      </c>
      <c r="G484" s="33">
        <f t="shared" si="177"/>
        <v>1.4</v>
      </c>
      <c r="H484" s="25">
        <f t="shared" si="178"/>
        <v>8.5574572127139362E-4</v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9</v>
      </c>
      <c r="D487" s="7">
        <v>22</v>
      </c>
      <c r="E487" s="32">
        <f t="shared" si="175"/>
        <v>1.1002444987775061E-3</v>
      </c>
      <c r="F487" s="32">
        <f t="shared" si="176"/>
        <v>3.1723143475126171E-3</v>
      </c>
      <c r="G487" s="33">
        <f t="shared" si="177"/>
        <v>1.4444444444444444</v>
      </c>
      <c r="H487" s="25">
        <f t="shared" si="178"/>
        <v>1.589242053789731E-3</v>
      </c>
    </row>
    <row r="488" spans="1:8" s="34" customFormat="1" ht="15" x14ac:dyDescent="0.2">
      <c r="A488" s="41"/>
      <c r="B488" s="30" t="s">
        <v>119</v>
      </c>
      <c r="C488" s="31">
        <v>2</v>
      </c>
      <c r="D488" s="7">
        <v>0</v>
      </c>
      <c r="E488" s="32">
        <f t="shared" si="175"/>
        <v>2.4449877750611245E-4</v>
      </c>
      <c r="F488" s="32" t="str">
        <f t="shared" si="176"/>
        <v/>
      </c>
      <c r="G488" s="33" t="str">
        <f t="shared" si="177"/>
        <v>0</v>
      </c>
      <c r="H488" s="25">
        <f t="shared" si="178"/>
        <v>0</v>
      </c>
    </row>
    <row r="489" spans="1:8" s="34" customFormat="1" ht="30" x14ac:dyDescent="0.2">
      <c r="A489" s="41"/>
      <c r="B489" s="30" t="s">
        <v>520</v>
      </c>
      <c r="C489" s="31">
        <v>13</v>
      </c>
      <c r="D489" s="7">
        <v>13</v>
      </c>
      <c r="E489" s="32">
        <f t="shared" si="175"/>
        <v>1.589242053789731E-3</v>
      </c>
      <c r="F489" s="32">
        <f t="shared" si="176"/>
        <v>1.8745493871665465E-3</v>
      </c>
      <c r="G489" s="33">
        <f t="shared" si="177"/>
        <v>0</v>
      </c>
      <c r="H489" s="25">
        <f t="shared" si="178"/>
        <v>0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8</v>
      </c>
      <c r="E492" s="32" t="str">
        <f t="shared" si="175"/>
        <v/>
      </c>
      <c r="F492" s="32">
        <f t="shared" si="176"/>
        <v>1.1535688536409518E-3</v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1</v>
      </c>
      <c r="D494" s="7">
        <v>0</v>
      </c>
      <c r="E494" s="32">
        <f t="shared" si="175"/>
        <v>1.2224938875305622E-4</v>
      </c>
      <c r="F494" s="32" t="str">
        <f t="shared" si="176"/>
        <v/>
      </c>
      <c r="G494" s="33" t="str">
        <f t="shared" si="177"/>
        <v>0</v>
      </c>
      <c r="H494" s="25">
        <f t="shared" si="178"/>
        <v>0</v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3</v>
      </c>
      <c r="D496" s="7">
        <v>0</v>
      </c>
      <c r="E496" s="32">
        <f t="shared" si="175"/>
        <v>3.6674816625916872E-4</v>
      </c>
      <c r="F496" s="32" t="str">
        <f t="shared" si="176"/>
        <v/>
      </c>
      <c r="G496" s="33" t="str">
        <f t="shared" si="177"/>
        <v>0</v>
      </c>
      <c r="H496" s="25">
        <f t="shared" si="178"/>
        <v>0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3</v>
      </c>
      <c r="E499" s="32" t="str">
        <f t="shared" si="175"/>
        <v/>
      </c>
      <c r="F499" s="32">
        <f t="shared" si="176"/>
        <v>4.3258832011535688E-4</v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3</v>
      </c>
      <c r="D500" s="7">
        <v>0</v>
      </c>
      <c r="E500" s="32">
        <f t="shared" si="175"/>
        <v>3.6674816625916872E-4</v>
      </c>
      <c r="F500" s="32" t="str">
        <f t="shared" si="176"/>
        <v/>
      </c>
      <c r="G500" s="33" t="str">
        <f t="shared" si="177"/>
        <v>0</v>
      </c>
      <c r="H500" s="25">
        <f t="shared" si="178"/>
        <v>0</v>
      </c>
    </row>
    <row r="501" spans="1:8" s="34" customFormat="1" ht="15" x14ac:dyDescent="0.2">
      <c r="A501" s="41"/>
      <c r="B501" s="30" t="s">
        <v>122</v>
      </c>
      <c r="C501" s="31">
        <v>7</v>
      </c>
      <c r="D501" s="7">
        <v>7</v>
      </c>
      <c r="E501" s="32">
        <f t="shared" si="175"/>
        <v>8.5574572127139362E-4</v>
      </c>
      <c r="F501" s="32">
        <f t="shared" si="176"/>
        <v>1.0093727469358328E-3</v>
      </c>
      <c r="G501" s="33">
        <f t="shared" si="177"/>
        <v>0</v>
      </c>
      <c r="H501" s="25">
        <f t="shared" si="178"/>
        <v>0</v>
      </c>
    </row>
    <row r="502" spans="1:8" s="34" customFormat="1" ht="15" x14ac:dyDescent="0.2">
      <c r="A502" s="41"/>
      <c r="B502" s="30" t="s">
        <v>314</v>
      </c>
      <c r="C502" s="31">
        <v>2</v>
      </c>
      <c r="D502" s="7">
        <v>1</v>
      </c>
      <c r="E502" s="32">
        <f t="shared" si="175"/>
        <v>2.4449877750611245E-4</v>
      </c>
      <c r="F502" s="32">
        <f t="shared" si="176"/>
        <v>1.4419610670511897E-4</v>
      </c>
      <c r="G502" s="33">
        <f t="shared" si="177"/>
        <v>-0.5</v>
      </c>
      <c r="H502" s="25">
        <f t="shared" si="178"/>
        <v>-1.2224938875305622E-4</v>
      </c>
    </row>
    <row r="503" spans="1:8" s="34" customFormat="1" ht="15" x14ac:dyDescent="0.2">
      <c r="A503" s="41"/>
      <c r="B503" s="30" t="s">
        <v>315</v>
      </c>
      <c r="C503" s="31">
        <v>4</v>
      </c>
      <c r="D503" s="7">
        <v>0</v>
      </c>
      <c r="E503" s="32">
        <f t="shared" si="175"/>
        <v>4.8899755501222489E-4</v>
      </c>
      <c r="F503" s="32" t="str">
        <f t="shared" si="176"/>
        <v/>
      </c>
      <c r="G503" s="33" t="str">
        <f t="shared" si="177"/>
        <v>0</v>
      </c>
      <c r="H503" s="25">
        <f t="shared" si="178"/>
        <v>0</v>
      </c>
    </row>
    <row r="504" spans="1:8" s="34" customFormat="1" ht="15" x14ac:dyDescent="0.2">
      <c r="A504" s="41"/>
      <c r="B504" s="30" t="s">
        <v>130</v>
      </c>
      <c r="C504" s="31">
        <v>20</v>
      </c>
      <c r="D504" s="7">
        <v>24</v>
      </c>
      <c r="E504" s="32">
        <f t="shared" si="175"/>
        <v>2.4449877750611247E-3</v>
      </c>
      <c r="F504" s="32">
        <f t="shared" si="176"/>
        <v>3.4607065609228551E-3</v>
      </c>
      <c r="G504" s="33">
        <f t="shared" si="177"/>
        <v>0.2</v>
      </c>
      <c r="H504" s="25">
        <f t="shared" si="178"/>
        <v>4.88997555012225E-4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33</v>
      </c>
      <c r="D506" s="7">
        <v>4</v>
      </c>
      <c r="E506" s="32">
        <f t="shared" ref="E506" si="179">+IF(C506=0,"",C506/C$333)</f>
        <v>4.0342298288508554E-3</v>
      </c>
      <c r="F506" s="32">
        <f t="shared" ref="F506" si="180">+IF(D506=0,"",D506/D$333)</f>
        <v>5.7678442682047588E-4</v>
      </c>
      <c r="G506" s="33">
        <f t="shared" ref="G506" si="181">+IF(OR(AND(D506=0),(C506=0)),"0",((D506-C506)/C506))</f>
        <v>-0.87878787878787878</v>
      </c>
      <c r="H506" s="25">
        <f t="shared" ref="H506" si="182">+IF(OR(AND(E506=""),(G506="")),"",E506*G506)</f>
        <v>-3.5452322738386303E-3</v>
      </c>
    </row>
    <row r="507" spans="1:8" s="34" customFormat="1" ht="15" x14ac:dyDescent="0.2">
      <c r="A507" s="41"/>
      <c r="B507" s="30" t="s">
        <v>137</v>
      </c>
      <c r="C507" s="31">
        <v>198</v>
      </c>
      <c r="D507" s="7">
        <v>56</v>
      </c>
      <c r="E507" s="32">
        <f t="shared" ref="E507:E532" si="183">+IF(C507=0,"",C507/C$333)</f>
        <v>2.4205378973105134E-2</v>
      </c>
      <c r="F507" s="32">
        <f t="shared" ref="F507:F532" si="184">+IF(D507=0,"",D507/D$333)</f>
        <v>8.0749819754866621E-3</v>
      </c>
      <c r="G507" s="33">
        <f t="shared" si="177"/>
        <v>-0.71717171717171713</v>
      </c>
      <c r="H507" s="25">
        <f t="shared" si="178"/>
        <v>-1.7359413202933983E-2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3</v>
      </c>
      <c r="E508" s="32" t="str">
        <f t="shared" si="183"/>
        <v/>
      </c>
      <c r="F508" s="32">
        <f t="shared" si="184"/>
        <v>4.3258832011535688E-4</v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27</v>
      </c>
      <c r="E509" s="32" t="str">
        <f t="shared" si="183"/>
        <v/>
      </c>
      <c r="F509" s="32">
        <f t="shared" si="184"/>
        <v>3.8932948810382118E-3</v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81</v>
      </c>
      <c r="D510" s="7">
        <v>66</v>
      </c>
      <c r="E510" s="32">
        <f t="shared" si="183"/>
        <v>9.9022004889975541E-3</v>
      </c>
      <c r="F510" s="32">
        <f t="shared" si="184"/>
        <v>9.5169430425378516E-3</v>
      </c>
      <c r="G510" s="33">
        <f t="shared" si="177"/>
        <v>-0.18518518518518517</v>
      </c>
      <c r="H510" s="25">
        <f t="shared" si="178"/>
        <v>-1.8337408312958433E-3</v>
      </c>
    </row>
    <row r="511" spans="1:8" s="34" customFormat="1" ht="15" x14ac:dyDescent="0.2">
      <c r="A511" s="41"/>
      <c r="B511" s="30" t="s">
        <v>349</v>
      </c>
      <c r="C511" s="31">
        <v>14</v>
      </c>
      <c r="D511" s="7">
        <v>63</v>
      </c>
      <c r="E511" s="32">
        <f t="shared" si="183"/>
        <v>1.7114914425427872E-3</v>
      </c>
      <c r="F511" s="32">
        <f t="shared" si="184"/>
        <v>9.0843547224224944E-3</v>
      </c>
      <c r="G511" s="33">
        <f t="shared" si="177"/>
        <v>3.5</v>
      </c>
      <c r="H511" s="25">
        <f t="shared" si="178"/>
        <v>5.990220048899755E-3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10</v>
      </c>
      <c r="D513" s="7">
        <v>7</v>
      </c>
      <c r="E513" s="32">
        <f t="shared" si="183"/>
        <v>1.2224938875305623E-3</v>
      </c>
      <c r="F513" s="32">
        <f t="shared" si="184"/>
        <v>1.0093727469358328E-3</v>
      </c>
      <c r="G513" s="33">
        <f t="shared" si="177"/>
        <v>-0.3</v>
      </c>
      <c r="H513" s="25">
        <f t="shared" si="178"/>
        <v>-3.6674816625916867E-4</v>
      </c>
    </row>
    <row r="514" spans="1:8" s="34" customFormat="1" ht="15" x14ac:dyDescent="0.2">
      <c r="A514" s="41"/>
      <c r="B514" s="30" t="s">
        <v>350</v>
      </c>
      <c r="C514" s="31">
        <v>4</v>
      </c>
      <c r="D514" s="7">
        <v>6</v>
      </c>
      <c r="E514" s="32">
        <f t="shared" si="183"/>
        <v>4.8899755501222489E-4</v>
      </c>
      <c r="F514" s="32">
        <f t="shared" si="184"/>
        <v>8.6517664023071377E-4</v>
      </c>
      <c r="G514" s="33">
        <f t="shared" si="177"/>
        <v>0.5</v>
      </c>
      <c r="H514" s="25">
        <f t="shared" si="178"/>
        <v>2.4449877750611245E-4</v>
      </c>
    </row>
    <row r="515" spans="1:8" s="34" customFormat="1" ht="15" x14ac:dyDescent="0.2">
      <c r="A515" s="41"/>
      <c r="B515" s="30" t="s">
        <v>143</v>
      </c>
      <c r="C515" s="31">
        <v>3</v>
      </c>
      <c r="D515" s="7">
        <v>8</v>
      </c>
      <c r="E515" s="32">
        <f t="shared" si="183"/>
        <v>3.6674816625916872E-4</v>
      </c>
      <c r="F515" s="32">
        <f t="shared" si="184"/>
        <v>1.1535688536409518E-3</v>
      </c>
      <c r="G515" s="33">
        <f t="shared" si="177"/>
        <v>1.6666666666666667</v>
      </c>
      <c r="H515" s="25">
        <f t="shared" si="178"/>
        <v>6.1124694376528128E-4</v>
      </c>
    </row>
    <row r="516" spans="1:8" s="34" customFormat="1" ht="15" x14ac:dyDescent="0.2">
      <c r="A516" s="41"/>
      <c r="B516" s="30" t="s">
        <v>136</v>
      </c>
      <c r="C516" s="31">
        <v>2</v>
      </c>
      <c r="D516" s="7">
        <v>0</v>
      </c>
      <c r="E516" s="32">
        <f t="shared" si="183"/>
        <v>2.4449877750611245E-4</v>
      </c>
      <c r="F516" s="32" t="str">
        <f t="shared" si="184"/>
        <v/>
      </c>
      <c r="G516" s="33" t="str">
        <f t="shared" si="177"/>
        <v>0</v>
      </c>
      <c r="H516" s="25">
        <f t="shared" si="178"/>
        <v>0</v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3</v>
      </c>
      <c r="D518" s="7">
        <v>4</v>
      </c>
      <c r="E518" s="32">
        <f t="shared" si="183"/>
        <v>3.6674816625916872E-4</v>
      </c>
      <c r="F518" s="32">
        <f t="shared" si="184"/>
        <v>5.7678442682047588E-4</v>
      </c>
      <c r="G518" s="33">
        <f t="shared" si="177"/>
        <v>0.33333333333333331</v>
      </c>
      <c r="H518" s="25">
        <f t="shared" si="178"/>
        <v>1.2224938875305622E-4</v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7</v>
      </c>
      <c r="D520" s="7">
        <v>18</v>
      </c>
      <c r="E520" s="32">
        <f t="shared" si="183"/>
        <v>8.5574572127139362E-4</v>
      </c>
      <c r="F520" s="32">
        <f t="shared" si="184"/>
        <v>2.5955299206921415E-3</v>
      </c>
      <c r="G520" s="33">
        <f t="shared" si="177"/>
        <v>1.5714285714285714</v>
      </c>
      <c r="H520" s="25">
        <f t="shared" si="178"/>
        <v>1.3447432762836186E-3</v>
      </c>
    </row>
    <row r="521" spans="1:8" s="34" customFormat="1" ht="15" x14ac:dyDescent="0.2">
      <c r="A521" s="41"/>
      <c r="B521" s="30" t="s">
        <v>318</v>
      </c>
      <c r="C521" s="31">
        <v>10</v>
      </c>
      <c r="D521" s="7">
        <v>0</v>
      </c>
      <c r="E521" s="32">
        <f t="shared" si="183"/>
        <v>1.2224938875305623E-3</v>
      </c>
      <c r="F521" s="32" t="str">
        <f t="shared" si="184"/>
        <v/>
      </c>
      <c r="G521" s="33" t="str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6</v>
      </c>
      <c r="D522" s="7">
        <v>26</v>
      </c>
      <c r="E522" s="32">
        <f t="shared" si="183"/>
        <v>7.3349633251833745E-4</v>
      </c>
      <c r="F522" s="32">
        <f t="shared" si="184"/>
        <v>3.7490987743330931E-3</v>
      </c>
      <c r="G522" s="33">
        <f t="shared" si="177"/>
        <v>3.3333333333333335</v>
      </c>
      <c r="H522" s="25">
        <f t="shared" si="178"/>
        <v>2.4449877750611251E-3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45</v>
      </c>
      <c r="D525" s="7">
        <v>61</v>
      </c>
      <c r="E525" s="32">
        <f t="shared" si="183"/>
        <v>5.5012224938875308E-3</v>
      </c>
      <c r="F525" s="32">
        <f t="shared" si="184"/>
        <v>8.7959625090122569E-3</v>
      </c>
      <c r="G525" s="33">
        <f t="shared" si="177"/>
        <v>0.35555555555555557</v>
      </c>
      <c r="H525" s="25">
        <f t="shared" si="178"/>
        <v>1.9559902200489E-3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4</v>
      </c>
      <c r="D527" s="7">
        <v>2</v>
      </c>
      <c r="E527" s="32">
        <f t="shared" si="183"/>
        <v>4.8899755501222489E-4</v>
      </c>
      <c r="F527" s="32">
        <f t="shared" si="184"/>
        <v>2.8839221341023794E-4</v>
      </c>
      <c r="G527" s="33">
        <f t="shared" si="177"/>
        <v>-0.5</v>
      </c>
      <c r="H527" s="25">
        <f t="shared" si="178"/>
        <v>-2.4449877750611245E-4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331</v>
      </c>
      <c r="D530" s="7">
        <v>86</v>
      </c>
      <c r="E530" s="32">
        <f t="shared" si="183"/>
        <v>4.0464547677261611E-2</v>
      </c>
      <c r="F530" s="32">
        <f t="shared" si="184"/>
        <v>1.2400865176640231E-2</v>
      </c>
      <c r="G530" s="33">
        <f t="shared" si="177"/>
        <v>-0.74018126888217528</v>
      </c>
      <c r="H530" s="25">
        <f t="shared" si="178"/>
        <v>-2.9951100244498777E-2</v>
      </c>
    </row>
    <row r="531" spans="1:8" s="34" customFormat="1" ht="30" x14ac:dyDescent="0.2">
      <c r="A531" s="41"/>
      <c r="B531" s="30" t="s">
        <v>144</v>
      </c>
      <c r="C531" s="31">
        <v>94</v>
      </c>
      <c r="D531" s="7">
        <v>18</v>
      </c>
      <c r="E531" s="32">
        <f t="shared" si="183"/>
        <v>1.1491442542787287E-2</v>
      </c>
      <c r="F531" s="32">
        <f t="shared" si="184"/>
        <v>2.5955299206921415E-3</v>
      </c>
      <c r="G531" s="33">
        <f t="shared" si="177"/>
        <v>-0.80851063829787229</v>
      </c>
      <c r="H531" s="25">
        <f t="shared" si="178"/>
        <v>-9.2909535452322736E-3</v>
      </c>
    </row>
    <row r="532" spans="1:8" s="34" customFormat="1" ht="15" x14ac:dyDescent="0.2">
      <c r="A532" s="41"/>
      <c r="B532" s="30" t="s">
        <v>324</v>
      </c>
      <c r="C532" s="31">
        <v>257</v>
      </c>
      <c r="D532" s="7">
        <v>204</v>
      </c>
      <c r="E532" s="32">
        <f t="shared" si="183"/>
        <v>3.1418092909535456E-2</v>
      </c>
      <c r="F532" s="32">
        <f t="shared" si="184"/>
        <v>2.9416005767844269E-2</v>
      </c>
      <c r="G532" s="33">
        <f t="shared" si="177"/>
        <v>-0.20622568093385213</v>
      </c>
      <c r="H532" s="25">
        <f t="shared" si="178"/>
        <v>-6.479217603911981E-3</v>
      </c>
    </row>
    <row r="533" spans="1:8" s="34" customFormat="1" ht="15" x14ac:dyDescent="0.2">
      <c r="A533" s="41"/>
      <c r="B533" s="30" t="s">
        <v>572</v>
      </c>
      <c r="C533" s="31">
        <v>4</v>
      </c>
      <c r="D533" s="7">
        <v>16</v>
      </c>
      <c r="E533" s="32">
        <f t="shared" ref="E533" si="185">+IF(C533=0,"",C533/C$333)</f>
        <v>4.8899755501222489E-4</v>
      </c>
      <c r="F533" s="32">
        <f t="shared" ref="F533" si="186">+IF(D533=0,"",D533/D$333)</f>
        <v>2.3071377072819035E-3</v>
      </c>
      <c r="G533" s="33">
        <f t="shared" ref="G533" si="187">+IF(OR(AND(D533=0),(C533=0)),"0",((D533-C533)/C533))</f>
        <v>3</v>
      </c>
      <c r="H533" s="25">
        <f t="shared" ref="H533" si="188">+IF(OR(AND(E533=""),(G533="")),"",E533*G533)</f>
        <v>1.4669926650366747E-3</v>
      </c>
    </row>
    <row r="534" spans="1:8" s="34" customFormat="1" ht="15" x14ac:dyDescent="0.2">
      <c r="A534" s="41"/>
      <c r="B534" s="30" t="s">
        <v>133</v>
      </c>
      <c r="C534" s="31">
        <v>6</v>
      </c>
      <c r="D534" s="7">
        <v>6</v>
      </c>
      <c r="E534" s="32">
        <f>+IF(C534=0,"",C534/C$333)</f>
        <v>7.3349633251833745E-4</v>
      </c>
      <c r="F534" s="32">
        <f>+IF(D534=0,"",D534/D$333)</f>
        <v>8.6517664023071377E-4</v>
      </c>
      <c r="G534" s="33">
        <f t="shared" si="177"/>
        <v>0</v>
      </c>
      <c r="H534" s="25">
        <f t="shared" si="178"/>
        <v>0</v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5</v>
      </c>
      <c r="D536" s="7">
        <v>4</v>
      </c>
      <c r="E536" s="32">
        <f t="shared" ref="E536:E547" si="189">+IF(C536=0,"",C536/C$333)</f>
        <v>6.1124694376528117E-4</v>
      </c>
      <c r="F536" s="32">
        <f t="shared" ref="F536:F547" si="190">+IF(D536=0,"",D536/D$333)</f>
        <v>5.7678442682047588E-4</v>
      </c>
      <c r="G536" s="33">
        <f t="shared" ref="G536:G547" si="191">+IF(OR(AND(D536=0),(C536=0)),"0",((D536-C536)/C536))</f>
        <v>-0.2</v>
      </c>
      <c r="H536" s="25">
        <f t="shared" ref="H536:H547" si="192">+IF(OR(AND(E536=""),(G536="")),"",E536*G536)</f>
        <v>-1.2224938875305625E-4</v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1</v>
      </c>
      <c r="E537" s="32" t="str">
        <f t="shared" si="189"/>
        <v/>
      </c>
      <c r="F537" s="32">
        <f t="shared" si="190"/>
        <v>1.4419610670511897E-4</v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8</v>
      </c>
      <c r="D538" s="7">
        <v>13</v>
      </c>
      <c r="E538" s="32">
        <f t="shared" si="189"/>
        <v>9.7799511002444979E-4</v>
      </c>
      <c r="F538" s="32">
        <f t="shared" si="190"/>
        <v>1.8745493871665465E-3</v>
      </c>
      <c r="G538" s="33">
        <f t="shared" si="191"/>
        <v>0.625</v>
      </c>
      <c r="H538" s="25">
        <f t="shared" si="192"/>
        <v>6.1124694376528117E-4</v>
      </c>
    </row>
    <row r="539" spans="1:8" s="34" customFormat="1" ht="15" x14ac:dyDescent="0.2">
      <c r="A539" s="41"/>
      <c r="B539" s="30" t="s">
        <v>141</v>
      </c>
      <c r="C539" s="31">
        <v>76</v>
      </c>
      <c r="D539" s="7">
        <v>190</v>
      </c>
      <c r="E539" s="32">
        <f t="shared" si="189"/>
        <v>9.2909535452322736E-3</v>
      </c>
      <c r="F539" s="32">
        <f t="shared" si="190"/>
        <v>2.7397260273972601E-2</v>
      </c>
      <c r="G539" s="33">
        <f t="shared" si="191"/>
        <v>1.5</v>
      </c>
      <c r="H539" s="25">
        <f t="shared" si="192"/>
        <v>1.393643031784841E-2</v>
      </c>
    </row>
    <row r="540" spans="1:8" s="34" customFormat="1" ht="15" x14ac:dyDescent="0.2">
      <c r="A540" s="41"/>
      <c r="B540" s="30" t="s">
        <v>528</v>
      </c>
      <c r="C540" s="31">
        <v>6</v>
      </c>
      <c r="D540" s="7">
        <v>17</v>
      </c>
      <c r="E540" s="32">
        <f t="shared" si="189"/>
        <v>7.3349633251833745E-4</v>
      </c>
      <c r="F540" s="32">
        <f t="shared" si="190"/>
        <v>2.4513338139870223E-3</v>
      </c>
      <c r="G540" s="33">
        <f t="shared" si="191"/>
        <v>1.8333333333333333</v>
      </c>
      <c r="H540" s="25">
        <f t="shared" si="192"/>
        <v>1.3447432762836186E-3</v>
      </c>
    </row>
    <row r="541" spans="1:8" s="34" customFormat="1" ht="15" x14ac:dyDescent="0.2">
      <c r="A541" s="41"/>
      <c r="B541" s="30" t="s">
        <v>327</v>
      </c>
      <c r="C541" s="31">
        <v>31</v>
      </c>
      <c r="D541" s="7">
        <v>94</v>
      </c>
      <c r="E541" s="32">
        <f t="shared" si="189"/>
        <v>3.7897310513447433E-3</v>
      </c>
      <c r="F541" s="32">
        <f t="shared" si="190"/>
        <v>1.3554434030281183E-2</v>
      </c>
      <c r="G541" s="33">
        <f t="shared" si="191"/>
        <v>2.032258064516129</v>
      </c>
      <c r="H541" s="25">
        <f t="shared" si="192"/>
        <v>7.7017114914425429E-3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13</v>
      </c>
      <c r="D543" s="7">
        <v>14</v>
      </c>
      <c r="E543" s="32">
        <f t="shared" si="189"/>
        <v>1.589242053789731E-3</v>
      </c>
      <c r="F543" s="32">
        <f t="shared" si="190"/>
        <v>2.0187454938716655E-3</v>
      </c>
      <c r="G543" s="33">
        <f t="shared" si="191"/>
        <v>7.6923076923076927E-2</v>
      </c>
      <c r="H543" s="25">
        <f t="shared" si="192"/>
        <v>1.2224938875305622E-4</v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6</v>
      </c>
      <c r="D545" s="7">
        <v>11</v>
      </c>
      <c r="E545" s="32">
        <f t="shared" si="189"/>
        <v>7.3349633251833745E-4</v>
      </c>
      <c r="F545" s="32">
        <f t="shared" si="190"/>
        <v>1.5861571737563085E-3</v>
      </c>
      <c r="G545" s="33">
        <f t="shared" si="191"/>
        <v>0.83333333333333337</v>
      </c>
      <c r="H545" s="25">
        <f t="shared" si="192"/>
        <v>6.1124694376528128E-4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5</v>
      </c>
      <c r="D547" s="7">
        <v>0</v>
      </c>
      <c r="E547" s="32">
        <f t="shared" si="189"/>
        <v>6.1124694376528117E-4</v>
      </c>
      <c r="F547" s="32" t="str">
        <f t="shared" si="190"/>
        <v/>
      </c>
      <c r="G547" s="33" t="str">
        <f t="shared" si="191"/>
        <v>0</v>
      </c>
      <c r="H547" s="25">
        <f t="shared" si="192"/>
        <v>0</v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1484</v>
      </c>
      <c r="D553" s="71">
        <f>SUM(D554:D579)</f>
        <v>1721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0.15970350404312669</v>
      </c>
      <c r="H553" s="73">
        <f>+IF(OR(AND(E553=""),(G553="")),"",E553*G553)</f>
        <v>0.15970350404312669</v>
      </c>
    </row>
    <row r="554" spans="1:8" s="34" customFormat="1" ht="15" x14ac:dyDescent="0.2">
      <c r="A554" s="41"/>
      <c r="B554" s="30" t="s">
        <v>332</v>
      </c>
      <c r="C554" s="31">
        <v>31</v>
      </c>
      <c r="D554" s="7">
        <v>31</v>
      </c>
      <c r="E554" s="32">
        <f t="shared" si="193"/>
        <v>2.0889487870619946E-2</v>
      </c>
      <c r="F554" s="32">
        <f t="shared" si="194"/>
        <v>1.801278326554329E-2</v>
      </c>
      <c r="G554" s="33">
        <f>+IF(OR(AND(D554=0),(C554=0)),"0",((D554-C554)/C554))</f>
        <v>0</v>
      </c>
      <c r="H554" s="25">
        <f>+IF(OR(AND(E554=""),(G554="")),"",E554*G554)</f>
        <v>0</v>
      </c>
    </row>
    <row r="555" spans="1:8" s="34" customFormat="1" ht="15" x14ac:dyDescent="0.2">
      <c r="A555" s="41"/>
      <c r="B555" s="30" t="s">
        <v>147</v>
      </c>
      <c r="C555" s="31">
        <v>113</v>
      </c>
      <c r="D555" s="7">
        <v>86</v>
      </c>
      <c r="E555" s="32">
        <f t="shared" si="193"/>
        <v>7.6145552560646895E-2</v>
      </c>
      <c r="F555" s="32">
        <f t="shared" si="194"/>
        <v>4.997094712376525E-2</v>
      </c>
      <c r="G555" s="33">
        <f t="shared" ref="G555:G579" si="195">+IF(OR(AND(D555=0),(C555=0)),"0",((D555-C555)/C555))</f>
        <v>-0.23893805309734514</v>
      </c>
      <c r="H555" s="25">
        <f t="shared" ref="H555:H579" si="196">+IF(OR(AND(E555=""),(G555="")),"",E555*G555)</f>
        <v>-1.8194070080862532E-2</v>
      </c>
    </row>
    <row r="556" spans="1:8" s="34" customFormat="1" ht="15" x14ac:dyDescent="0.2">
      <c r="A556" s="41"/>
      <c r="B556" s="30" t="s">
        <v>608</v>
      </c>
      <c r="C556" s="31">
        <v>143</v>
      </c>
      <c r="D556" s="7">
        <v>175</v>
      </c>
      <c r="E556" s="32">
        <f t="shared" si="193"/>
        <v>9.6361185983827494E-2</v>
      </c>
      <c r="F556" s="32">
        <f t="shared" si="194"/>
        <v>0.10168506682161534</v>
      </c>
      <c r="G556" s="33">
        <f t="shared" si="195"/>
        <v>0.22377622377622378</v>
      </c>
      <c r="H556" s="25">
        <f t="shared" si="196"/>
        <v>2.15633423180593E-2</v>
      </c>
    </row>
    <row r="557" spans="1:8" s="34" customFormat="1" ht="15" x14ac:dyDescent="0.2">
      <c r="A557" s="41"/>
      <c r="B557" s="30" t="s">
        <v>333</v>
      </c>
      <c r="C557" s="31">
        <v>230</v>
      </c>
      <c r="D557" s="7">
        <v>181</v>
      </c>
      <c r="E557" s="32">
        <f t="shared" si="193"/>
        <v>0.15498652291105122</v>
      </c>
      <c r="F557" s="32">
        <f t="shared" si="194"/>
        <v>0.10517141196978501</v>
      </c>
      <c r="G557" s="33">
        <f t="shared" si="195"/>
        <v>-0.21304347826086956</v>
      </c>
      <c r="H557" s="25">
        <f t="shared" si="196"/>
        <v>-3.3018867924528301E-2</v>
      </c>
    </row>
    <row r="558" spans="1:8" s="34" customFormat="1" ht="15" x14ac:dyDescent="0.2">
      <c r="A558" s="41"/>
      <c r="B558" s="30" t="s">
        <v>148</v>
      </c>
      <c r="C558" s="31">
        <v>29</v>
      </c>
      <c r="D558" s="7">
        <v>5</v>
      </c>
      <c r="E558" s="32">
        <f t="shared" si="193"/>
        <v>1.9541778975741241E-2</v>
      </c>
      <c r="F558" s="32">
        <f t="shared" si="194"/>
        <v>2.905287623474724E-3</v>
      </c>
      <c r="G558" s="33">
        <f t="shared" si="195"/>
        <v>-0.82758620689655171</v>
      </c>
      <c r="H558" s="25">
        <f t="shared" si="196"/>
        <v>-1.6172506738544475E-2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4</v>
      </c>
      <c r="D560" s="7">
        <v>9</v>
      </c>
      <c r="E560" s="32">
        <f t="shared" si="193"/>
        <v>2.6954177897574125E-3</v>
      </c>
      <c r="F560" s="32">
        <f t="shared" si="194"/>
        <v>5.2295177222545031E-3</v>
      </c>
      <c r="G560" s="33">
        <f t="shared" si="195"/>
        <v>1.25</v>
      </c>
      <c r="H560" s="25">
        <f t="shared" si="196"/>
        <v>3.3692722371967657E-3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5</v>
      </c>
      <c r="E561" s="32" t="str">
        <f t="shared" si="193"/>
        <v/>
      </c>
      <c r="F561" s="32">
        <f t="shared" si="194"/>
        <v>2.905287623474724E-3</v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1</v>
      </c>
      <c r="D562" s="7">
        <v>10</v>
      </c>
      <c r="E562" s="32">
        <f t="shared" si="193"/>
        <v>6.7385444743935314E-4</v>
      </c>
      <c r="F562" s="32">
        <f t="shared" si="194"/>
        <v>5.810575246949448E-3</v>
      </c>
      <c r="G562" s="33">
        <f t="shared" si="195"/>
        <v>9</v>
      </c>
      <c r="H562" s="25">
        <f t="shared" si="196"/>
        <v>6.0646900269541778E-3</v>
      </c>
    </row>
    <row r="563" spans="1:8" s="34" customFormat="1" ht="15" x14ac:dyDescent="0.2">
      <c r="A563" s="41"/>
      <c r="B563" s="30" t="s">
        <v>531</v>
      </c>
      <c r="C563" s="31">
        <v>3</v>
      </c>
      <c r="D563" s="7">
        <v>3</v>
      </c>
      <c r="E563" s="32">
        <f t="shared" si="193"/>
        <v>2.0215633423180594E-3</v>
      </c>
      <c r="F563" s="32">
        <f t="shared" si="194"/>
        <v>1.7431725740848344E-3</v>
      </c>
      <c r="G563" s="33">
        <f t="shared" si="195"/>
        <v>0</v>
      </c>
      <c r="H563" s="25">
        <f t="shared" si="196"/>
        <v>0</v>
      </c>
    </row>
    <row r="564" spans="1:8" s="34" customFormat="1" ht="15" x14ac:dyDescent="0.2">
      <c r="A564" s="41"/>
      <c r="B564" s="30" t="s">
        <v>563</v>
      </c>
      <c r="C564" s="31">
        <v>23</v>
      </c>
      <c r="D564" s="7">
        <v>143</v>
      </c>
      <c r="E564" s="32">
        <f t="shared" ref="E564" si="197">+IF(C564=0,"",C564/C$553)</f>
        <v>1.5498652291105121E-2</v>
      </c>
      <c r="F564" s="32">
        <f t="shared" ref="F564" si="198">+IF(D564=0,"",D564/D$553)</f>
        <v>8.30912260313771E-2</v>
      </c>
      <c r="G564" s="33">
        <f t="shared" ref="G564" si="199">+IF(OR(AND(D564=0),(C564=0)),"0",((D564-C564)/C564))</f>
        <v>5.2173913043478262</v>
      </c>
      <c r="H564" s="25">
        <f t="shared" ref="H564" si="200">+IF(OR(AND(E564=""),(G564="")),"",E564*G564)</f>
        <v>8.0862533692722366E-2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147</v>
      </c>
      <c r="D567" s="7">
        <v>336</v>
      </c>
      <c r="E567" s="32">
        <f t="shared" si="205"/>
        <v>9.9056603773584911E-2</v>
      </c>
      <c r="F567" s="32">
        <f t="shared" si="206"/>
        <v>0.19523532829750145</v>
      </c>
      <c r="G567" s="33">
        <f t="shared" si="195"/>
        <v>1.2857142857142858</v>
      </c>
      <c r="H567" s="25">
        <f t="shared" si="196"/>
        <v>0.12735849056603776</v>
      </c>
    </row>
    <row r="568" spans="1:8" s="34" customFormat="1" ht="15" x14ac:dyDescent="0.2">
      <c r="A568" s="41"/>
      <c r="B568" s="30" t="s">
        <v>150</v>
      </c>
      <c r="C568" s="31">
        <v>7</v>
      </c>
      <c r="D568" s="7">
        <v>0</v>
      </c>
      <c r="E568" s="32">
        <f t="shared" si="205"/>
        <v>4.7169811320754715E-3</v>
      </c>
      <c r="F568" s="32" t="str">
        <f t="shared" si="206"/>
        <v/>
      </c>
      <c r="G568" s="33" t="str">
        <f t="shared" si="195"/>
        <v>0</v>
      </c>
      <c r="H568" s="25">
        <f t="shared" si="196"/>
        <v>0</v>
      </c>
    </row>
    <row r="569" spans="1:8" s="34" customFormat="1" ht="15" x14ac:dyDescent="0.2">
      <c r="A569" s="41"/>
      <c r="B569" s="30" t="s">
        <v>151</v>
      </c>
      <c r="C569" s="31">
        <v>33</v>
      </c>
      <c r="D569" s="7">
        <v>9</v>
      </c>
      <c r="E569" s="32">
        <f t="shared" si="205"/>
        <v>2.2237196765498651E-2</v>
      </c>
      <c r="F569" s="32">
        <f t="shared" si="206"/>
        <v>5.2295177222545031E-3</v>
      </c>
      <c r="G569" s="33">
        <f t="shared" si="195"/>
        <v>-0.72727272727272729</v>
      </c>
      <c r="H569" s="25">
        <f t="shared" si="196"/>
        <v>-1.6172506738544475E-2</v>
      </c>
    </row>
    <row r="570" spans="1:8" s="34" customFormat="1" ht="15" x14ac:dyDescent="0.2">
      <c r="A570" s="41"/>
      <c r="B570" s="30" t="s">
        <v>338</v>
      </c>
      <c r="C570" s="31">
        <v>203</v>
      </c>
      <c r="D570" s="7">
        <v>431</v>
      </c>
      <c r="E570" s="32">
        <f t="shared" si="205"/>
        <v>0.13679245283018868</v>
      </c>
      <c r="F570" s="32">
        <f t="shared" si="206"/>
        <v>0.25043579314352121</v>
      </c>
      <c r="G570" s="33">
        <f t="shared" si="195"/>
        <v>1.1231527093596059</v>
      </c>
      <c r="H570" s="25">
        <f t="shared" si="196"/>
        <v>0.15363881401617249</v>
      </c>
    </row>
    <row r="571" spans="1:8" s="34" customFormat="1" ht="15" x14ac:dyDescent="0.2">
      <c r="A571" s="41"/>
      <c r="B571" s="30" t="s">
        <v>152</v>
      </c>
      <c r="C571" s="31">
        <v>70</v>
      </c>
      <c r="D571" s="7">
        <v>39</v>
      </c>
      <c r="E571" s="32">
        <f t="shared" si="205"/>
        <v>4.716981132075472E-2</v>
      </c>
      <c r="F571" s="32">
        <f t="shared" si="206"/>
        <v>2.2661243463102849E-2</v>
      </c>
      <c r="G571" s="33">
        <f t="shared" si="195"/>
        <v>-0.44285714285714284</v>
      </c>
      <c r="H571" s="25">
        <f t="shared" si="196"/>
        <v>-2.0889487870619946E-2</v>
      </c>
    </row>
    <row r="572" spans="1:8" s="34" customFormat="1" ht="15" x14ac:dyDescent="0.2">
      <c r="A572" s="41"/>
      <c r="B572" s="30" t="s">
        <v>339</v>
      </c>
      <c r="C572" s="31">
        <v>12</v>
      </c>
      <c r="D572" s="7">
        <v>0</v>
      </c>
      <c r="E572" s="32">
        <f t="shared" si="205"/>
        <v>8.0862533692722376E-3</v>
      </c>
      <c r="F572" s="32" t="str">
        <f t="shared" si="206"/>
        <v/>
      </c>
      <c r="G572" s="33" t="str">
        <f t="shared" si="195"/>
        <v>0</v>
      </c>
      <c r="H572" s="25">
        <f t="shared" si="196"/>
        <v>0</v>
      </c>
    </row>
    <row r="573" spans="1:8" s="34" customFormat="1" ht="15" x14ac:dyDescent="0.2">
      <c r="A573" s="41"/>
      <c r="B573" s="30" t="s">
        <v>153</v>
      </c>
      <c r="C573" s="31">
        <v>6</v>
      </c>
      <c r="D573" s="7">
        <v>5</v>
      </c>
      <c r="E573" s="32">
        <f t="shared" si="205"/>
        <v>4.0431266846361188E-3</v>
      </c>
      <c r="F573" s="32">
        <f t="shared" si="206"/>
        <v>2.905287623474724E-3</v>
      </c>
      <c r="G573" s="33">
        <f t="shared" si="195"/>
        <v>-0.16666666666666666</v>
      </c>
      <c r="H573" s="25">
        <f t="shared" si="196"/>
        <v>-6.7385444743935314E-4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119</v>
      </c>
      <c r="D575" s="7">
        <v>90</v>
      </c>
      <c r="E575" s="32">
        <f t="shared" si="205"/>
        <v>8.0188679245283015E-2</v>
      </c>
      <c r="F575" s="32">
        <f t="shared" si="206"/>
        <v>5.2295177222545029E-2</v>
      </c>
      <c r="G575" s="33">
        <f t="shared" si="195"/>
        <v>-0.24369747899159663</v>
      </c>
      <c r="H575" s="25">
        <f t="shared" si="196"/>
        <v>-1.9541778975741237E-2</v>
      </c>
    </row>
    <row r="576" spans="1:8" s="34" customFormat="1" ht="15" x14ac:dyDescent="0.2">
      <c r="A576" s="41"/>
      <c r="B576" s="30" t="s">
        <v>341</v>
      </c>
      <c r="C576" s="31">
        <v>1</v>
      </c>
      <c r="D576" s="7">
        <v>22</v>
      </c>
      <c r="E576" s="32">
        <f t="shared" si="205"/>
        <v>6.7385444743935314E-4</v>
      </c>
      <c r="F576" s="32">
        <f t="shared" si="206"/>
        <v>1.2783265543288786E-2</v>
      </c>
      <c r="G576" s="33">
        <f t="shared" si="195"/>
        <v>21</v>
      </c>
      <c r="H576" s="25">
        <f t="shared" si="196"/>
        <v>1.4150943396226415E-2</v>
      </c>
    </row>
    <row r="577" spans="1:8" s="34" customFormat="1" ht="30" x14ac:dyDescent="0.2">
      <c r="A577" s="41"/>
      <c r="B577" s="30" t="s">
        <v>342</v>
      </c>
      <c r="C577" s="31">
        <v>1</v>
      </c>
      <c r="D577" s="7">
        <v>0</v>
      </c>
      <c r="E577" s="32">
        <f t="shared" si="205"/>
        <v>6.7385444743935314E-4</v>
      </c>
      <c r="F577" s="32" t="str">
        <f t="shared" si="206"/>
        <v/>
      </c>
      <c r="G577" s="33" t="str">
        <f t="shared" si="195"/>
        <v>0</v>
      </c>
      <c r="H577" s="25">
        <f t="shared" si="196"/>
        <v>0</v>
      </c>
    </row>
    <row r="578" spans="1:8" s="34" customFormat="1" ht="15" x14ac:dyDescent="0.2">
      <c r="A578" s="41"/>
      <c r="B578" s="30" t="s">
        <v>343</v>
      </c>
      <c r="C578" s="31">
        <v>284</v>
      </c>
      <c r="D578" s="7">
        <v>126</v>
      </c>
      <c r="E578" s="32">
        <f t="shared" si="205"/>
        <v>0.19137466307277629</v>
      </c>
      <c r="F578" s="32">
        <f t="shared" si="206"/>
        <v>7.3213248111563045E-2</v>
      </c>
      <c r="G578" s="33">
        <f t="shared" si="195"/>
        <v>-0.55633802816901412</v>
      </c>
      <c r="H578" s="25">
        <f t="shared" si="196"/>
        <v>-0.1064690026954178</v>
      </c>
    </row>
    <row r="579" spans="1:8" s="34" customFormat="1" ht="30" x14ac:dyDescent="0.2">
      <c r="A579" s="41"/>
      <c r="B579" s="30" t="s">
        <v>532</v>
      </c>
      <c r="C579" s="31">
        <v>24</v>
      </c>
      <c r="D579" s="7">
        <v>15</v>
      </c>
      <c r="E579" s="32">
        <f t="shared" si="205"/>
        <v>1.6172506738544475E-2</v>
      </c>
      <c r="F579" s="32">
        <f t="shared" si="206"/>
        <v>8.7158628704241715E-3</v>
      </c>
      <c r="G579" s="33">
        <f t="shared" si="195"/>
        <v>-0.375</v>
      </c>
      <c r="H579" s="25">
        <f t="shared" si="196"/>
        <v>-6.0646900269541778E-3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402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382</v>
      </c>
      <c r="C8" s="71">
        <f>+C18+C73+C165+C333+C553</f>
        <v>182732</v>
      </c>
      <c r="D8" s="71">
        <f>+D18+D73+D165+D333+D553</f>
        <v>189393</v>
      </c>
      <c r="E8" s="72">
        <f>+C8/C$8</f>
        <v>1</v>
      </c>
      <c r="F8" s="72">
        <f>+D8/D$8</f>
        <v>1</v>
      </c>
      <c r="G8" s="72">
        <f>+(D8-C8)/C8</f>
        <v>3.6452290786507018E-2</v>
      </c>
      <c r="H8" s="73">
        <f>+E8*G8</f>
        <v>3.6452290786507018E-2</v>
      </c>
    </row>
    <row r="9" spans="2:8" x14ac:dyDescent="0.2">
      <c r="B9" s="28" t="str">
        <f>+B18</f>
        <v>Total Vacantes en ocupaciones de nivel Directivo</v>
      </c>
      <c r="C9" s="24">
        <f>+C18</f>
        <v>2307</v>
      </c>
      <c r="D9" s="24">
        <f>+D18</f>
        <v>1822</v>
      </c>
      <c r="E9" s="25">
        <f t="shared" ref="E9:E13" si="0">C9/$C$8</f>
        <v>1.2625046516209531E-2</v>
      </c>
      <c r="F9" s="25">
        <f>D9/$D$8</f>
        <v>9.6202077162302717E-3</v>
      </c>
      <c r="G9" s="11">
        <f>+IF(OR(AND(D9=0),(C9=0)),"0",((D9-C9)/C9))</f>
        <v>-0.21022973558734287</v>
      </c>
      <c r="H9" s="13">
        <f>+IF(OR(AND(E9=""),(G9="")),"",E9*G9)</f>
        <v>-2.6541601908806338E-3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16761</v>
      </c>
      <c r="D10" s="24">
        <f>+D73</f>
        <v>16648</v>
      </c>
      <c r="E10" s="25">
        <f t="shared" si="0"/>
        <v>9.1724492699691351E-2</v>
      </c>
      <c r="F10" s="25">
        <f>D10/$D$8</f>
        <v>8.7901875993304929E-2</v>
      </c>
      <c r="G10" s="11">
        <f>+IF(OR(AND(D10=0),(C10=0)),"0",((D10-C10)/C10))</f>
        <v>-6.7418411789272716E-3</v>
      </c>
      <c r="H10" s="13">
        <f>+IF(OR(AND(E10=""),(G10="")),"",E10*G10)</f>
        <v>-6.1839196199899309E-4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28943</v>
      </c>
      <c r="D11" s="24">
        <f>+D165</f>
        <v>26821</v>
      </c>
      <c r="E11" s="25">
        <f t="shared" si="0"/>
        <v>0.15839042970032616</v>
      </c>
      <c r="F11" s="25">
        <f>D11/$D$8</f>
        <v>0.14161558241328878</v>
      </c>
      <c r="G11" s="11">
        <f>+IF(OR(AND(D11=0),(C11=0)),"0",((D11-C11)/C11))</f>
        <v>-7.3316518674636358E-2</v>
      </c>
      <c r="H11" s="13">
        <f>+IF(OR(AND(E11=""),(G11="")),"",E11*G11)</f>
        <v>-1.161263489700764E-2</v>
      </c>
    </row>
    <row r="12" spans="2:8" x14ac:dyDescent="0.2">
      <c r="B12" s="28" t="str">
        <f>+B333</f>
        <v>Total Vacantes  en ocupaciones de nivel Calificados</v>
      </c>
      <c r="C12" s="24">
        <f>+C333</f>
        <v>110916</v>
      </c>
      <c r="D12" s="24">
        <f>+D333</f>
        <v>117078</v>
      </c>
      <c r="E12" s="25">
        <f t="shared" si="0"/>
        <v>0.60698728192106477</v>
      </c>
      <c r="F12" s="25">
        <f>D12/$D$8</f>
        <v>0.61817490614753445</v>
      </c>
      <c r="G12" s="11">
        <f>+IF(OR(AND(D12=0),(C12=0)),"0",((D12-C12)/C12))</f>
        <v>5.5555555555555552E-2</v>
      </c>
      <c r="H12" s="13">
        <f>+IF(OR(AND(E12=""),(G12="")),"",E12*G12)</f>
        <v>3.3721515662281376E-2</v>
      </c>
    </row>
    <row r="13" spans="2:8" x14ac:dyDescent="0.2">
      <c r="B13" s="28" t="str">
        <f>+B553</f>
        <v>Total Vacantes en ocupaciones de nivel Elemental</v>
      </c>
      <c r="C13" s="24">
        <f>+C553</f>
        <v>23805</v>
      </c>
      <c r="D13" s="24">
        <f>+D553</f>
        <v>27024</v>
      </c>
      <c r="E13" s="25">
        <f t="shared" si="0"/>
        <v>0.13027274916270823</v>
      </c>
      <c r="F13" s="25">
        <f>D13/$D$8</f>
        <v>0.14268742772964155</v>
      </c>
      <c r="G13" s="11">
        <f>+IF(OR(AND(D13=0),(C13=0)),"0",((D13-C13)/C13))</f>
        <v>0.13522369250157529</v>
      </c>
      <c r="H13" s="13">
        <f>+IF(OR(AND(E13=""),(G13="")),"",E13*G13)</f>
        <v>1.7615962174112907E-2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2307</v>
      </c>
      <c r="D18" s="71">
        <f>SUM(D19:D67)</f>
        <v>1822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-0.21022973558734287</v>
      </c>
      <c r="H18" s="73">
        <f>+IF(OR(AND(E18=""),(G18="")),"",E18*G18)</f>
        <v>-0.21022973558734287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5</v>
      </c>
      <c r="D20" s="7">
        <v>13</v>
      </c>
      <c r="E20" s="10">
        <f t="shared" ref="E20:E67" si="1">+IF(C20=0,"",C20/C$18)</f>
        <v>2.1673168617251841E-3</v>
      </c>
      <c r="F20" s="10">
        <f t="shared" ref="F20:F67" si="2">+IF(D20=0,"",D20/D$18)</f>
        <v>7.1350164654226129E-3</v>
      </c>
      <c r="G20" s="11">
        <f t="shared" ref="G20:G67" si="3">+IF(OR(AND(D20=0),(C20=0)),"0",((D20-C20)/C20))</f>
        <v>1.6</v>
      </c>
      <c r="H20" s="13">
        <f t="shared" ref="H20:H67" si="4">+IF(OR(AND(E20=""),(G20="")),"",E20*G20)</f>
        <v>3.4677069787602947E-3</v>
      </c>
    </row>
    <row r="21" spans="1:8" ht="30" x14ac:dyDescent="0.2">
      <c r="B21" s="5" t="s">
        <v>1</v>
      </c>
      <c r="C21" s="7">
        <v>1</v>
      </c>
      <c r="D21" s="7">
        <v>0</v>
      </c>
      <c r="E21" s="10">
        <f t="shared" si="1"/>
        <v>4.3346337234503684E-4</v>
      </c>
      <c r="F21" s="10" t="str">
        <f t="shared" si="2"/>
        <v/>
      </c>
      <c r="G21" s="11" t="str">
        <f t="shared" si="3"/>
        <v>0</v>
      </c>
      <c r="H21" s="13">
        <f t="shared" si="4"/>
        <v>0</v>
      </c>
    </row>
    <row r="22" spans="1:8" ht="30" x14ac:dyDescent="0.2">
      <c r="B22" s="5" t="s">
        <v>432</v>
      </c>
      <c r="C22" s="7">
        <v>4</v>
      </c>
      <c r="D22" s="7">
        <v>3</v>
      </c>
      <c r="E22" s="10">
        <f t="shared" si="1"/>
        <v>1.7338534893801473E-3</v>
      </c>
      <c r="F22" s="10">
        <f t="shared" si="2"/>
        <v>1.6465422612513721E-3</v>
      </c>
      <c r="G22" s="11">
        <f t="shared" si="3"/>
        <v>-0.25</v>
      </c>
      <c r="H22" s="13">
        <f t="shared" si="4"/>
        <v>-4.3346337234503684E-4</v>
      </c>
    </row>
    <row r="23" spans="1:8" ht="30" x14ac:dyDescent="0.2">
      <c r="B23" s="5" t="s">
        <v>156</v>
      </c>
      <c r="C23" s="7">
        <v>4</v>
      </c>
      <c r="D23" s="7">
        <v>5</v>
      </c>
      <c r="E23" s="10">
        <f t="shared" si="1"/>
        <v>1.7338534893801473E-3</v>
      </c>
      <c r="F23" s="10">
        <f t="shared" si="2"/>
        <v>2.7442371020856204E-3</v>
      </c>
      <c r="G23" s="11">
        <f t="shared" si="3"/>
        <v>0.25</v>
      </c>
      <c r="H23" s="13">
        <f t="shared" si="4"/>
        <v>4.3346337234503684E-4</v>
      </c>
    </row>
    <row r="24" spans="1:8" ht="30" x14ac:dyDescent="0.2">
      <c r="B24" s="5" t="s">
        <v>157</v>
      </c>
      <c r="C24" s="7">
        <v>12</v>
      </c>
      <c r="D24" s="7">
        <v>2</v>
      </c>
      <c r="E24" s="10">
        <f t="shared" si="1"/>
        <v>5.2015604681404422E-3</v>
      </c>
      <c r="F24" s="10">
        <f t="shared" si="2"/>
        <v>1.0976948408342481E-3</v>
      </c>
      <c r="G24" s="11">
        <f t="shared" si="3"/>
        <v>-0.83333333333333337</v>
      </c>
      <c r="H24" s="13">
        <f t="shared" si="4"/>
        <v>-4.3346337234503691E-3</v>
      </c>
    </row>
    <row r="25" spans="1:8" s="34" customFormat="1" ht="30" x14ac:dyDescent="0.2">
      <c r="A25" s="41"/>
      <c r="B25" s="30" t="s">
        <v>533</v>
      </c>
      <c r="C25" s="31">
        <v>1</v>
      </c>
      <c r="D25" s="7">
        <v>13</v>
      </c>
      <c r="E25" s="42">
        <f t="shared" ref="E25" si="5">+IF(C25=0,"",C25/C$18)</f>
        <v>4.3346337234503684E-4</v>
      </c>
      <c r="F25" s="42">
        <f t="shared" ref="F25" si="6">+IF(D25=0,"",D25/D$18)</f>
        <v>7.1350164654226129E-3</v>
      </c>
      <c r="G25" s="33">
        <f t="shared" ref="G25" si="7">+IF(OR(AND(D25=0),(C25=0)),"0",((D25-C25)/C25))</f>
        <v>12</v>
      </c>
      <c r="H25" s="25">
        <f t="shared" ref="H25" si="8">+IF(OR(AND(E25=""),(G25="")),"",E25*G25)</f>
        <v>5.2015604681404422E-3</v>
      </c>
    </row>
    <row r="26" spans="1:8" ht="15" x14ac:dyDescent="0.2">
      <c r="B26" s="5" t="s">
        <v>2</v>
      </c>
      <c r="C26" s="7">
        <v>36</v>
      </c>
      <c r="D26" s="7">
        <v>57</v>
      </c>
      <c r="E26" s="10">
        <f t="shared" si="1"/>
        <v>1.5604681404421327E-2</v>
      </c>
      <c r="F26" s="10">
        <f t="shared" si="2"/>
        <v>3.1284302963776073E-2</v>
      </c>
      <c r="G26" s="11">
        <f t="shared" si="3"/>
        <v>0.58333333333333337</v>
      </c>
      <c r="H26" s="13">
        <f t="shared" si="4"/>
        <v>9.1027308192457752E-3</v>
      </c>
    </row>
    <row r="27" spans="1:8" ht="15" x14ac:dyDescent="0.2">
      <c r="B27" s="5" t="s">
        <v>582</v>
      </c>
      <c r="C27" s="7">
        <v>123</v>
      </c>
      <c r="D27" s="7">
        <v>29</v>
      </c>
      <c r="E27" s="10">
        <f t="shared" si="1"/>
        <v>5.3315994798439535E-2</v>
      </c>
      <c r="F27" s="10">
        <f t="shared" si="2"/>
        <v>1.5916575192096598E-2</v>
      </c>
      <c r="G27" s="11">
        <f t="shared" si="3"/>
        <v>-0.76422764227642281</v>
      </c>
      <c r="H27" s="13">
        <f t="shared" si="4"/>
        <v>-4.0745557000433467E-2</v>
      </c>
    </row>
    <row r="28" spans="1:8" ht="15" x14ac:dyDescent="0.2">
      <c r="B28" s="5" t="s">
        <v>3</v>
      </c>
      <c r="C28" s="7">
        <v>40</v>
      </c>
      <c r="D28" s="7">
        <v>36</v>
      </c>
      <c r="E28" s="10">
        <f t="shared" si="1"/>
        <v>1.7338534893801473E-2</v>
      </c>
      <c r="F28" s="10">
        <f t="shared" si="2"/>
        <v>1.9758507135016465E-2</v>
      </c>
      <c r="G28" s="11">
        <f t="shared" si="3"/>
        <v>-0.1</v>
      </c>
      <c r="H28" s="13">
        <f t="shared" si="4"/>
        <v>-1.7338534893801473E-3</v>
      </c>
    </row>
    <row r="29" spans="1:8" ht="15" x14ac:dyDescent="0.2">
      <c r="B29" s="5" t="s">
        <v>5</v>
      </c>
      <c r="C29" s="7">
        <v>192</v>
      </c>
      <c r="D29" s="7">
        <v>119</v>
      </c>
      <c r="E29" s="10">
        <f t="shared" si="1"/>
        <v>8.3224967490247076E-2</v>
      </c>
      <c r="F29" s="10">
        <f t="shared" si="2"/>
        <v>6.531284302963776E-2</v>
      </c>
      <c r="G29" s="11">
        <f t="shared" si="3"/>
        <v>-0.38020833333333331</v>
      </c>
      <c r="H29" s="13">
        <f t="shared" si="4"/>
        <v>-3.1642826181187689E-2</v>
      </c>
    </row>
    <row r="30" spans="1:8" ht="15" x14ac:dyDescent="0.2">
      <c r="B30" s="5" t="s">
        <v>158</v>
      </c>
      <c r="C30" s="7">
        <v>0</v>
      </c>
      <c r="D30" s="7">
        <v>1</v>
      </c>
      <c r="E30" s="10" t="str">
        <f t="shared" si="1"/>
        <v/>
      </c>
      <c r="F30" s="10">
        <f t="shared" si="2"/>
        <v>5.4884742041712406E-4</v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6</v>
      </c>
      <c r="D31" s="7">
        <v>5</v>
      </c>
      <c r="E31" s="10">
        <f t="shared" si="1"/>
        <v>2.6007802340702211E-3</v>
      </c>
      <c r="F31" s="10">
        <f t="shared" si="2"/>
        <v>2.7442371020856204E-3</v>
      </c>
      <c r="G31" s="11">
        <f t="shared" si="3"/>
        <v>-0.16666666666666666</v>
      </c>
      <c r="H31" s="13">
        <f t="shared" si="4"/>
        <v>-4.3346337234503684E-4</v>
      </c>
    </row>
    <row r="32" spans="1:8" ht="15" x14ac:dyDescent="0.2">
      <c r="B32" s="5" t="s">
        <v>4</v>
      </c>
      <c r="C32" s="7">
        <v>10</v>
      </c>
      <c r="D32" s="7">
        <v>8</v>
      </c>
      <c r="E32" s="10">
        <f t="shared" si="1"/>
        <v>4.3346337234503683E-3</v>
      </c>
      <c r="F32" s="10">
        <f t="shared" si="2"/>
        <v>4.3907793633369925E-3</v>
      </c>
      <c r="G32" s="11">
        <f t="shared" si="3"/>
        <v>-0.2</v>
      </c>
      <c r="H32" s="13">
        <f t="shared" si="4"/>
        <v>-8.6692674469007367E-4</v>
      </c>
    </row>
    <row r="33" spans="2:8" ht="15" x14ac:dyDescent="0.2">
      <c r="B33" s="5" t="s">
        <v>6</v>
      </c>
      <c r="C33" s="7">
        <v>2</v>
      </c>
      <c r="D33" s="7">
        <v>1</v>
      </c>
      <c r="E33" s="10">
        <f t="shared" si="1"/>
        <v>8.6692674469007367E-4</v>
      </c>
      <c r="F33" s="10">
        <f t="shared" si="2"/>
        <v>5.4884742041712406E-4</v>
      </c>
      <c r="G33" s="11">
        <f t="shared" si="3"/>
        <v>-0.5</v>
      </c>
      <c r="H33" s="13">
        <f t="shared" si="4"/>
        <v>-4.3346337234503684E-4</v>
      </c>
    </row>
    <row r="34" spans="2:8" ht="15" x14ac:dyDescent="0.2">
      <c r="B34" s="5" t="s">
        <v>160</v>
      </c>
      <c r="C34" s="7">
        <v>12</v>
      </c>
      <c r="D34" s="7">
        <v>0</v>
      </c>
      <c r="E34" s="10">
        <f t="shared" si="1"/>
        <v>5.2015604681404422E-3</v>
      </c>
      <c r="F34" s="10" t="str">
        <f t="shared" si="2"/>
        <v/>
      </c>
      <c r="G34" s="11" t="str">
        <f t="shared" si="3"/>
        <v>0</v>
      </c>
      <c r="H34" s="13">
        <f t="shared" si="4"/>
        <v>0</v>
      </c>
    </row>
    <row r="35" spans="2:8" ht="15" x14ac:dyDescent="0.2">
      <c r="B35" s="5" t="s">
        <v>161</v>
      </c>
      <c r="C35" s="7">
        <v>130</v>
      </c>
      <c r="D35" s="7">
        <v>52</v>
      </c>
      <c r="E35" s="10">
        <f t="shared" si="1"/>
        <v>5.6350238404854792E-2</v>
      </c>
      <c r="F35" s="10">
        <f t="shared" si="2"/>
        <v>2.8540065861690452E-2</v>
      </c>
      <c r="G35" s="11">
        <f t="shared" si="3"/>
        <v>-0.6</v>
      </c>
      <c r="H35" s="13">
        <f t="shared" si="4"/>
        <v>-3.3810143042912875E-2</v>
      </c>
    </row>
    <row r="36" spans="2:8" ht="30" x14ac:dyDescent="0.2">
      <c r="B36" s="5" t="s">
        <v>162</v>
      </c>
      <c r="C36" s="7">
        <v>1</v>
      </c>
      <c r="D36" s="7">
        <v>2</v>
      </c>
      <c r="E36" s="10">
        <f t="shared" si="1"/>
        <v>4.3346337234503684E-4</v>
      </c>
      <c r="F36" s="10">
        <f t="shared" si="2"/>
        <v>1.0976948408342481E-3</v>
      </c>
      <c r="G36" s="11">
        <f t="shared" si="3"/>
        <v>1</v>
      </c>
      <c r="H36" s="13">
        <f t="shared" si="4"/>
        <v>4.3346337234503684E-4</v>
      </c>
    </row>
    <row r="37" spans="2:8" ht="15" x14ac:dyDescent="0.2">
      <c r="B37" s="5" t="s">
        <v>163</v>
      </c>
      <c r="C37" s="7">
        <v>12</v>
      </c>
      <c r="D37" s="7">
        <v>9</v>
      </c>
      <c r="E37" s="10">
        <f t="shared" si="1"/>
        <v>5.2015604681404422E-3</v>
      </c>
      <c r="F37" s="10">
        <f t="shared" si="2"/>
        <v>4.9396267837541162E-3</v>
      </c>
      <c r="G37" s="11">
        <f t="shared" si="3"/>
        <v>-0.25</v>
      </c>
      <c r="H37" s="13">
        <f t="shared" si="4"/>
        <v>-1.3003901170351106E-3</v>
      </c>
    </row>
    <row r="38" spans="2:8" ht="15" x14ac:dyDescent="0.2">
      <c r="B38" s="5" t="s">
        <v>7</v>
      </c>
      <c r="C38" s="7">
        <v>46</v>
      </c>
      <c r="D38" s="7">
        <v>21</v>
      </c>
      <c r="E38" s="10">
        <f t="shared" si="1"/>
        <v>1.9939315127871695E-2</v>
      </c>
      <c r="F38" s="10">
        <f t="shared" si="2"/>
        <v>1.1525795828759604E-2</v>
      </c>
      <c r="G38" s="11">
        <f t="shared" si="3"/>
        <v>-0.54347826086956519</v>
      </c>
      <c r="H38" s="13">
        <f t="shared" si="4"/>
        <v>-1.083658430862592E-2</v>
      </c>
    </row>
    <row r="39" spans="2:8" ht="15" x14ac:dyDescent="0.2">
      <c r="B39" s="5" t="s">
        <v>164</v>
      </c>
      <c r="C39" s="7">
        <v>1</v>
      </c>
      <c r="D39" s="7">
        <v>0</v>
      </c>
      <c r="E39" s="10">
        <f t="shared" si="1"/>
        <v>4.3346337234503684E-4</v>
      </c>
      <c r="F39" s="10" t="str">
        <f t="shared" si="2"/>
        <v/>
      </c>
      <c r="G39" s="11" t="str">
        <f t="shared" si="3"/>
        <v>0</v>
      </c>
      <c r="H39" s="13">
        <f t="shared" si="4"/>
        <v>0</v>
      </c>
    </row>
    <row r="40" spans="2:8" ht="15" x14ac:dyDescent="0.2">
      <c r="B40" s="5" t="s">
        <v>165</v>
      </c>
      <c r="C40" s="7">
        <v>1</v>
      </c>
      <c r="D40" s="7">
        <v>0</v>
      </c>
      <c r="E40" s="10">
        <f t="shared" si="1"/>
        <v>4.3346337234503684E-4</v>
      </c>
      <c r="F40" s="10" t="str">
        <f t="shared" si="2"/>
        <v/>
      </c>
      <c r="G40" s="11" t="str">
        <f t="shared" si="3"/>
        <v>0</v>
      </c>
      <c r="H40" s="13">
        <f t="shared" si="4"/>
        <v>0</v>
      </c>
    </row>
    <row r="41" spans="2:8" ht="15" x14ac:dyDescent="0.2">
      <c r="B41" s="5" t="s">
        <v>166</v>
      </c>
      <c r="C41" s="7">
        <v>1</v>
      </c>
      <c r="D41" s="7">
        <v>5</v>
      </c>
      <c r="E41" s="10">
        <f t="shared" si="1"/>
        <v>4.3346337234503684E-4</v>
      </c>
      <c r="F41" s="10">
        <f t="shared" si="2"/>
        <v>2.7442371020856204E-3</v>
      </c>
      <c r="G41" s="11">
        <f t="shared" si="3"/>
        <v>4</v>
      </c>
      <c r="H41" s="13">
        <f t="shared" si="4"/>
        <v>1.7338534893801473E-3</v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6</v>
      </c>
      <c r="D43" s="7">
        <v>7</v>
      </c>
      <c r="E43" s="10">
        <f t="shared" si="1"/>
        <v>2.6007802340702211E-3</v>
      </c>
      <c r="F43" s="10">
        <f t="shared" si="2"/>
        <v>3.8419319429198683E-3</v>
      </c>
      <c r="G43" s="11">
        <f t="shared" si="3"/>
        <v>0.16666666666666666</v>
      </c>
      <c r="H43" s="13">
        <f t="shared" si="4"/>
        <v>4.3346337234503684E-4</v>
      </c>
    </row>
    <row r="44" spans="2:8" ht="15" x14ac:dyDescent="0.2">
      <c r="B44" s="5" t="s">
        <v>169</v>
      </c>
      <c r="C44" s="7">
        <v>13</v>
      </c>
      <c r="D44" s="7">
        <v>14</v>
      </c>
      <c r="E44" s="10">
        <f t="shared" si="1"/>
        <v>5.6350238404854792E-3</v>
      </c>
      <c r="F44" s="10">
        <f t="shared" si="2"/>
        <v>7.6838638858397366E-3</v>
      </c>
      <c r="G44" s="11">
        <f t="shared" si="3"/>
        <v>7.6923076923076927E-2</v>
      </c>
      <c r="H44" s="13">
        <f t="shared" si="4"/>
        <v>4.3346337234503689E-4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21</v>
      </c>
      <c r="D46" s="7">
        <v>0</v>
      </c>
      <c r="E46" s="10">
        <f t="shared" si="1"/>
        <v>9.1027308192457735E-3</v>
      </c>
      <c r="F46" s="10" t="str">
        <f t="shared" si="2"/>
        <v/>
      </c>
      <c r="G46" s="11" t="str">
        <f t="shared" si="3"/>
        <v>0</v>
      </c>
      <c r="H46" s="13">
        <f t="shared" si="4"/>
        <v>0</v>
      </c>
    </row>
    <row r="47" spans="2:8" ht="15" x14ac:dyDescent="0.2">
      <c r="B47" s="5" t="s">
        <v>170</v>
      </c>
      <c r="C47" s="7">
        <v>2</v>
      </c>
      <c r="D47" s="7">
        <v>1</v>
      </c>
      <c r="E47" s="10">
        <f t="shared" si="1"/>
        <v>8.6692674469007367E-4</v>
      </c>
      <c r="F47" s="10">
        <f t="shared" si="2"/>
        <v>5.4884742041712406E-4</v>
      </c>
      <c r="G47" s="11">
        <f t="shared" si="3"/>
        <v>-0.5</v>
      </c>
      <c r="H47" s="13">
        <f t="shared" si="4"/>
        <v>-4.3346337234503684E-4</v>
      </c>
    </row>
    <row r="48" spans="2:8" ht="30" x14ac:dyDescent="0.2">
      <c r="B48" s="5" t="s">
        <v>583</v>
      </c>
      <c r="C48" s="7">
        <v>2</v>
      </c>
      <c r="D48" s="7">
        <v>7</v>
      </c>
      <c r="E48" s="10">
        <f t="shared" si="1"/>
        <v>8.6692674469007367E-4</v>
      </c>
      <c r="F48" s="10">
        <f t="shared" si="2"/>
        <v>3.8419319429198683E-3</v>
      </c>
      <c r="G48" s="11">
        <f t="shared" si="3"/>
        <v>2.5</v>
      </c>
      <c r="H48" s="13">
        <f t="shared" si="4"/>
        <v>2.1673168617251841E-3</v>
      </c>
    </row>
    <row r="49" spans="1:8" ht="15" x14ac:dyDescent="0.2">
      <c r="B49" s="5" t="s">
        <v>9</v>
      </c>
      <c r="C49" s="7">
        <v>863</v>
      </c>
      <c r="D49" s="7">
        <v>816</v>
      </c>
      <c r="E49" s="10">
        <f t="shared" si="1"/>
        <v>0.37407889033376679</v>
      </c>
      <c r="F49" s="10">
        <f t="shared" si="2"/>
        <v>0.4478594950603732</v>
      </c>
      <c r="G49" s="11">
        <f t="shared" si="3"/>
        <v>-5.4461181923522596E-2</v>
      </c>
      <c r="H49" s="13">
        <f t="shared" si="4"/>
        <v>-2.037277850021673E-2</v>
      </c>
    </row>
    <row r="50" spans="1:8" ht="15" x14ac:dyDescent="0.2">
      <c r="B50" s="5" t="s">
        <v>584</v>
      </c>
      <c r="C50" s="7">
        <v>17</v>
      </c>
      <c r="D50" s="7">
        <v>12</v>
      </c>
      <c r="E50" s="10">
        <f t="shared" si="1"/>
        <v>7.3688773298656264E-3</v>
      </c>
      <c r="F50" s="10">
        <f t="shared" si="2"/>
        <v>6.5861690450054883E-3</v>
      </c>
      <c r="G50" s="11">
        <f t="shared" si="3"/>
        <v>-0.29411764705882354</v>
      </c>
      <c r="H50" s="13">
        <f t="shared" si="4"/>
        <v>-2.1673168617251841E-3</v>
      </c>
    </row>
    <row r="51" spans="1:8" ht="15" x14ac:dyDescent="0.2">
      <c r="B51" s="5" t="s">
        <v>12</v>
      </c>
      <c r="C51" s="7">
        <v>5</v>
      </c>
      <c r="D51" s="7">
        <v>7</v>
      </c>
      <c r="E51" s="10">
        <f t="shared" si="1"/>
        <v>2.1673168617251841E-3</v>
      </c>
      <c r="F51" s="10">
        <f t="shared" si="2"/>
        <v>3.8419319429198683E-3</v>
      </c>
      <c r="G51" s="11">
        <f t="shared" si="3"/>
        <v>0.4</v>
      </c>
      <c r="H51" s="13">
        <f t="shared" si="4"/>
        <v>8.6692674469007367E-4</v>
      </c>
    </row>
    <row r="52" spans="1:8" ht="15" x14ac:dyDescent="0.2">
      <c r="B52" s="5" t="s">
        <v>11</v>
      </c>
      <c r="C52" s="7">
        <v>6</v>
      </c>
      <c r="D52" s="7">
        <v>13</v>
      </c>
      <c r="E52" s="10">
        <f t="shared" si="1"/>
        <v>2.6007802340702211E-3</v>
      </c>
      <c r="F52" s="10">
        <f t="shared" si="2"/>
        <v>7.1350164654226129E-3</v>
      </c>
      <c r="G52" s="11">
        <f t="shared" si="3"/>
        <v>1.1666666666666667</v>
      </c>
      <c r="H52" s="13">
        <f t="shared" si="4"/>
        <v>3.0342436064152581E-3</v>
      </c>
    </row>
    <row r="53" spans="1:8" ht="15" x14ac:dyDescent="0.2">
      <c r="B53" s="5" t="s">
        <v>434</v>
      </c>
      <c r="C53" s="7">
        <v>225</v>
      </c>
      <c r="D53" s="7">
        <v>79</v>
      </c>
      <c r="E53" s="10">
        <f t="shared" si="1"/>
        <v>9.7529258777633285E-2</v>
      </c>
      <c r="F53" s="10">
        <f t="shared" si="2"/>
        <v>4.3358946212952797E-2</v>
      </c>
      <c r="G53" s="11">
        <f t="shared" si="3"/>
        <v>-0.64888888888888885</v>
      </c>
      <c r="H53" s="13">
        <f t="shared" si="4"/>
        <v>-6.3285652362375377E-2</v>
      </c>
    </row>
    <row r="54" spans="1:8" ht="15" x14ac:dyDescent="0.2">
      <c r="B54" s="5" t="s">
        <v>10</v>
      </c>
      <c r="C54" s="7">
        <v>3</v>
      </c>
      <c r="D54" s="7">
        <v>4</v>
      </c>
      <c r="E54" s="10">
        <f t="shared" si="1"/>
        <v>1.3003901170351106E-3</v>
      </c>
      <c r="F54" s="10">
        <f t="shared" si="2"/>
        <v>2.1953896816684962E-3</v>
      </c>
      <c r="G54" s="11">
        <f t="shared" si="3"/>
        <v>0.33333333333333331</v>
      </c>
      <c r="H54" s="13">
        <f t="shared" si="4"/>
        <v>4.3346337234503684E-4</v>
      </c>
    </row>
    <row r="55" spans="1:8" ht="15" x14ac:dyDescent="0.2">
      <c r="B55" s="5" t="s">
        <v>171</v>
      </c>
      <c r="C55" s="7">
        <v>1</v>
      </c>
      <c r="D55" s="7">
        <v>0</v>
      </c>
      <c r="E55" s="10">
        <f t="shared" si="1"/>
        <v>4.3346337234503684E-4</v>
      </c>
      <c r="F55" s="10" t="str">
        <f t="shared" si="2"/>
        <v/>
      </c>
      <c r="G55" s="11" t="str">
        <f t="shared" si="3"/>
        <v>0</v>
      </c>
      <c r="H55" s="13">
        <f t="shared" si="4"/>
        <v>0</v>
      </c>
    </row>
    <row r="56" spans="1:8" ht="15" x14ac:dyDescent="0.2">
      <c r="B56" s="5" t="s">
        <v>13</v>
      </c>
      <c r="C56" s="7">
        <v>2</v>
      </c>
      <c r="D56" s="7">
        <v>0</v>
      </c>
      <c r="E56" s="10">
        <f t="shared" si="1"/>
        <v>8.6692674469007367E-4</v>
      </c>
      <c r="F56" s="10" t="str">
        <f t="shared" si="2"/>
        <v/>
      </c>
      <c r="G56" s="11" t="str">
        <f t="shared" si="3"/>
        <v>0</v>
      </c>
      <c r="H56" s="13">
        <f t="shared" si="4"/>
        <v>0</v>
      </c>
    </row>
    <row r="57" spans="1:8" ht="15" x14ac:dyDescent="0.2">
      <c r="B57" s="5" t="s">
        <v>14</v>
      </c>
      <c r="C57" s="7">
        <v>10</v>
      </c>
      <c r="D57" s="7">
        <v>67</v>
      </c>
      <c r="E57" s="10">
        <f t="shared" si="1"/>
        <v>4.3346337234503683E-3</v>
      </c>
      <c r="F57" s="10">
        <f t="shared" si="2"/>
        <v>3.6772777167947308E-2</v>
      </c>
      <c r="G57" s="11">
        <f t="shared" si="3"/>
        <v>5.7</v>
      </c>
      <c r="H57" s="13">
        <f t="shared" si="4"/>
        <v>2.47074122236671E-2</v>
      </c>
    </row>
    <row r="58" spans="1:8" ht="15" x14ac:dyDescent="0.2">
      <c r="B58" s="5" t="s">
        <v>172</v>
      </c>
      <c r="C58" s="7">
        <v>1</v>
      </c>
      <c r="D58" s="7">
        <v>7</v>
      </c>
      <c r="E58" s="10">
        <f t="shared" si="1"/>
        <v>4.3346337234503684E-4</v>
      </c>
      <c r="F58" s="10">
        <f t="shared" si="2"/>
        <v>3.8419319429198683E-3</v>
      </c>
      <c r="G58" s="11">
        <f t="shared" si="3"/>
        <v>6</v>
      </c>
      <c r="H58" s="13">
        <f t="shared" si="4"/>
        <v>2.6007802340702211E-3</v>
      </c>
    </row>
    <row r="59" spans="1:8" ht="15" x14ac:dyDescent="0.2">
      <c r="B59" s="5" t="s">
        <v>435</v>
      </c>
      <c r="C59" s="7">
        <v>2</v>
      </c>
      <c r="D59" s="7">
        <v>5</v>
      </c>
      <c r="E59" s="10">
        <f t="shared" si="1"/>
        <v>8.6692674469007367E-4</v>
      </c>
      <c r="F59" s="10">
        <f t="shared" si="2"/>
        <v>2.7442371020856204E-3</v>
      </c>
      <c r="G59" s="11">
        <f t="shared" si="3"/>
        <v>1.5</v>
      </c>
      <c r="H59" s="13">
        <f t="shared" si="4"/>
        <v>1.3003901170351106E-3</v>
      </c>
    </row>
    <row r="60" spans="1:8" ht="15" x14ac:dyDescent="0.2">
      <c r="B60" s="5" t="s">
        <v>173</v>
      </c>
      <c r="C60" s="7">
        <v>7</v>
      </c>
      <c r="D60" s="7">
        <v>8</v>
      </c>
      <c r="E60" s="10">
        <f t="shared" si="1"/>
        <v>3.0342436064152581E-3</v>
      </c>
      <c r="F60" s="10">
        <f t="shared" si="2"/>
        <v>4.3907793633369925E-3</v>
      </c>
      <c r="G60" s="11">
        <f t="shared" si="3"/>
        <v>0.14285714285714285</v>
      </c>
      <c r="H60" s="13">
        <f t="shared" si="4"/>
        <v>4.3346337234503684E-4</v>
      </c>
    </row>
    <row r="61" spans="1:8" ht="15" x14ac:dyDescent="0.2">
      <c r="B61" s="5" t="s">
        <v>174</v>
      </c>
      <c r="C61" s="7">
        <v>182</v>
      </c>
      <c r="D61" s="7">
        <v>3</v>
      </c>
      <c r="E61" s="10">
        <f t="shared" si="1"/>
        <v>7.8890333766796703E-2</v>
      </c>
      <c r="F61" s="10">
        <f t="shared" si="2"/>
        <v>1.6465422612513721E-3</v>
      </c>
      <c r="G61" s="11">
        <f t="shared" si="3"/>
        <v>-0.98351648351648346</v>
      </c>
      <c r="H61" s="13">
        <f t="shared" si="4"/>
        <v>-7.7589943649761586E-2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103</v>
      </c>
      <c r="E62" s="42" t="str">
        <f t="shared" ref="E62:E63" si="9">+IF(C62=0,"",C62/C$18)</f>
        <v/>
      </c>
      <c r="F62" s="42">
        <f t="shared" ref="F62:F63" si="10">+IF(D62=0,"",D62/D$18)</f>
        <v>5.6531284302963773E-2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10</v>
      </c>
      <c r="E63" s="42" t="str">
        <f t="shared" si="9"/>
        <v/>
      </c>
      <c r="F63" s="42">
        <f t="shared" si="10"/>
        <v>5.4884742041712408E-3</v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1</v>
      </c>
      <c r="D64" s="7">
        <v>219</v>
      </c>
      <c r="E64" s="10">
        <f t="shared" si="1"/>
        <v>4.3346337234503684E-4</v>
      </c>
      <c r="F64" s="10">
        <f t="shared" si="2"/>
        <v>0.12019758507135017</v>
      </c>
      <c r="G64" s="11">
        <f t="shared" si="3"/>
        <v>218</v>
      </c>
      <c r="H64" s="13">
        <f t="shared" si="4"/>
        <v>9.4495015171218028E-2</v>
      </c>
    </row>
    <row r="65" spans="1:8" ht="15" x14ac:dyDescent="0.2">
      <c r="B65" s="5" t="s">
        <v>15</v>
      </c>
      <c r="C65" s="7">
        <v>29</v>
      </c>
      <c r="D65" s="7">
        <v>19</v>
      </c>
      <c r="E65" s="10">
        <f t="shared" si="1"/>
        <v>1.2570437798006068E-2</v>
      </c>
      <c r="F65" s="10">
        <f t="shared" si="2"/>
        <v>1.0428100987925357E-2</v>
      </c>
      <c r="G65" s="11">
        <f t="shared" si="3"/>
        <v>-0.34482758620689657</v>
      </c>
      <c r="H65" s="13">
        <f t="shared" si="4"/>
        <v>-4.3346337234503683E-3</v>
      </c>
    </row>
    <row r="66" spans="1:8" ht="15" x14ac:dyDescent="0.2">
      <c r="B66" s="5" t="s">
        <v>176</v>
      </c>
      <c r="C66" s="7">
        <v>69</v>
      </c>
      <c r="D66" s="7">
        <v>36</v>
      </c>
      <c r="E66" s="10">
        <f t="shared" si="1"/>
        <v>2.9908972691807541E-2</v>
      </c>
      <c r="F66" s="10">
        <f t="shared" si="2"/>
        <v>1.9758507135016465E-2</v>
      </c>
      <c r="G66" s="11">
        <f t="shared" si="3"/>
        <v>-0.47826086956521741</v>
      </c>
      <c r="H66" s="13">
        <f t="shared" si="4"/>
        <v>-1.4304291287386216E-2</v>
      </c>
    </row>
    <row r="67" spans="1:8" ht="15" x14ac:dyDescent="0.2">
      <c r="B67" s="5" t="s">
        <v>177</v>
      </c>
      <c r="C67" s="7">
        <v>200</v>
      </c>
      <c r="D67" s="7">
        <v>4</v>
      </c>
      <c r="E67" s="10">
        <f t="shared" si="1"/>
        <v>8.6692674469007372E-2</v>
      </c>
      <c r="F67" s="10">
        <f t="shared" si="2"/>
        <v>2.1953896816684962E-3</v>
      </c>
      <c r="G67" s="11">
        <f t="shared" si="3"/>
        <v>-0.98</v>
      </c>
      <c r="H67" s="13">
        <f t="shared" si="4"/>
        <v>-8.4958820979627217E-2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16761</v>
      </c>
      <c r="D73" s="71">
        <f>SUM(D74:D159)</f>
        <v>16648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-6.7418411789272716E-3</v>
      </c>
      <c r="H73" s="73">
        <f>+IF(OR(AND(E73=""),(G73="")),"",E73*G73)</f>
        <v>-6.7418411789272716E-3</v>
      </c>
    </row>
    <row r="74" spans="1:8" s="34" customFormat="1" ht="15" x14ac:dyDescent="0.2">
      <c r="A74" s="41"/>
      <c r="B74" s="30" t="s">
        <v>436</v>
      </c>
      <c r="C74" s="31">
        <v>479</v>
      </c>
      <c r="D74" s="7">
        <v>414</v>
      </c>
      <c r="E74" s="32">
        <f>+IF(C74=0,"",C74/C$73)</f>
        <v>2.857824712129348E-2</v>
      </c>
      <c r="F74" s="32">
        <f>+IF(D74=0,"",D74/D$73)</f>
        <v>2.4867851994233543E-2</v>
      </c>
      <c r="G74" s="33">
        <f>+IF(OR(AND(D74=0),(C74=0)),"0",((D74-C74)/C74))</f>
        <v>-0.13569937369519833</v>
      </c>
      <c r="H74" s="25">
        <f>+IF(OR(AND(E74=""),(G74="")),"",E74*G74)</f>
        <v>-3.8780502356661299E-3</v>
      </c>
    </row>
    <row r="75" spans="1:8" s="34" customFormat="1" ht="30" x14ac:dyDescent="0.2">
      <c r="A75" s="41"/>
      <c r="B75" s="30" t="s">
        <v>586</v>
      </c>
      <c r="C75" s="31">
        <v>433</v>
      </c>
      <c r="D75" s="7">
        <v>471</v>
      </c>
      <c r="E75" s="32">
        <f t="shared" ref="E75:E146" si="13">+IF(C75=0,"",C75/C$73)</f>
        <v>2.5833780800668216E-2</v>
      </c>
      <c r="F75" s="32">
        <f t="shared" ref="F75:F146" si="14">+IF(D75=0,"",D75/D$73)</f>
        <v>2.8291686689091784E-2</v>
      </c>
      <c r="G75" s="33">
        <f t="shared" ref="G75:G146" si="15">+IF(OR(AND(D75=0),(C75=0)),"0",((D75-C75)/C75))</f>
        <v>8.7759815242494224E-2</v>
      </c>
      <c r="H75" s="25">
        <f t="shared" ref="H75:H146" si="16">+IF(OR(AND(E75=""),(G75="")),"",E75*G75)</f>
        <v>2.2671678300817373E-3</v>
      </c>
    </row>
    <row r="76" spans="1:8" s="34" customFormat="1" ht="15" x14ac:dyDescent="0.2">
      <c r="A76" s="41"/>
      <c r="B76" s="30" t="s">
        <v>534</v>
      </c>
      <c r="C76" s="31">
        <v>36</v>
      </c>
      <c r="D76" s="7">
        <v>88</v>
      </c>
      <c r="E76" s="32">
        <f t="shared" ref="E76" si="17">+IF(C76=0,"",C76/C$73)</f>
        <v>2.1478432074458565E-3</v>
      </c>
      <c r="F76" s="32">
        <f t="shared" ref="F76" si="18">+IF(D76=0,"",D76/D$73)</f>
        <v>5.2859202306583374E-3</v>
      </c>
      <c r="G76" s="33">
        <f t="shared" ref="G76" si="19">+IF(OR(AND(D76=0),(C76=0)),"0",((D76-C76)/C76))</f>
        <v>1.4444444444444444</v>
      </c>
      <c r="H76" s="25">
        <f t="shared" ref="H76" si="20">+IF(OR(AND(E76=""),(G76="")),"",E76*G76)</f>
        <v>3.1024401885329038E-3</v>
      </c>
    </row>
    <row r="77" spans="1:8" s="34" customFormat="1" ht="15" x14ac:dyDescent="0.2">
      <c r="A77" s="41"/>
      <c r="B77" s="30" t="s">
        <v>587</v>
      </c>
      <c r="C77" s="31">
        <v>513</v>
      </c>
      <c r="D77" s="7">
        <v>766</v>
      </c>
      <c r="E77" s="32">
        <f t="shared" si="13"/>
        <v>3.0606765706103455E-2</v>
      </c>
      <c r="F77" s="32">
        <f t="shared" si="14"/>
        <v>4.6011532916866889E-2</v>
      </c>
      <c r="G77" s="33">
        <f t="shared" si="15"/>
        <v>0.49317738791422999</v>
      </c>
      <c r="H77" s="25">
        <f t="shared" si="16"/>
        <v>1.5094564763438935E-2</v>
      </c>
    </row>
    <row r="78" spans="1:8" s="34" customFormat="1" ht="15" x14ac:dyDescent="0.2">
      <c r="A78" s="41"/>
      <c r="B78" s="30" t="s">
        <v>178</v>
      </c>
      <c r="C78" s="31">
        <v>1178</v>
      </c>
      <c r="D78" s="7">
        <v>2027</v>
      </c>
      <c r="E78" s="32">
        <f t="shared" si="13"/>
        <v>7.0282202732533855E-2</v>
      </c>
      <c r="F78" s="32">
        <f t="shared" si="14"/>
        <v>0.12175636713118693</v>
      </c>
      <c r="G78" s="33">
        <f t="shared" si="15"/>
        <v>0.72071307300509335</v>
      </c>
      <c r="H78" s="25">
        <f t="shared" si="16"/>
        <v>5.0653302308931447E-2</v>
      </c>
    </row>
    <row r="79" spans="1:8" s="34" customFormat="1" ht="15" x14ac:dyDescent="0.2">
      <c r="A79" s="41"/>
      <c r="B79" s="30" t="s">
        <v>16</v>
      </c>
      <c r="C79" s="31">
        <v>18</v>
      </c>
      <c r="D79" s="7">
        <v>3</v>
      </c>
      <c r="E79" s="32">
        <f t="shared" si="13"/>
        <v>1.0739216037229282E-3</v>
      </c>
      <c r="F79" s="32">
        <f t="shared" si="14"/>
        <v>1.8020182604517058E-4</v>
      </c>
      <c r="G79" s="33">
        <f t="shared" si="15"/>
        <v>-0.83333333333333337</v>
      </c>
      <c r="H79" s="25">
        <f t="shared" si="16"/>
        <v>-8.9493466976910694E-4</v>
      </c>
    </row>
    <row r="80" spans="1:8" s="34" customFormat="1" ht="15" x14ac:dyDescent="0.2">
      <c r="A80" s="41"/>
      <c r="B80" s="30" t="s">
        <v>35</v>
      </c>
      <c r="C80" s="31">
        <v>193</v>
      </c>
      <c r="D80" s="7">
        <v>32</v>
      </c>
      <c r="E80" s="32">
        <f t="shared" ref="E80" si="21">+IF(C80=0,"",C80/C$73)</f>
        <v>1.1514826084362509E-2</v>
      </c>
      <c r="F80" s="32">
        <f t="shared" ref="F80" si="22">+IF(D80=0,"",D80/D$73)</f>
        <v>1.9221528111484864E-3</v>
      </c>
      <c r="G80" s="33">
        <f t="shared" ref="G80" si="23">+IF(OR(AND(D80=0),(C80=0)),"0",((D80-C80)/C80))</f>
        <v>-0.83419689119170981</v>
      </c>
      <c r="H80" s="25">
        <f t="shared" ref="H80" si="24">+IF(OR(AND(E80=""),(G80="")),"",E80*G80)</f>
        <v>-9.6056321221884133E-3</v>
      </c>
    </row>
    <row r="81" spans="1:8" s="34" customFormat="1" ht="15" x14ac:dyDescent="0.2">
      <c r="A81" s="41"/>
      <c r="B81" s="30" t="s">
        <v>179</v>
      </c>
      <c r="C81" s="31">
        <v>5</v>
      </c>
      <c r="D81" s="7">
        <v>2</v>
      </c>
      <c r="E81" s="32">
        <f t="shared" si="13"/>
        <v>2.9831155658970228E-4</v>
      </c>
      <c r="F81" s="32">
        <f t="shared" si="14"/>
        <v>1.201345506967804E-4</v>
      </c>
      <c r="G81" s="33">
        <f t="shared" si="15"/>
        <v>-0.6</v>
      </c>
      <c r="H81" s="25">
        <f t="shared" si="16"/>
        <v>-1.7898693395382135E-4</v>
      </c>
    </row>
    <row r="82" spans="1:8" s="34" customFormat="1" ht="15" x14ac:dyDescent="0.2">
      <c r="A82" s="41"/>
      <c r="B82" s="30" t="s">
        <v>180</v>
      </c>
      <c r="C82" s="31">
        <v>125</v>
      </c>
      <c r="D82" s="7">
        <v>50</v>
      </c>
      <c r="E82" s="32">
        <f t="shared" si="13"/>
        <v>7.4577889147425568E-3</v>
      </c>
      <c r="F82" s="32">
        <f t="shared" si="14"/>
        <v>3.0033637674195097E-3</v>
      </c>
      <c r="G82" s="33">
        <f t="shared" si="15"/>
        <v>-0.6</v>
      </c>
      <c r="H82" s="25">
        <f t="shared" si="16"/>
        <v>-4.4746733488455342E-3</v>
      </c>
    </row>
    <row r="83" spans="1:8" s="34" customFormat="1" ht="15" x14ac:dyDescent="0.2">
      <c r="A83" s="41"/>
      <c r="B83" s="30" t="s">
        <v>437</v>
      </c>
      <c r="C83" s="31">
        <v>17</v>
      </c>
      <c r="D83" s="7">
        <v>22</v>
      </c>
      <c r="E83" s="32">
        <f t="shared" si="13"/>
        <v>1.0142592924049878E-3</v>
      </c>
      <c r="F83" s="32">
        <f t="shared" si="14"/>
        <v>1.3214800576645844E-3</v>
      </c>
      <c r="G83" s="33">
        <f t="shared" si="15"/>
        <v>0.29411764705882354</v>
      </c>
      <c r="H83" s="25">
        <f t="shared" si="16"/>
        <v>2.9831155658970233E-4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574</v>
      </c>
      <c r="D85" s="7">
        <v>79</v>
      </c>
      <c r="E85" s="32">
        <f t="shared" si="13"/>
        <v>3.4246166696497819E-2</v>
      </c>
      <c r="F85" s="32">
        <f t="shared" si="14"/>
        <v>4.7453147525228258E-3</v>
      </c>
      <c r="G85" s="33">
        <f t="shared" si="15"/>
        <v>-0.8623693379790941</v>
      </c>
      <c r="H85" s="25">
        <f t="shared" si="16"/>
        <v>-2.9532844102380523E-2</v>
      </c>
    </row>
    <row r="86" spans="1:8" s="34" customFormat="1" ht="15" x14ac:dyDescent="0.2">
      <c r="A86" s="41"/>
      <c r="B86" s="30" t="s">
        <v>17</v>
      </c>
      <c r="C86" s="31">
        <v>13</v>
      </c>
      <c r="D86" s="7">
        <v>2</v>
      </c>
      <c r="E86" s="32">
        <f t="shared" si="13"/>
        <v>7.7561004713322596E-4</v>
      </c>
      <c r="F86" s="32">
        <f t="shared" si="14"/>
        <v>1.201345506967804E-4</v>
      </c>
      <c r="G86" s="33">
        <f t="shared" si="15"/>
        <v>-0.84615384615384615</v>
      </c>
      <c r="H86" s="25">
        <f t="shared" si="16"/>
        <v>-6.5628542449734499E-4</v>
      </c>
    </row>
    <row r="87" spans="1:8" s="34" customFormat="1" ht="15" x14ac:dyDescent="0.2">
      <c r="A87" s="41"/>
      <c r="B87" s="30" t="s">
        <v>183</v>
      </c>
      <c r="C87" s="31">
        <v>30</v>
      </c>
      <c r="D87" s="7">
        <v>28</v>
      </c>
      <c r="E87" s="32">
        <f t="shared" si="13"/>
        <v>1.7898693395382137E-3</v>
      </c>
      <c r="F87" s="32">
        <f t="shared" si="14"/>
        <v>1.6818837097549255E-3</v>
      </c>
      <c r="G87" s="33">
        <f t="shared" si="15"/>
        <v>-6.6666666666666666E-2</v>
      </c>
      <c r="H87" s="25">
        <f t="shared" si="16"/>
        <v>-1.1932462263588091E-4</v>
      </c>
    </row>
    <row r="88" spans="1:8" s="34" customFormat="1" ht="15" x14ac:dyDescent="0.2">
      <c r="A88" s="41"/>
      <c r="B88" s="30" t="s">
        <v>588</v>
      </c>
      <c r="C88" s="31">
        <v>20</v>
      </c>
      <c r="D88" s="7">
        <v>64</v>
      </c>
      <c r="E88" s="32">
        <f t="shared" ref="E88" si="25">+IF(C88=0,"",C88/C$73)</f>
        <v>1.1932462263588091E-3</v>
      </c>
      <c r="F88" s="32">
        <f t="shared" ref="F88" si="26">+IF(D88=0,"",D88/D$73)</f>
        <v>3.8443056222969728E-3</v>
      </c>
      <c r="G88" s="33">
        <f t="shared" ref="G88" si="27">+IF(OR(AND(D88=0),(C88=0)),"0",((D88-C88)/C88))</f>
        <v>2.2000000000000002</v>
      </c>
      <c r="H88" s="25">
        <f t="shared" ref="H88" si="28">+IF(OR(AND(E88=""),(G88="")),"",E88*G88)</f>
        <v>2.6251416979893804E-3</v>
      </c>
    </row>
    <row r="89" spans="1:8" s="34" customFormat="1" ht="15" x14ac:dyDescent="0.2">
      <c r="A89" s="41"/>
      <c r="B89" s="30" t="s">
        <v>184</v>
      </c>
      <c r="C89" s="31">
        <v>189</v>
      </c>
      <c r="D89" s="7">
        <v>262</v>
      </c>
      <c r="E89" s="32">
        <f t="shared" si="13"/>
        <v>1.1276176839090747E-2</v>
      </c>
      <c r="F89" s="32">
        <f t="shared" si="14"/>
        <v>1.5737626141278233E-2</v>
      </c>
      <c r="G89" s="33">
        <f t="shared" si="15"/>
        <v>0.38624338624338622</v>
      </c>
      <c r="H89" s="25">
        <f t="shared" si="16"/>
        <v>4.3553487262096534E-3</v>
      </c>
    </row>
    <row r="90" spans="1:8" s="34" customFormat="1" ht="15" x14ac:dyDescent="0.2">
      <c r="A90" s="41"/>
      <c r="B90" s="30" t="s">
        <v>185</v>
      </c>
      <c r="C90" s="31">
        <v>122</v>
      </c>
      <c r="D90" s="7">
        <v>164</v>
      </c>
      <c r="E90" s="32">
        <f t="shared" si="13"/>
        <v>7.2788019807887355E-3</v>
      </c>
      <c r="F90" s="32">
        <f t="shared" si="14"/>
        <v>9.8510331571359921E-3</v>
      </c>
      <c r="G90" s="33">
        <f t="shared" si="15"/>
        <v>0.34426229508196721</v>
      </c>
      <c r="H90" s="25">
        <f t="shared" si="16"/>
        <v>2.5058170753534991E-3</v>
      </c>
    </row>
    <row r="91" spans="1:8" s="34" customFormat="1" ht="15" x14ac:dyDescent="0.2">
      <c r="A91" s="41"/>
      <c r="B91" s="30" t="s">
        <v>21</v>
      </c>
      <c r="C91" s="31">
        <v>199</v>
      </c>
      <c r="D91" s="7">
        <v>112</v>
      </c>
      <c r="E91" s="32">
        <f t="shared" si="13"/>
        <v>1.1872799952270151E-2</v>
      </c>
      <c r="F91" s="32">
        <f t="shared" si="14"/>
        <v>6.7275348390197021E-3</v>
      </c>
      <c r="G91" s="33">
        <f t="shared" si="15"/>
        <v>-0.43718592964824121</v>
      </c>
      <c r="H91" s="25">
        <f t="shared" si="16"/>
        <v>-5.1906210846608203E-3</v>
      </c>
    </row>
    <row r="92" spans="1:8" s="34" customFormat="1" ht="15" x14ac:dyDescent="0.2">
      <c r="A92" s="41"/>
      <c r="B92" s="30" t="s">
        <v>438</v>
      </c>
      <c r="C92" s="31">
        <v>182</v>
      </c>
      <c r="D92" s="7">
        <v>103</v>
      </c>
      <c r="E92" s="32">
        <f t="shared" si="13"/>
        <v>1.0858540659865162E-2</v>
      </c>
      <c r="F92" s="32">
        <f t="shared" si="14"/>
        <v>6.1869293608841905E-3</v>
      </c>
      <c r="G92" s="33">
        <f t="shared" si="15"/>
        <v>-0.43406593406593408</v>
      </c>
      <c r="H92" s="25">
        <f t="shared" si="16"/>
        <v>-4.713322594117296E-3</v>
      </c>
    </row>
    <row r="93" spans="1:8" s="34" customFormat="1" ht="15" x14ac:dyDescent="0.2">
      <c r="A93" s="41"/>
      <c r="B93" s="30" t="s">
        <v>186</v>
      </c>
      <c r="C93" s="31">
        <v>71</v>
      </c>
      <c r="D93" s="7">
        <v>122</v>
      </c>
      <c r="E93" s="32">
        <f t="shared" si="13"/>
        <v>4.2360241035737725E-3</v>
      </c>
      <c r="F93" s="32">
        <f t="shared" si="14"/>
        <v>7.3282075925036041E-3</v>
      </c>
      <c r="G93" s="33">
        <f t="shared" si="15"/>
        <v>0.71830985915492962</v>
      </c>
      <c r="H93" s="25">
        <f t="shared" si="16"/>
        <v>3.0427778772149634E-3</v>
      </c>
    </row>
    <row r="94" spans="1:8" s="34" customFormat="1" ht="15" x14ac:dyDescent="0.2">
      <c r="A94" s="41"/>
      <c r="B94" s="30" t="s">
        <v>538</v>
      </c>
      <c r="C94" s="31">
        <v>14</v>
      </c>
      <c r="D94" s="7">
        <v>56</v>
      </c>
      <c r="E94" s="32">
        <f t="shared" ref="E94:E95" si="29">+IF(C94=0,"",C94/C$73)</f>
        <v>8.3527235845116639E-4</v>
      </c>
      <c r="F94" s="32">
        <f t="shared" ref="F94:F95" si="30">+IF(D94=0,"",D94/D$73)</f>
        <v>3.363767419509851E-3</v>
      </c>
      <c r="G94" s="33">
        <f t="shared" ref="G94:G95" si="31">+IF(OR(AND(D94=0),(C94=0)),"0",((D94-C94)/C94))</f>
        <v>3</v>
      </c>
      <c r="H94" s="25">
        <f t="shared" ref="H94:H95" si="32">+IF(OR(AND(E94=""),(G94="")),"",E94*G94)</f>
        <v>2.5058170753534991E-3</v>
      </c>
    </row>
    <row r="95" spans="1:8" s="34" customFormat="1" ht="15" x14ac:dyDescent="0.2">
      <c r="A95" s="41"/>
      <c r="B95" s="30" t="s">
        <v>539</v>
      </c>
      <c r="C95" s="31">
        <v>14</v>
      </c>
      <c r="D95" s="7">
        <v>57</v>
      </c>
      <c r="E95" s="32">
        <f t="shared" si="29"/>
        <v>8.3527235845116639E-4</v>
      </c>
      <c r="F95" s="32">
        <f t="shared" si="30"/>
        <v>3.4238346948582414E-3</v>
      </c>
      <c r="G95" s="33">
        <f t="shared" si="31"/>
        <v>3.0714285714285716</v>
      </c>
      <c r="H95" s="25">
        <f t="shared" si="32"/>
        <v>2.5654793866714399E-3</v>
      </c>
    </row>
    <row r="96" spans="1:8" s="34" customFormat="1" ht="15" x14ac:dyDescent="0.2">
      <c r="A96" s="41"/>
      <c r="B96" s="30" t="s">
        <v>187</v>
      </c>
      <c r="C96" s="31">
        <v>268</v>
      </c>
      <c r="D96" s="7">
        <v>496</v>
      </c>
      <c r="E96" s="32">
        <f t="shared" si="13"/>
        <v>1.5989499433208043E-2</v>
      </c>
      <c r="F96" s="32">
        <f t="shared" si="14"/>
        <v>2.9793368572801536E-2</v>
      </c>
      <c r="G96" s="33">
        <f t="shared" si="15"/>
        <v>0.85074626865671643</v>
      </c>
      <c r="H96" s="25">
        <f t="shared" si="16"/>
        <v>1.3603006980490426E-2</v>
      </c>
    </row>
    <row r="97" spans="1:8" s="34" customFormat="1" ht="15" x14ac:dyDescent="0.2">
      <c r="A97" s="41"/>
      <c r="B97" s="30" t="s">
        <v>19</v>
      </c>
      <c r="C97" s="31">
        <v>2</v>
      </c>
      <c r="D97" s="7">
        <v>0</v>
      </c>
      <c r="E97" s="32">
        <f t="shared" si="13"/>
        <v>1.1932462263588091E-4</v>
      </c>
      <c r="F97" s="32" t="str">
        <f t="shared" si="14"/>
        <v/>
      </c>
      <c r="G97" s="33" t="str">
        <f t="shared" si="15"/>
        <v>0</v>
      </c>
      <c r="H97" s="25">
        <f t="shared" si="16"/>
        <v>0</v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23</v>
      </c>
      <c r="D99" s="7">
        <v>36</v>
      </c>
      <c r="E99" s="32">
        <f t="shared" si="13"/>
        <v>1.3722331603126304E-3</v>
      </c>
      <c r="F99" s="32">
        <f t="shared" si="14"/>
        <v>2.162421912542047E-3</v>
      </c>
      <c r="G99" s="33">
        <f t="shared" si="15"/>
        <v>0.56521739130434778</v>
      </c>
      <c r="H99" s="25">
        <f t="shared" si="16"/>
        <v>7.7561004713322585E-4</v>
      </c>
    </row>
    <row r="100" spans="1:8" s="34" customFormat="1" ht="15" x14ac:dyDescent="0.2">
      <c r="A100" s="41"/>
      <c r="B100" s="30" t="s">
        <v>189</v>
      </c>
      <c r="C100" s="31">
        <v>493</v>
      </c>
      <c r="D100" s="7">
        <v>481</v>
      </c>
      <c r="E100" s="32">
        <f t="shared" si="13"/>
        <v>2.9413519479744646E-2</v>
      </c>
      <c r="F100" s="32">
        <f t="shared" si="14"/>
        <v>2.8892359442575684E-2</v>
      </c>
      <c r="G100" s="33">
        <f t="shared" si="15"/>
        <v>-2.434077079107505E-2</v>
      </c>
      <c r="H100" s="25">
        <f t="shared" si="16"/>
        <v>-7.1594773581528553E-4</v>
      </c>
    </row>
    <row r="101" spans="1:8" s="34" customFormat="1" ht="15" x14ac:dyDescent="0.2">
      <c r="A101" s="41"/>
      <c r="B101" s="30" t="s">
        <v>439</v>
      </c>
      <c r="C101" s="31">
        <v>173</v>
      </c>
      <c r="D101" s="7">
        <v>171</v>
      </c>
      <c r="E101" s="32">
        <f t="shared" si="13"/>
        <v>1.0321579858003698E-2</v>
      </c>
      <c r="F101" s="32">
        <f t="shared" si="14"/>
        <v>1.0271504084574723E-2</v>
      </c>
      <c r="G101" s="33">
        <f t="shared" si="15"/>
        <v>-1.1560693641618497E-2</v>
      </c>
      <c r="H101" s="25">
        <f t="shared" si="16"/>
        <v>-1.1932462263588091E-4</v>
      </c>
    </row>
    <row r="102" spans="1:8" s="34" customFormat="1" ht="15" x14ac:dyDescent="0.2">
      <c r="A102" s="41"/>
      <c r="B102" s="30" t="s">
        <v>18</v>
      </c>
      <c r="C102" s="31">
        <v>64</v>
      </c>
      <c r="D102" s="7">
        <v>76</v>
      </c>
      <c r="E102" s="32">
        <f t="shared" si="13"/>
        <v>3.818387924348189E-3</v>
      </c>
      <c r="F102" s="32">
        <f t="shared" si="14"/>
        <v>4.5651129264776547E-3</v>
      </c>
      <c r="G102" s="33">
        <f t="shared" si="15"/>
        <v>0.1875</v>
      </c>
      <c r="H102" s="25">
        <f t="shared" si="16"/>
        <v>7.1594773581528542E-4</v>
      </c>
    </row>
    <row r="103" spans="1:8" s="34" customFormat="1" ht="15" x14ac:dyDescent="0.2">
      <c r="A103" s="41"/>
      <c r="B103" s="30" t="s">
        <v>20</v>
      </c>
      <c r="C103" s="31">
        <v>4</v>
      </c>
      <c r="D103" s="7">
        <v>1</v>
      </c>
      <c r="E103" s="32">
        <f t="shared" si="13"/>
        <v>2.3864924527176182E-4</v>
      </c>
      <c r="F103" s="32">
        <f t="shared" si="14"/>
        <v>6.0067275348390199E-5</v>
      </c>
      <c r="G103" s="33">
        <f t="shared" si="15"/>
        <v>-0.75</v>
      </c>
      <c r="H103" s="25">
        <f t="shared" si="16"/>
        <v>-1.7898693395382135E-4</v>
      </c>
    </row>
    <row r="104" spans="1:8" s="34" customFormat="1" ht="15" x14ac:dyDescent="0.2">
      <c r="A104" s="41"/>
      <c r="B104" s="30" t="s">
        <v>190</v>
      </c>
      <c r="C104" s="31">
        <v>39</v>
      </c>
      <c r="D104" s="7">
        <v>12</v>
      </c>
      <c r="E104" s="32">
        <f t="shared" si="13"/>
        <v>2.3268301413996778E-3</v>
      </c>
      <c r="F104" s="32">
        <f t="shared" si="14"/>
        <v>7.2080730418068234E-4</v>
      </c>
      <c r="G104" s="33">
        <f t="shared" si="15"/>
        <v>-0.69230769230769229</v>
      </c>
      <c r="H104" s="25">
        <f t="shared" si="16"/>
        <v>-1.6108824055843924E-3</v>
      </c>
    </row>
    <row r="105" spans="1:8" s="34" customFormat="1" ht="15" x14ac:dyDescent="0.2">
      <c r="A105" s="41"/>
      <c r="B105" s="30" t="s">
        <v>585</v>
      </c>
      <c r="C105" s="31">
        <v>196</v>
      </c>
      <c r="D105" s="7">
        <v>115</v>
      </c>
      <c r="E105" s="32">
        <f t="shared" ref="E105" si="33">+IF(C105=0,"",C105/C$73)</f>
        <v>1.169381301831633E-2</v>
      </c>
      <c r="F105" s="32">
        <f t="shared" ref="F105" si="34">+IF(D105=0,"",D105/D$73)</f>
        <v>6.9077366650648724E-3</v>
      </c>
      <c r="G105" s="33">
        <f t="shared" ref="G105" si="35">+IF(OR(AND(D105=0),(C105=0)),"0",((D105-C105)/C105))</f>
        <v>-0.41326530612244899</v>
      </c>
      <c r="H105" s="25">
        <f t="shared" ref="H105" si="36">+IF(OR(AND(E105=""),(G105="")),"",E105*G105)</f>
        <v>-4.8326472167531777E-3</v>
      </c>
    </row>
    <row r="106" spans="1:8" s="34" customFormat="1" ht="15" x14ac:dyDescent="0.2">
      <c r="A106" s="41"/>
      <c r="B106" s="30" t="s">
        <v>191</v>
      </c>
      <c r="C106" s="31">
        <v>8</v>
      </c>
      <c r="D106" s="7">
        <v>14</v>
      </c>
      <c r="E106" s="32">
        <f t="shared" si="13"/>
        <v>4.7729849054352363E-4</v>
      </c>
      <c r="F106" s="32">
        <f t="shared" si="14"/>
        <v>8.4094185487746276E-4</v>
      </c>
      <c r="G106" s="33">
        <f t="shared" si="15"/>
        <v>0.75</v>
      </c>
      <c r="H106" s="25">
        <f t="shared" si="16"/>
        <v>3.5797386790764271E-4</v>
      </c>
    </row>
    <row r="107" spans="1:8" s="34" customFormat="1" ht="15" x14ac:dyDescent="0.2">
      <c r="A107" s="41"/>
      <c r="B107" s="30" t="s">
        <v>192</v>
      </c>
      <c r="C107" s="31">
        <v>360</v>
      </c>
      <c r="D107" s="7">
        <v>336</v>
      </c>
      <c r="E107" s="32">
        <f t="shared" si="13"/>
        <v>2.1478432074458563E-2</v>
      </c>
      <c r="F107" s="32">
        <f t="shared" si="14"/>
        <v>2.0182604517059107E-2</v>
      </c>
      <c r="G107" s="33">
        <f t="shared" si="15"/>
        <v>-6.6666666666666666E-2</v>
      </c>
      <c r="H107" s="25">
        <f t="shared" si="16"/>
        <v>-1.4318954716305708E-3</v>
      </c>
    </row>
    <row r="108" spans="1:8" s="34" customFormat="1" ht="15" x14ac:dyDescent="0.2">
      <c r="A108" s="41"/>
      <c r="B108" s="30" t="s">
        <v>193</v>
      </c>
      <c r="C108" s="31">
        <v>62</v>
      </c>
      <c r="D108" s="7">
        <v>112</v>
      </c>
      <c r="E108" s="32">
        <f t="shared" si="13"/>
        <v>3.6990633017123082E-3</v>
      </c>
      <c r="F108" s="32">
        <f t="shared" si="14"/>
        <v>6.7275348390197021E-3</v>
      </c>
      <c r="G108" s="33">
        <f t="shared" si="15"/>
        <v>0.80645161290322576</v>
      </c>
      <c r="H108" s="25">
        <f t="shared" si="16"/>
        <v>2.9831155658970225E-3</v>
      </c>
    </row>
    <row r="109" spans="1:8" s="34" customFormat="1" ht="15" x14ac:dyDescent="0.2">
      <c r="A109" s="41"/>
      <c r="B109" s="30" t="s">
        <v>194</v>
      </c>
      <c r="C109" s="31">
        <v>577</v>
      </c>
      <c r="D109" s="7">
        <v>788</v>
      </c>
      <c r="E109" s="32">
        <f t="shared" si="13"/>
        <v>3.4425153630451642E-2</v>
      </c>
      <c r="F109" s="32">
        <f t="shared" si="14"/>
        <v>4.7333012974531477E-2</v>
      </c>
      <c r="G109" s="33">
        <f t="shared" si="15"/>
        <v>0.36568457538994803</v>
      </c>
      <c r="H109" s="25">
        <f t="shared" si="16"/>
        <v>1.2588747688085437E-2</v>
      </c>
    </row>
    <row r="110" spans="1:8" s="34" customFormat="1" ht="15" x14ac:dyDescent="0.2">
      <c r="A110" s="41"/>
      <c r="B110" s="30" t="s">
        <v>195</v>
      </c>
      <c r="C110" s="31">
        <v>52</v>
      </c>
      <c r="D110" s="7">
        <v>118</v>
      </c>
      <c r="E110" s="32">
        <f t="shared" si="13"/>
        <v>3.1024401885329038E-3</v>
      </c>
      <c r="F110" s="32">
        <f t="shared" si="14"/>
        <v>7.0879384911100435E-3</v>
      </c>
      <c r="G110" s="33">
        <f t="shared" si="15"/>
        <v>1.2692307692307692</v>
      </c>
      <c r="H110" s="25">
        <f t="shared" si="16"/>
        <v>3.9377125469840703E-3</v>
      </c>
    </row>
    <row r="111" spans="1:8" s="34" customFormat="1" ht="15" x14ac:dyDescent="0.2">
      <c r="A111" s="41"/>
      <c r="B111" s="30" t="s">
        <v>196</v>
      </c>
      <c r="C111" s="31">
        <v>110</v>
      </c>
      <c r="D111" s="7">
        <v>107</v>
      </c>
      <c r="E111" s="32">
        <f t="shared" si="13"/>
        <v>6.5628542449734503E-3</v>
      </c>
      <c r="F111" s="32">
        <f t="shared" si="14"/>
        <v>6.4271984622777511E-3</v>
      </c>
      <c r="G111" s="33">
        <f t="shared" si="15"/>
        <v>-2.7272727272727271E-2</v>
      </c>
      <c r="H111" s="25">
        <f t="shared" si="16"/>
        <v>-1.7898693395382135E-4</v>
      </c>
    </row>
    <row r="112" spans="1:8" s="34" customFormat="1" ht="15" x14ac:dyDescent="0.2">
      <c r="A112" s="41"/>
      <c r="B112" s="30" t="s">
        <v>197</v>
      </c>
      <c r="C112" s="31">
        <v>43</v>
      </c>
      <c r="D112" s="7">
        <v>32</v>
      </c>
      <c r="E112" s="32">
        <f t="shared" si="13"/>
        <v>2.5654793866714395E-3</v>
      </c>
      <c r="F112" s="32">
        <f t="shared" si="14"/>
        <v>1.9221528111484864E-3</v>
      </c>
      <c r="G112" s="33">
        <f t="shared" si="15"/>
        <v>-0.2558139534883721</v>
      </c>
      <c r="H112" s="25">
        <f t="shared" si="16"/>
        <v>-6.5628542449734499E-4</v>
      </c>
    </row>
    <row r="113" spans="1:8" s="34" customFormat="1" ht="15" x14ac:dyDescent="0.2">
      <c r="A113" s="41"/>
      <c r="B113" s="30" t="s">
        <v>27</v>
      </c>
      <c r="C113" s="31">
        <v>16</v>
      </c>
      <c r="D113" s="7">
        <v>15</v>
      </c>
      <c r="E113" s="32">
        <f t="shared" si="13"/>
        <v>9.5459698108704726E-4</v>
      </c>
      <c r="F113" s="32">
        <f t="shared" si="14"/>
        <v>9.0100913022585292E-4</v>
      </c>
      <c r="G113" s="33">
        <f t="shared" si="15"/>
        <v>-6.25E-2</v>
      </c>
      <c r="H113" s="25">
        <f t="shared" si="16"/>
        <v>-5.9662311317940454E-5</v>
      </c>
    </row>
    <row r="114" spans="1:8" s="34" customFormat="1" ht="15" x14ac:dyDescent="0.2">
      <c r="A114" s="41"/>
      <c r="B114" s="30" t="s">
        <v>198</v>
      </c>
      <c r="C114" s="31">
        <v>10</v>
      </c>
      <c r="D114" s="7">
        <v>15</v>
      </c>
      <c r="E114" s="32">
        <f t="shared" si="13"/>
        <v>5.9662311317940455E-4</v>
      </c>
      <c r="F114" s="32">
        <f t="shared" si="14"/>
        <v>9.0100913022585292E-4</v>
      </c>
      <c r="G114" s="33">
        <f t="shared" si="15"/>
        <v>0.5</v>
      </c>
      <c r="H114" s="25">
        <f t="shared" si="16"/>
        <v>2.9831155658970228E-4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181</v>
      </c>
      <c r="D116" s="7">
        <v>279</v>
      </c>
      <c r="E116" s="32">
        <f t="shared" si="13"/>
        <v>1.0798878348547222E-2</v>
      </c>
      <c r="F116" s="32">
        <f t="shared" si="14"/>
        <v>1.6758769822200866E-2</v>
      </c>
      <c r="G116" s="33">
        <f t="shared" si="15"/>
        <v>0.54143646408839774</v>
      </c>
      <c r="H116" s="25">
        <f t="shared" si="16"/>
        <v>5.8469065091581642E-3</v>
      </c>
    </row>
    <row r="117" spans="1:8" s="34" customFormat="1" ht="15" x14ac:dyDescent="0.2">
      <c r="A117" s="41"/>
      <c r="B117" s="30" t="s">
        <v>24</v>
      </c>
      <c r="C117" s="31">
        <v>96</v>
      </c>
      <c r="D117" s="7">
        <v>190</v>
      </c>
      <c r="E117" s="32">
        <f t="shared" si="13"/>
        <v>5.7275818865222842E-3</v>
      </c>
      <c r="F117" s="32">
        <f t="shared" si="14"/>
        <v>1.1412782316194137E-2</v>
      </c>
      <c r="G117" s="33">
        <f t="shared" si="15"/>
        <v>0.97916666666666663</v>
      </c>
      <c r="H117" s="25">
        <f t="shared" si="16"/>
        <v>5.6082572638864034E-3</v>
      </c>
    </row>
    <row r="118" spans="1:8" s="34" customFormat="1" ht="15" x14ac:dyDescent="0.2">
      <c r="A118" s="41"/>
      <c r="B118" s="30" t="s">
        <v>200</v>
      </c>
      <c r="C118" s="31">
        <v>40</v>
      </c>
      <c r="D118" s="7">
        <v>62</v>
      </c>
      <c r="E118" s="32">
        <f t="shared" si="13"/>
        <v>2.3864924527176182E-3</v>
      </c>
      <c r="F118" s="32">
        <f t="shared" si="14"/>
        <v>3.724171071600192E-3</v>
      </c>
      <c r="G118" s="33">
        <f t="shared" si="15"/>
        <v>0.55000000000000004</v>
      </c>
      <c r="H118" s="25">
        <f t="shared" si="16"/>
        <v>1.3125708489946902E-3</v>
      </c>
    </row>
    <row r="119" spans="1:8" s="34" customFormat="1" ht="15" x14ac:dyDescent="0.2">
      <c r="A119" s="41"/>
      <c r="B119" s="30" t="s">
        <v>25</v>
      </c>
      <c r="C119" s="31">
        <v>125</v>
      </c>
      <c r="D119" s="7">
        <v>96</v>
      </c>
      <c r="E119" s="32">
        <f t="shared" si="13"/>
        <v>7.4577889147425568E-3</v>
      </c>
      <c r="F119" s="32">
        <f t="shared" si="14"/>
        <v>5.7664584334454587E-3</v>
      </c>
      <c r="G119" s="33">
        <f t="shared" si="15"/>
        <v>-0.23200000000000001</v>
      </c>
      <c r="H119" s="25">
        <f t="shared" si="16"/>
        <v>-1.7302070282202732E-3</v>
      </c>
    </row>
    <row r="120" spans="1:8" s="34" customFormat="1" ht="15" x14ac:dyDescent="0.2">
      <c r="A120" s="41"/>
      <c r="B120" s="30" t="s">
        <v>23</v>
      </c>
      <c r="C120" s="31">
        <v>44</v>
      </c>
      <c r="D120" s="7">
        <v>44</v>
      </c>
      <c r="E120" s="32">
        <f t="shared" si="13"/>
        <v>2.6251416979893799E-3</v>
      </c>
      <c r="F120" s="32">
        <f t="shared" si="14"/>
        <v>2.6429601153291687E-3</v>
      </c>
      <c r="G120" s="33">
        <f t="shared" si="15"/>
        <v>0</v>
      </c>
      <c r="H120" s="25">
        <f t="shared" si="16"/>
        <v>0</v>
      </c>
    </row>
    <row r="121" spans="1:8" s="34" customFormat="1" ht="15" x14ac:dyDescent="0.2">
      <c r="A121" s="41"/>
      <c r="B121" s="30" t="s">
        <v>26</v>
      </c>
      <c r="C121" s="31">
        <v>359</v>
      </c>
      <c r="D121" s="7">
        <v>378</v>
      </c>
      <c r="E121" s="32">
        <f t="shared" si="13"/>
        <v>2.1418769763140624E-2</v>
      </c>
      <c r="F121" s="32">
        <f t="shared" si="14"/>
        <v>2.2705430081691496E-2</v>
      </c>
      <c r="G121" s="33">
        <f t="shared" si="15"/>
        <v>5.2924791086350974E-2</v>
      </c>
      <c r="H121" s="25">
        <f t="shared" si="16"/>
        <v>1.1335839150408687E-3</v>
      </c>
    </row>
    <row r="122" spans="1:8" s="34" customFormat="1" ht="15" x14ac:dyDescent="0.2">
      <c r="A122" s="41"/>
      <c r="B122" s="30" t="s">
        <v>201</v>
      </c>
      <c r="C122" s="31">
        <v>198</v>
      </c>
      <c r="D122" s="7">
        <v>119</v>
      </c>
      <c r="E122" s="32">
        <f t="shared" si="13"/>
        <v>1.1813137640952211E-2</v>
      </c>
      <c r="F122" s="32">
        <f t="shared" si="14"/>
        <v>7.1480057664584339E-3</v>
      </c>
      <c r="G122" s="33">
        <f t="shared" si="15"/>
        <v>-0.39898989898989901</v>
      </c>
      <c r="H122" s="25">
        <f t="shared" si="16"/>
        <v>-4.7133225941172969E-3</v>
      </c>
    </row>
    <row r="123" spans="1:8" s="34" customFormat="1" ht="15" x14ac:dyDescent="0.2">
      <c r="A123" s="41"/>
      <c r="B123" s="30" t="s">
        <v>31</v>
      </c>
      <c r="C123" s="31">
        <v>1</v>
      </c>
      <c r="D123" s="7">
        <v>0</v>
      </c>
      <c r="E123" s="32">
        <f t="shared" si="13"/>
        <v>5.9662311317940454E-5</v>
      </c>
      <c r="F123" s="32" t="str">
        <f t="shared" si="14"/>
        <v/>
      </c>
      <c r="G123" s="33" t="str">
        <f t="shared" si="15"/>
        <v>0</v>
      </c>
      <c r="H123" s="25">
        <f t="shared" si="16"/>
        <v>0</v>
      </c>
    </row>
    <row r="124" spans="1:8" s="34" customFormat="1" ht="15" x14ac:dyDescent="0.2">
      <c r="A124" s="41"/>
      <c r="B124" s="30" t="s">
        <v>33</v>
      </c>
      <c r="C124" s="31">
        <v>195</v>
      </c>
      <c r="D124" s="7">
        <v>247</v>
      </c>
      <c r="E124" s="32">
        <f t="shared" si="13"/>
        <v>1.163415070699839E-2</v>
      </c>
      <c r="F124" s="32">
        <f t="shared" si="14"/>
        <v>1.4836617011052379E-2</v>
      </c>
      <c r="G124" s="33">
        <f t="shared" si="15"/>
        <v>0.26666666666666666</v>
      </c>
      <c r="H124" s="25">
        <f t="shared" si="16"/>
        <v>3.1024401885329038E-3</v>
      </c>
    </row>
    <row r="125" spans="1:8" s="34" customFormat="1" ht="15" x14ac:dyDescent="0.2">
      <c r="A125" s="41"/>
      <c r="B125" s="30" t="s">
        <v>202</v>
      </c>
      <c r="C125" s="31">
        <v>414</v>
      </c>
      <c r="D125" s="7">
        <v>182</v>
      </c>
      <c r="E125" s="32">
        <f t="shared" si="13"/>
        <v>2.470019688562735E-2</v>
      </c>
      <c r="F125" s="32">
        <f t="shared" si="14"/>
        <v>1.0932244113407015E-2</v>
      </c>
      <c r="G125" s="33">
        <f t="shared" si="15"/>
        <v>-0.56038647342995174</v>
      </c>
      <c r="H125" s="25">
        <f t="shared" si="16"/>
        <v>-1.3841656225762188E-2</v>
      </c>
    </row>
    <row r="126" spans="1:8" s="34" customFormat="1" ht="15" x14ac:dyDescent="0.2">
      <c r="A126" s="41"/>
      <c r="B126" s="30" t="s">
        <v>441</v>
      </c>
      <c r="C126" s="31">
        <v>1</v>
      </c>
      <c r="D126" s="7">
        <v>1</v>
      </c>
      <c r="E126" s="32">
        <f t="shared" si="13"/>
        <v>5.9662311317940454E-5</v>
      </c>
      <c r="F126" s="32">
        <f t="shared" si="14"/>
        <v>6.0067275348390199E-5</v>
      </c>
      <c r="G126" s="33">
        <f t="shared" si="15"/>
        <v>0</v>
      </c>
      <c r="H126" s="25">
        <f t="shared" si="16"/>
        <v>0</v>
      </c>
    </row>
    <row r="127" spans="1:8" s="34" customFormat="1" ht="15" x14ac:dyDescent="0.2">
      <c r="A127" s="41"/>
      <c r="B127" s="30" t="s">
        <v>442</v>
      </c>
      <c r="C127" s="31">
        <v>6281</v>
      </c>
      <c r="D127" s="7">
        <v>5933</v>
      </c>
      <c r="E127" s="32">
        <f t="shared" si="13"/>
        <v>0.37473897738798401</v>
      </c>
      <c r="F127" s="32">
        <f t="shared" si="14"/>
        <v>0.35637914464199905</v>
      </c>
      <c r="G127" s="33">
        <f t="shared" si="15"/>
        <v>-5.5405190256328611E-2</v>
      </c>
      <c r="H127" s="25">
        <f t="shared" si="16"/>
        <v>-2.0762484338643278E-2</v>
      </c>
    </row>
    <row r="128" spans="1:8" s="34" customFormat="1" ht="15" x14ac:dyDescent="0.2">
      <c r="A128" s="41"/>
      <c r="B128" s="30" t="s">
        <v>203</v>
      </c>
      <c r="C128" s="31">
        <v>368</v>
      </c>
      <c r="D128" s="7">
        <v>77</v>
      </c>
      <c r="E128" s="32">
        <f t="shared" si="13"/>
        <v>2.1955730565002086E-2</v>
      </c>
      <c r="F128" s="32">
        <f t="shared" si="14"/>
        <v>4.625180201826045E-3</v>
      </c>
      <c r="G128" s="33">
        <f t="shared" si="15"/>
        <v>-0.79076086956521741</v>
      </c>
      <c r="H128" s="25">
        <f t="shared" si="16"/>
        <v>-1.7361732593520671E-2</v>
      </c>
    </row>
    <row r="129" spans="1:8" s="34" customFormat="1" ht="15" x14ac:dyDescent="0.2">
      <c r="A129" s="41"/>
      <c r="B129" s="30" t="s">
        <v>204</v>
      </c>
      <c r="C129" s="31">
        <v>17</v>
      </c>
      <c r="D129" s="7">
        <v>38</v>
      </c>
      <c r="E129" s="32">
        <f t="shared" si="13"/>
        <v>1.0142592924049878E-3</v>
      </c>
      <c r="F129" s="32">
        <f t="shared" si="14"/>
        <v>2.2825564632388273E-3</v>
      </c>
      <c r="G129" s="33">
        <f t="shared" si="15"/>
        <v>1.2352941176470589</v>
      </c>
      <c r="H129" s="25">
        <f t="shared" si="16"/>
        <v>1.2529085376767498E-3</v>
      </c>
    </row>
    <row r="130" spans="1:8" s="34" customFormat="1" ht="15" x14ac:dyDescent="0.2">
      <c r="A130" s="41"/>
      <c r="B130" s="30" t="s">
        <v>28</v>
      </c>
      <c r="C130" s="31">
        <v>115</v>
      </c>
      <c r="D130" s="7">
        <v>64</v>
      </c>
      <c r="E130" s="32">
        <f t="shared" si="13"/>
        <v>6.8611658015631525E-3</v>
      </c>
      <c r="F130" s="32">
        <f t="shared" si="14"/>
        <v>3.8443056222969728E-3</v>
      </c>
      <c r="G130" s="33">
        <f t="shared" si="15"/>
        <v>-0.44347826086956521</v>
      </c>
      <c r="H130" s="25">
        <f t="shared" si="16"/>
        <v>-3.0427778772149634E-3</v>
      </c>
    </row>
    <row r="131" spans="1:8" s="34" customFormat="1" ht="15" x14ac:dyDescent="0.2">
      <c r="A131" s="41"/>
      <c r="B131" s="30" t="s">
        <v>32</v>
      </c>
      <c r="C131" s="31">
        <v>186</v>
      </c>
      <c r="D131" s="7">
        <v>14</v>
      </c>
      <c r="E131" s="32">
        <f t="shared" si="13"/>
        <v>1.1097189905136926E-2</v>
      </c>
      <c r="F131" s="32">
        <f t="shared" si="14"/>
        <v>8.4094185487746276E-4</v>
      </c>
      <c r="G131" s="33">
        <f t="shared" si="15"/>
        <v>-0.92473118279569888</v>
      </c>
      <c r="H131" s="25">
        <f t="shared" si="16"/>
        <v>-1.0261917546685758E-2</v>
      </c>
    </row>
    <row r="132" spans="1:8" s="34" customFormat="1" ht="15" x14ac:dyDescent="0.2">
      <c r="A132" s="41"/>
      <c r="B132" s="30" t="s">
        <v>543</v>
      </c>
      <c r="C132" s="31">
        <v>43</v>
      </c>
      <c r="D132" s="7">
        <v>118</v>
      </c>
      <c r="E132" s="32">
        <f t="shared" ref="E132" si="37">+IF(C132=0,"",C132/C$73)</f>
        <v>2.5654793866714395E-3</v>
      </c>
      <c r="F132" s="32">
        <f t="shared" ref="F132" si="38">+IF(D132=0,"",D132/D$73)</f>
        <v>7.0879384911100435E-3</v>
      </c>
      <c r="G132" s="33">
        <f t="shared" ref="G132" si="39">+IF(OR(AND(D132=0),(C132=0)),"0",((D132-C132)/C132))</f>
        <v>1.7441860465116279</v>
      </c>
      <c r="H132" s="25">
        <f t="shared" ref="H132" si="40">+IF(OR(AND(E132=""),(G132="")),"",E132*G132)</f>
        <v>4.4746733488455342E-3</v>
      </c>
    </row>
    <row r="133" spans="1:8" s="34" customFormat="1" ht="15" x14ac:dyDescent="0.2">
      <c r="A133" s="41"/>
      <c r="B133" s="30" t="s">
        <v>30</v>
      </c>
      <c r="C133" s="31">
        <v>68</v>
      </c>
      <c r="D133" s="7">
        <v>71</v>
      </c>
      <c r="E133" s="32">
        <f t="shared" si="13"/>
        <v>4.0570371696199512E-3</v>
      </c>
      <c r="F133" s="32">
        <f t="shared" si="14"/>
        <v>4.2647765497357036E-3</v>
      </c>
      <c r="G133" s="33">
        <f t="shared" si="15"/>
        <v>4.4117647058823532E-2</v>
      </c>
      <c r="H133" s="25">
        <f t="shared" si="16"/>
        <v>1.7898693395382138E-4</v>
      </c>
    </row>
    <row r="134" spans="1:8" s="34" customFormat="1" ht="15" x14ac:dyDescent="0.2">
      <c r="A134" s="41"/>
      <c r="B134" s="30" t="s">
        <v>29</v>
      </c>
      <c r="C134" s="31">
        <v>1</v>
      </c>
      <c r="D134" s="7">
        <v>0</v>
      </c>
      <c r="E134" s="32">
        <f t="shared" si="13"/>
        <v>5.9662311317940454E-5</v>
      </c>
      <c r="F134" s="32" t="str">
        <f t="shared" si="14"/>
        <v/>
      </c>
      <c r="G134" s="33" t="str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26</v>
      </c>
      <c r="D135" s="7">
        <v>17</v>
      </c>
      <c r="E135" s="32">
        <f t="shared" si="13"/>
        <v>1.5512200942664519E-3</v>
      </c>
      <c r="F135" s="32">
        <f t="shared" si="14"/>
        <v>1.0211436809226333E-3</v>
      </c>
      <c r="G135" s="33">
        <f t="shared" si="15"/>
        <v>-0.34615384615384615</v>
      </c>
      <c r="H135" s="25">
        <f t="shared" si="16"/>
        <v>-5.3696080186146412E-4</v>
      </c>
    </row>
    <row r="136" spans="1:8" s="34" customFormat="1" ht="15" x14ac:dyDescent="0.2">
      <c r="A136" s="41"/>
      <c r="B136" s="30" t="s">
        <v>206</v>
      </c>
      <c r="C136" s="31">
        <v>6</v>
      </c>
      <c r="D136" s="7">
        <v>20</v>
      </c>
      <c r="E136" s="32">
        <f t="shared" si="13"/>
        <v>3.5797386790764276E-4</v>
      </c>
      <c r="F136" s="32">
        <f t="shared" si="14"/>
        <v>1.201345506967804E-3</v>
      </c>
      <c r="G136" s="33">
        <f t="shared" si="15"/>
        <v>2.3333333333333335</v>
      </c>
      <c r="H136" s="25">
        <f t="shared" si="16"/>
        <v>8.352723584511665E-4</v>
      </c>
    </row>
    <row r="137" spans="1:8" s="34" customFormat="1" ht="15" x14ac:dyDescent="0.2">
      <c r="A137" s="41"/>
      <c r="B137" s="30" t="s">
        <v>207</v>
      </c>
      <c r="C137" s="31">
        <v>29</v>
      </c>
      <c r="D137" s="7">
        <v>5</v>
      </c>
      <c r="E137" s="32">
        <f t="shared" si="13"/>
        <v>1.7302070282202732E-3</v>
      </c>
      <c r="F137" s="32">
        <f t="shared" si="14"/>
        <v>3.0033637674195101E-4</v>
      </c>
      <c r="G137" s="33">
        <f t="shared" si="15"/>
        <v>-0.82758620689655171</v>
      </c>
      <c r="H137" s="25">
        <f t="shared" si="16"/>
        <v>-1.4318954716305708E-3</v>
      </c>
    </row>
    <row r="138" spans="1:8" s="34" customFormat="1" ht="15" x14ac:dyDescent="0.2">
      <c r="A138" s="41"/>
      <c r="B138" s="30" t="s">
        <v>208</v>
      </c>
      <c r="C138" s="31">
        <v>103</v>
      </c>
      <c r="D138" s="7">
        <v>53</v>
      </c>
      <c r="E138" s="32">
        <f t="shared" si="13"/>
        <v>6.1452180657478673E-3</v>
      </c>
      <c r="F138" s="32">
        <f t="shared" si="14"/>
        <v>3.1835655934646804E-3</v>
      </c>
      <c r="G138" s="33">
        <f t="shared" si="15"/>
        <v>-0.4854368932038835</v>
      </c>
      <c r="H138" s="25">
        <f t="shared" si="16"/>
        <v>-2.983115565897023E-3</v>
      </c>
    </row>
    <row r="139" spans="1:8" s="34" customFormat="1" ht="30" x14ac:dyDescent="0.2">
      <c r="A139" s="41"/>
      <c r="B139" s="30" t="s">
        <v>443</v>
      </c>
      <c r="C139" s="31">
        <v>46</v>
      </c>
      <c r="D139" s="7">
        <v>20</v>
      </c>
      <c r="E139" s="32">
        <f t="shared" si="13"/>
        <v>2.7444663206252608E-3</v>
      </c>
      <c r="F139" s="32">
        <f t="shared" si="14"/>
        <v>1.201345506967804E-3</v>
      </c>
      <c r="G139" s="33">
        <f t="shared" si="15"/>
        <v>-0.56521739130434778</v>
      </c>
      <c r="H139" s="25">
        <f t="shared" si="16"/>
        <v>-1.5512200942664517E-3</v>
      </c>
    </row>
    <row r="140" spans="1:8" s="34" customFormat="1" ht="30" x14ac:dyDescent="0.2">
      <c r="A140" s="41"/>
      <c r="B140" s="30" t="s">
        <v>209</v>
      </c>
      <c r="C140" s="31">
        <v>1</v>
      </c>
      <c r="D140" s="7">
        <v>3</v>
      </c>
      <c r="E140" s="32">
        <f t="shared" si="13"/>
        <v>5.9662311317940454E-5</v>
      </c>
      <c r="F140" s="32">
        <f t="shared" si="14"/>
        <v>1.8020182604517058E-4</v>
      </c>
      <c r="G140" s="33">
        <f t="shared" si="15"/>
        <v>2</v>
      </c>
      <c r="H140" s="25">
        <f t="shared" si="16"/>
        <v>1.1932462263588091E-4</v>
      </c>
    </row>
    <row r="141" spans="1:8" s="34" customFormat="1" ht="30" x14ac:dyDescent="0.2">
      <c r="A141" s="41"/>
      <c r="B141" s="30" t="s">
        <v>210</v>
      </c>
      <c r="C141" s="31">
        <v>19</v>
      </c>
      <c r="D141" s="7">
        <v>0</v>
      </c>
      <c r="E141" s="32">
        <f t="shared" si="13"/>
        <v>1.1335839150408687E-3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8</v>
      </c>
      <c r="E142" s="32" t="str">
        <f t="shared" ref="E142" si="41">+IF(C142=0,"",C142/C$73)</f>
        <v/>
      </c>
      <c r="F142" s="32">
        <f t="shared" ref="F142" si="42">+IF(D142=0,"",D142/D$73)</f>
        <v>4.8053820278712159E-4</v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65</v>
      </c>
      <c r="D143" s="7">
        <v>122</v>
      </c>
      <c r="E143" s="32">
        <f t="shared" si="13"/>
        <v>3.8780502356661299E-3</v>
      </c>
      <c r="F143" s="32">
        <f t="shared" si="14"/>
        <v>7.3282075925036041E-3</v>
      </c>
      <c r="G143" s="33">
        <f t="shared" si="15"/>
        <v>0.87692307692307692</v>
      </c>
      <c r="H143" s="25">
        <f t="shared" si="16"/>
        <v>3.400751745122606E-3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2</v>
      </c>
      <c r="E144" s="32" t="str">
        <f t="shared" si="13"/>
        <v/>
      </c>
      <c r="F144" s="32">
        <f t="shared" si="14"/>
        <v>1.201345506967804E-4</v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10</v>
      </c>
      <c r="D147" s="7">
        <v>11</v>
      </c>
      <c r="E147" s="32">
        <f t="shared" ref="E147:E155" si="49">+IF(C147=0,"",C147/C$73)</f>
        <v>5.9662311317940455E-4</v>
      </c>
      <c r="F147" s="32">
        <f t="shared" ref="F147:F155" si="50">+IF(D147=0,"",D147/D$73)</f>
        <v>6.6074002883229218E-4</v>
      </c>
      <c r="G147" s="33">
        <f t="shared" ref="G147:G155" si="51">+IF(OR(AND(D147=0),(C147=0)),"0",((D147-C147)/C147))</f>
        <v>0.1</v>
      </c>
      <c r="H147" s="25">
        <f t="shared" ref="H147:H155" si="52">+IF(OR(AND(E147=""),(G147="")),"",E147*G147)</f>
        <v>5.9662311317940461E-5</v>
      </c>
    </row>
    <row r="148" spans="1:8" s="34" customFormat="1" ht="15" x14ac:dyDescent="0.2">
      <c r="A148" s="41"/>
      <c r="B148" s="30" t="s">
        <v>34</v>
      </c>
      <c r="C148" s="31">
        <v>37</v>
      </c>
      <c r="D148" s="7">
        <v>26</v>
      </c>
      <c r="E148" s="32">
        <f t="shared" si="49"/>
        <v>2.2075055187637969E-3</v>
      </c>
      <c r="F148" s="32">
        <f t="shared" si="50"/>
        <v>1.5617491590581452E-3</v>
      </c>
      <c r="G148" s="33">
        <f t="shared" si="51"/>
        <v>-0.29729729729729731</v>
      </c>
      <c r="H148" s="25">
        <f t="shared" si="52"/>
        <v>-6.5628542449734509E-4</v>
      </c>
    </row>
    <row r="149" spans="1:8" s="34" customFormat="1" ht="15" x14ac:dyDescent="0.2">
      <c r="A149" s="41"/>
      <c r="B149" s="30" t="s">
        <v>211</v>
      </c>
      <c r="C149" s="31">
        <v>57</v>
      </c>
      <c r="D149" s="7">
        <v>2</v>
      </c>
      <c r="E149" s="32">
        <f t="shared" si="49"/>
        <v>3.400751745122606E-3</v>
      </c>
      <c r="F149" s="32">
        <f t="shared" si="50"/>
        <v>1.201345506967804E-4</v>
      </c>
      <c r="G149" s="33">
        <f t="shared" si="51"/>
        <v>-0.96491228070175439</v>
      </c>
      <c r="H149" s="25">
        <f t="shared" si="52"/>
        <v>-3.2814271224867251E-3</v>
      </c>
    </row>
    <row r="150" spans="1:8" s="34" customFormat="1" ht="30" x14ac:dyDescent="0.2">
      <c r="A150" s="41"/>
      <c r="B150" s="30" t="s">
        <v>212</v>
      </c>
      <c r="C150" s="31">
        <v>39</v>
      </c>
      <c r="D150" s="7">
        <v>99</v>
      </c>
      <c r="E150" s="32">
        <f t="shared" si="49"/>
        <v>2.3268301413996778E-3</v>
      </c>
      <c r="F150" s="32">
        <f t="shared" si="50"/>
        <v>5.9466602594906298E-3</v>
      </c>
      <c r="G150" s="33">
        <f t="shared" si="51"/>
        <v>1.5384615384615385</v>
      </c>
      <c r="H150" s="25">
        <f t="shared" si="52"/>
        <v>3.5797386790764277E-3</v>
      </c>
    </row>
    <row r="151" spans="1:8" s="34" customFormat="1" ht="30" x14ac:dyDescent="0.2">
      <c r="A151" s="41"/>
      <c r="B151" s="30" t="s">
        <v>213</v>
      </c>
      <c r="C151" s="31">
        <v>4</v>
      </c>
      <c r="D151" s="7">
        <v>1</v>
      </c>
      <c r="E151" s="32">
        <f t="shared" si="49"/>
        <v>2.3864924527176182E-4</v>
      </c>
      <c r="F151" s="32">
        <f t="shared" si="50"/>
        <v>6.0067275348390199E-5</v>
      </c>
      <c r="G151" s="33">
        <f t="shared" si="51"/>
        <v>-0.75</v>
      </c>
      <c r="H151" s="25">
        <f t="shared" si="52"/>
        <v>-1.7898693395382135E-4</v>
      </c>
    </row>
    <row r="152" spans="1:8" s="34" customFormat="1" ht="15" x14ac:dyDescent="0.2">
      <c r="A152" s="41"/>
      <c r="B152" s="30" t="s">
        <v>445</v>
      </c>
      <c r="C152" s="31">
        <v>9</v>
      </c>
      <c r="D152" s="7">
        <v>11</v>
      </c>
      <c r="E152" s="32">
        <f t="shared" si="49"/>
        <v>5.3696080186146412E-4</v>
      </c>
      <c r="F152" s="32">
        <f t="shared" si="50"/>
        <v>6.6074002883229218E-4</v>
      </c>
      <c r="G152" s="33">
        <f t="shared" si="51"/>
        <v>0.22222222222222221</v>
      </c>
      <c r="H152" s="25">
        <f t="shared" si="52"/>
        <v>1.1932462263588091E-4</v>
      </c>
    </row>
    <row r="153" spans="1:8" s="34" customFormat="1" ht="15" x14ac:dyDescent="0.2">
      <c r="A153" s="41"/>
      <c r="B153" s="30" t="s">
        <v>39</v>
      </c>
      <c r="C153" s="31">
        <v>10</v>
      </c>
      <c r="D153" s="7">
        <v>7</v>
      </c>
      <c r="E153" s="32">
        <f t="shared" si="49"/>
        <v>5.9662311317940455E-4</v>
      </c>
      <c r="F153" s="32">
        <f t="shared" si="50"/>
        <v>4.2047092743873138E-4</v>
      </c>
      <c r="G153" s="33">
        <f t="shared" si="51"/>
        <v>-0.3</v>
      </c>
      <c r="H153" s="25">
        <f t="shared" si="52"/>
        <v>-1.7898693395382135E-4</v>
      </c>
    </row>
    <row r="154" spans="1:8" s="34" customFormat="1" ht="15" x14ac:dyDescent="0.2">
      <c r="A154" s="41"/>
      <c r="B154" s="30" t="s">
        <v>37</v>
      </c>
      <c r="C154" s="31">
        <v>39</v>
      </c>
      <c r="D154" s="7">
        <v>36</v>
      </c>
      <c r="E154" s="32">
        <f t="shared" si="49"/>
        <v>2.3268301413996778E-3</v>
      </c>
      <c r="F154" s="32">
        <f t="shared" si="50"/>
        <v>2.162421912542047E-3</v>
      </c>
      <c r="G154" s="33">
        <f t="shared" si="51"/>
        <v>-7.6923076923076927E-2</v>
      </c>
      <c r="H154" s="25">
        <f t="shared" si="52"/>
        <v>-1.7898693395382138E-4</v>
      </c>
    </row>
    <row r="155" spans="1:8" s="34" customFormat="1" ht="15" x14ac:dyDescent="0.2">
      <c r="A155" s="41"/>
      <c r="B155" s="30" t="s">
        <v>38</v>
      </c>
      <c r="C155" s="31">
        <v>5</v>
      </c>
      <c r="D155" s="7">
        <v>12</v>
      </c>
      <c r="E155" s="32">
        <f t="shared" si="49"/>
        <v>2.9831155658970228E-4</v>
      </c>
      <c r="F155" s="32">
        <f t="shared" si="50"/>
        <v>7.2080730418068234E-4</v>
      </c>
      <c r="G155" s="33">
        <f t="shared" si="51"/>
        <v>1.4</v>
      </c>
      <c r="H155" s="25">
        <f t="shared" si="52"/>
        <v>4.1763617922558314E-4</v>
      </c>
    </row>
    <row r="156" spans="1:8" s="34" customFormat="1" ht="15" x14ac:dyDescent="0.2">
      <c r="A156" s="41"/>
      <c r="B156" s="30" t="s">
        <v>544</v>
      </c>
      <c r="C156" s="31">
        <v>598</v>
      </c>
      <c r="D156" s="7">
        <v>425</v>
      </c>
      <c r="E156" s="32">
        <f t="shared" ref="E156:E159" si="53">+IF(C156=0,"",C156/C$73)</f>
        <v>3.5678062168128397E-2</v>
      </c>
      <c r="F156" s="32">
        <f t="shared" ref="F156:F159" si="54">+IF(D156=0,"",D156/D$73)</f>
        <v>2.5528592023065833E-2</v>
      </c>
      <c r="G156" s="33">
        <f t="shared" ref="G156:G159" si="55">+IF(OR(AND(D156=0),(C156=0)),"0",((D156-C156)/C156))</f>
        <v>-0.28929765886287623</v>
      </c>
      <c r="H156" s="25">
        <f t="shared" ref="H156:H159" si="56">+IF(OR(AND(E156=""),(G156="")),"",E156*G156)</f>
        <v>-1.0321579858003698E-2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5</v>
      </c>
      <c r="E157" s="32" t="str">
        <f t="shared" si="53"/>
        <v/>
      </c>
      <c r="F157" s="32">
        <f t="shared" si="54"/>
        <v>3.0033637674195101E-4</v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1</v>
      </c>
      <c r="E158" s="32" t="str">
        <f t="shared" si="53"/>
        <v/>
      </c>
      <c r="F158" s="32">
        <f t="shared" si="54"/>
        <v>6.0067275348390199E-5</v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28943</v>
      </c>
      <c r="D165" s="71">
        <f>SUM(D166:D327)</f>
        <v>26821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-7.3316518674636358E-2</v>
      </c>
      <c r="H165" s="73">
        <f>+IF(OR(AND(E165=""),(G165="")),"",E165*G165)</f>
        <v>-7.3316518674636358E-2</v>
      </c>
    </row>
    <row r="166" spans="1:8" s="34" customFormat="1" ht="15" x14ac:dyDescent="0.2">
      <c r="A166" s="41"/>
      <c r="B166" s="43" t="s">
        <v>446</v>
      </c>
      <c r="C166" s="31">
        <v>433</v>
      </c>
      <c r="D166" s="7">
        <v>514</v>
      </c>
      <c r="E166" s="32">
        <f t="shared" si="57"/>
        <v>1.4960439484504024E-2</v>
      </c>
      <c r="F166" s="32">
        <f t="shared" si="58"/>
        <v>1.9164087841616644E-2</v>
      </c>
      <c r="G166" s="33">
        <f>+IF(OR(AND(D166=0),(C166=0)),"0",((D166-C166)/C166))</f>
        <v>0.18706697459584296</v>
      </c>
      <c r="H166" s="25">
        <f>+IF(OR(AND(E166=""),(G166="")),"",E166*G166)</f>
        <v>2.7986041529903601E-3</v>
      </c>
    </row>
    <row r="167" spans="1:8" s="34" customFormat="1" ht="15" x14ac:dyDescent="0.2">
      <c r="A167" s="41"/>
      <c r="B167" s="43" t="s">
        <v>592</v>
      </c>
      <c r="C167" s="31">
        <v>114</v>
      </c>
      <c r="D167" s="7">
        <v>95</v>
      </c>
      <c r="E167" s="32">
        <f t="shared" si="57"/>
        <v>3.9387762153197661E-3</v>
      </c>
      <c r="F167" s="32">
        <f t="shared" si="58"/>
        <v>3.5420006711159168E-3</v>
      </c>
      <c r="G167" s="33">
        <f t="shared" ref="G167:G237" si="59">+IF(OR(AND(D167=0),(C167=0)),"0",((D167-C167)/C167))</f>
        <v>-0.16666666666666666</v>
      </c>
      <c r="H167" s="25">
        <f t="shared" ref="H167:H237" si="60">+IF(OR(AND(E167=""),(G167="")),"",E167*G167)</f>
        <v>-6.5646270255329431E-4</v>
      </c>
    </row>
    <row r="168" spans="1:8" s="34" customFormat="1" ht="30" x14ac:dyDescent="0.2">
      <c r="A168" s="41"/>
      <c r="B168" s="43" t="s">
        <v>447</v>
      </c>
      <c r="C168" s="31">
        <v>178</v>
      </c>
      <c r="D168" s="7">
        <v>212</v>
      </c>
      <c r="E168" s="32">
        <f t="shared" si="57"/>
        <v>6.1500190028677057E-3</v>
      </c>
      <c r="F168" s="32">
        <f t="shared" si="58"/>
        <v>7.904254129227099E-3</v>
      </c>
      <c r="G168" s="33">
        <f t="shared" si="59"/>
        <v>0.19101123595505617</v>
      </c>
      <c r="H168" s="25">
        <f t="shared" si="60"/>
        <v>1.1747227308848427E-3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20</v>
      </c>
      <c r="E169" s="32" t="str">
        <f t="shared" si="57"/>
        <v/>
      </c>
      <c r="F169" s="32">
        <f t="shared" si="58"/>
        <v>7.4568435181387722E-4</v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237</v>
      </c>
      <c r="D170" s="7">
        <v>242</v>
      </c>
      <c r="E170" s="32">
        <f t="shared" si="57"/>
        <v>8.1885084476384616E-3</v>
      </c>
      <c r="F170" s="32">
        <f t="shared" si="58"/>
        <v>9.0227806569479138E-3</v>
      </c>
      <c r="G170" s="33">
        <f t="shared" si="59"/>
        <v>2.1097046413502109E-2</v>
      </c>
      <c r="H170" s="25">
        <f t="shared" si="60"/>
        <v>1.7275334277718271E-4</v>
      </c>
    </row>
    <row r="171" spans="1:8" s="34" customFormat="1" ht="15" x14ac:dyDescent="0.2">
      <c r="A171" s="41"/>
      <c r="B171" s="43" t="s">
        <v>42</v>
      </c>
      <c r="C171" s="31">
        <v>2559</v>
      </c>
      <c r="D171" s="7">
        <v>2635</v>
      </c>
      <c r="E171" s="32">
        <f t="shared" si="57"/>
        <v>8.8415160833362122E-2</v>
      </c>
      <c r="F171" s="32">
        <f t="shared" si="58"/>
        <v>9.8243913351478321E-2</v>
      </c>
      <c r="G171" s="33">
        <f t="shared" si="59"/>
        <v>2.9699101211410707E-2</v>
      </c>
      <c r="H171" s="25">
        <f t="shared" si="60"/>
        <v>2.6258508102131777E-3</v>
      </c>
    </row>
    <row r="172" spans="1:8" s="34" customFormat="1" ht="15" x14ac:dyDescent="0.2">
      <c r="A172" s="41"/>
      <c r="B172" s="43" t="s">
        <v>594</v>
      </c>
      <c r="C172" s="31">
        <v>55</v>
      </c>
      <c r="D172" s="7">
        <v>64</v>
      </c>
      <c r="E172" s="32">
        <f t="shared" si="57"/>
        <v>1.9002867705490102E-3</v>
      </c>
      <c r="F172" s="32">
        <f t="shared" si="58"/>
        <v>2.386189925804407E-3</v>
      </c>
      <c r="G172" s="33">
        <f t="shared" si="59"/>
        <v>0.16363636363636364</v>
      </c>
      <c r="H172" s="25">
        <f t="shared" si="60"/>
        <v>3.1095601699892894E-4</v>
      </c>
    </row>
    <row r="173" spans="1:8" s="34" customFormat="1" ht="15" x14ac:dyDescent="0.2">
      <c r="A173" s="41"/>
      <c r="B173" s="43" t="s">
        <v>595</v>
      </c>
      <c r="C173" s="31">
        <v>1870</v>
      </c>
      <c r="D173" s="7">
        <v>1954</v>
      </c>
      <c r="E173" s="32">
        <f t="shared" si="57"/>
        <v>6.4609750198666341E-2</v>
      </c>
      <c r="F173" s="32">
        <f t="shared" si="58"/>
        <v>7.2853361172215803E-2</v>
      </c>
      <c r="G173" s="33">
        <f t="shared" si="59"/>
        <v>4.4919786096256686E-2</v>
      </c>
      <c r="H173" s="25">
        <f t="shared" si="60"/>
        <v>2.90225615865667E-3</v>
      </c>
    </row>
    <row r="174" spans="1:8" s="34" customFormat="1" ht="15" x14ac:dyDescent="0.2">
      <c r="A174" s="41"/>
      <c r="B174" s="43" t="s">
        <v>596</v>
      </c>
      <c r="C174" s="31">
        <v>100</v>
      </c>
      <c r="D174" s="7">
        <v>112</v>
      </c>
      <c r="E174" s="32">
        <f t="shared" si="57"/>
        <v>3.4550668555436547E-3</v>
      </c>
      <c r="F174" s="32">
        <f t="shared" si="58"/>
        <v>4.1758323701577126E-3</v>
      </c>
      <c r="G174" s="33">
        <f t="shared" si="59"/>
        <v>0.12</v>
      </c>
      <c r="H174" s="25">
        <f t="shared" si="60"/>
        <v>4.1460802266523857E-4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1</v>
      </c>
      <c r="E175" s="32" t="str">
        <f t="shared" si="57"/>
        <v/>
      </c>
      <c r="F175" s="32">
        <f t="shared" si="58"/>
        <v>3.728421759069386E-5</v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3</v>
      </c>
      <c r="D176" s="7">
        <v>6</v>
      </c>
      <c r="E176" s="32">
        <f t="shared" si="57"/>
        <v>1.0365200566630964E-4</v>
      </c>
      <c r="F176" s="32">
        <f t="shared" si="58"/>
        <v>2.2370530554416315E-4</v>
      </c>
      <c r="G176" s="33">
        <f t="shared" si="59"/>
        <v>1</v>
      </c>
      <c r="H176" s="25">
        <f t="shared" si="60"/>
        <v>1.0365200566630964E-4</v>
      </c>
    </row>
    <row r="177" spans="1:8" s="34" customFormat="1" ht="15" x14ac:dyDescent="0.2">
      <c r="A177" s="41"/>
      <c r="B177" s="43" t="s">
        <v>45</v>
      </c>
      <c r="C177" s="31">
        <v>380</v>
      </c>
      <c r="D177" s="7">
        <v>100</v>
      </c>
      <c r="E177" s="32">
        <f t="shared" si="57"/>
        <v>1.3129254051065888E-2</v>
      </c>
      <c r="F177" s="32">
        <f t="shared" si="58"/>
        <v>3.7284217590693859E-3</v>
      </c>
      <c r="G177" s="33">
        <f t="shared" si="59"/>
        <v>-0.73684210526315785</v>
      </c>
      <c r="H177" s="25">
        <f t="shared" si="60"/>
        <v>-9.6741871955222328E-3</v>
      </c>
    </row>
    <row r="178" spans="1:8" s="34" customFormat="1" ht="15" x14ac:dyDescent="0.2">
      <c r="A178" s="41"/>
      <c r="B178" s="43" t="s">
        <v>43</v>
      </c>
      <c r="C178" s="31">
        <v>265</v>
      </c>
      <c r="D178" s="7">
        <v>125</v>
      </c>
      <c r="E178" s="32">
        <f t="shared" si="57"/>
        <v>9.1559271671906844E-3</v>
      </c>
      <c r="F178" s="32">
        <f t="shared" si="58"/>
        <v>4.660527198836732E-3</v>
      </c>
      <c r="G178" s="33">
        <f t="shared" si="59"/>
        <v>-0.52830188679245282</v>
      </c>
      <c r="H178" s="25">
        <f t="shared" si="60"/>
        <v>-4.8370935977611164E-3</v>
      </c>
    </row>
    <row r="179" spans="1:8" s="34" customFormat="1" ht="15" x14ac:dyDescent="0.2">
      <c r="A179" s="41"/>
      <c r="B179" s="43" t="s">
        <v>535</v>
      </c>
      <c r="C179" s="31">
        <v>124</v>
      </c>
      <c r="D179" s="7">
        <v>697</v>
      </c>
      <c r="E179" s="32">
        <f t="shared" ref="E179" si="61">+IF(C179=0,"",C179/C$165)</f>
        <v>4.2842829008741317E-3</v>
      </c>
      <c r="F179" s="32">
        <f t="shared" ref="F179" si="62">+IF(D179=0,"",D179/D$165)</f>
        <v>2.5987099660713619E-2</v>
      </c>
      <c r="G179" s="33">
        <f t="shared" ref="G179" si="63">+IF(OR(AND(D179=0),(C179=0)),"0",((D179-C179)/C179))</f>
        <v>4.620967741935484</v>
      </c>
      <c r="H179" s="25">
        <f t="shared" ref="H179" si="64">+IF(OR(AND(E179=""),(G179="")),"",E179*G179)</f>
        <v>1.9797533082265142E-2</v>
      </c>
    </row>
    <row r="180" spans="1:8" s="34" customFormat="1" ht="15" x14ac:dyDescent="0.2">
      <c r="A180" s="41"/>
      <c r="B180" s="43" t="s">
        <v>449</v>
      </c>
      <c r="C180" s="31">
        <v>871</v>
      </c>
      <c r="D180" s="7">
        <v>900</v>
      </c>
      <c r="E180" s="32">
        <f t="shared" ref="E180:F183" si="65">+IF(C180=0,"",C180/C$165)</f>
        <v>3.0093632311785232E-2</v>
      </c>
      <c r="F180" s="32">
        <f t="shared" si="65"/>
        <v>3.355579583162447E-2</v>
      </c>
      <c r="G180" s="33">
        <f t="shared" si="59"/>
        <v>3.3295063145809413E-2</v>
      </c>
      <c r="H180" s="25">
        <f t="shared" si="60"/>
        <v>1.0019693881076598E-3</v>
      </c>
    </row>
    <row r="181" spans="1:8" s="34" customFormat="1" ht="15" x14ac:dyDescent="0.2">
      <c r="A181" s="41"/>
      <c r="B181" s="43" t="s">
        <v>597</v>
      </c>
      <c r="C181" s="31">
        <v>131</v>
      </c>
      <c r="D181" s="7">
        <v>604</v>
      </c>
      <c r="E181" s="32">
        <f t="shared" si="65"/>
        <v>4.5261375807621879E-3</v>
      </c>
      <c r="F181" s="32">
        <f t="shared" si="65"/>
        <v>2.2519667424779091E-2</v>
      </c>
      <c r="G181" s="33">
        <f t="shared" si="59"/>
        <v>3.6106870229007635</v>
      </c>
      <c r="H181" s="25">
        <f t="shared" si="60"/>
        <v>1.6342466226721489E-2</v>
      </c>
    </row>
    <row r="182" spans="1:8" s="34" customFormat="1" ht="15" x14ac:dyDescent="0.2">
      <c r="A182" s="41"/>
      <c r="B182" s="43" t="s">
        <v>41</v>
      </c>
      <c r="C182" s="31">
        <v>121</v>
      </c>
      <c r="D182" s="7">
        <v>150</v>
      </c>
      <c r="E182" s="32">
        <f t="shared" si="65"/>
        <v>4.1806308952078222E-3</v>
      </c>
      <c r="F182" s="32">
        <f t="shared" si="65"/>
        <v>5.5926326386040786E-3</v>
      </c>
      <c r="G182" s="33">
        <f t="shared" si="59"/>
        <v>0.23966942148760331</v>
      </c>
      <c r="H182" s="25">
        <f t="shared" si="60"/>
        <v>1.0019693881076598E-3</v>
      </c>
    </row>
    <row r="183" spans="1:8" s="34" customFormat="1" ht="15" x14ac:dyDescent="0.2">
      <c r="A183" s="41"/>
      <c r="B183" s="43" t="s">
        <v>44</v>
      </c>
      <c r="C183" s="31">
        <v>4</v>
      </c>
      <c r="D183" s="7">
        <v>23</v>
      </c>
      <c r="E183" s="32">
        <f t="shared" si="65"/>
        <v>1.382026742217462E-4</v>
      </c>
      <c r="F183" s="32">
        <f t="shared" si="65"/>
        <v>8.575370045859588E-4</v>
      </c>
      <c r="G183" s="33">
        <f t="shared" si="59"/>
        <v>4.75</v>
      </c>
      <c r="H183" s="25">
        <f t="shared" si="60"/>
        <v>6.5646270255329442E-4</v>
      </c>
    </row>
    <row r="184" spans="1:8" s="34" customFormat="1" ht="15" x14ac:dyDescent="0.2">
      <c r="A184" s="41"/>
      <c r="B184" s="44" t="s">
        <v>536</v>
      </c>
      <c r="C184" s="31">
        <v>31</v>
      </c>
      <c r="D184" s="7">
        <v>36</v>
      </c>
      <c r="E184" s="32">
        <f t="shared" ref="E184:E185" si="66">+IF(C184=0,"",C184/C$165)</f>
        <v>1.0710707252185329E-3</v>
      </c>
      <c r="F184" s="32">
        <f t="shared" ref="F184:F185" si="67">+IF(D184=0,"",D184/D$165)</f>
        <v>1.3422318332649789E-3</v>
      </c>
      <c r="G184" s="33">
        <f t="shared" ref="G184:G185" si="68">+IF(OR(AND(D184=0),(C184=0)),"0",((D184-C184)/C184))</f>
        <v>0.16129032258064516</v>
      </c>
      <c r="H184" s="25">
        <f t="shared" ref="H184:H185" si="69">+IF(OR(AND(E184=""),(G184="")),"",E184*G184)</f>
        <v>1.7275334277718271E-4</v>
      </c>
    </row>
    <row r="185" spans="1:8" s="34" customFormat="1" ht="15" x14ac:dyDescent="0.2">
      <c r="A185" s="41"/>
      <c r="B185" s="44" t="s">
        <v>537</v>
      </c>
      <c r="C185" s="31">
        <v>18</v>
      </c>
      <c r="D185" s="7">
        <v>49</v>
      </c>
      <c r="E185" s="32">
        <f t="shared" si="66"/>
        <v>6.2191203399785788E-4</v>
      </c>
      <c r="F185" s="32">
        <f t="shared" si="67"/>
        <v>1.8269266619439992E-3</v>
      </c>
      <c r="G185" s="33">
        <f t="shared" si="68"/>
        <v>1.7222222222222223</v>
      </c>
      <c r="H185" s="25">
        <f t="shared" si="69"/>
        <v>1.0710707252185332E-3</v>
      </c>
    </row>
    <row r="186" spans="1:8" s="34" customFormat="1" ht="15" x14ac:dyDescent="0.2">
      <c r="A186" s="41"/>
      <c r="B186" s="43" t="s">
        <v>215</v>
      </c>
      <c r="C186" s="31">
        <v>451</v>
      </c>
      <c r="D186" s="7">
        <v>367</v>
      </c>
      <c r="E186" s="32">
        <f t="shared" ref="E186:F191" si="70">+IF(C186=0,"",C186/C$165)</f>
        <v>1.5582351518501883E-2</v>
      </c>
      <c r="F186" s="32">
        <f t="shared" si="70"/>
        <v>1.3683307855784647E-2</v>
      </c>
      <c r="G186" s="33">
        <f t="shared" si="59"/>
        <v>-0.18625277161862527</v>
      </c>
      <c r="H186" s="25">
        <f t="shared" si="60"/>
        <v>-2.90225615865667E-3</v>
      </c>
    </row>
    <row r="187" spans="1:8" s="34" customFormat="1" ht="15" x14ac:dyDescent="0.2">
      <c r="A187" s="41"/>
      <c r="B187" s="43" t="s">
        <v>216</v>
      </c>
      <c r="C187" s="31">
        <v>4</v>
      </c>
      <c r="D187" s="7">
        <v>12</v>
      </c>
      <c r="E187" s="32">
        <f t="shared" si="70"/>
        <v>1.382026742217462E-4</v>
      </c>
      <c r="F187" s="32">
        <f t="shared" si="70"/>
        <v>4.4741061108832629E-4</v>
      </c>
      <c r="G187" s="33">
        <f t="shared" si="59"/>
        <v>2</v>
      </c>
      <c r="H187" s="25">
        <f t="shared" si="60"/>
        <v>2.764053484434924E-4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177</v>
      </c>
      <c r="E189" s="32" t="str">
        <f t="shared" si="70"/>
        <v/>
      </c>
      <c r="F189" s="32">
        <f t="shared" si="70"/>
        <v>6.5993065135528132E-3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17</v>
      </c>
      <c r="D190" s="7">
        <v>4</v>
      </c>
      <c r="E190" s="32">
        <f t="shared" si="70"/>
        <v>5.8736136544242134E-4</v>
      </c>
      <c r="F190" s="32">
        <f t="shared" si="70"/>
        <v>1.4913687036277544E-4</v>
      </c>
      <c r="G190" s="33">
        <f t="shared" si="59"/>
        <v>-0.76470588235294112</v>
      </c>
      <c r="H190" s="25">
        <f t="shared" si="60"/>
        <v>-4.4915869122067511E-4</v>
      </c>
    </row>
    <row r="191" spans="1:8" s="34" customFormat="1" ht="15" x14ac:dyDescent="0.2">
      <c r="A191" s="41"/>
      <c r="B191" s="43" t="s">
        <v>450</v>
      </c>
      <c r="C191" s="31">
        <v>56</v>
      </c>
      <c r="D191" s="7">
        <v>99</v>
      </c>
      <c r="E191" s="32">
        <f t="shared" si="70"/>
        <v>1.9348374391044466E-3</v>
      </c>
      <c r="F191" s="32">
        <f t="shared" si="70"/>
        <v>3.6911375414786919E-3</v>
      </c>
      <c r="G191" s="33">
        <f t="shared" si="59"/>
        <v>0.7678571428571429</v>
      </c>
      <c r="H191" s="25">
        <f t="shared" si="60"/>
        <v>1.4856787478837717E-3</v>
      </c>
    </row>
    <row r="192" spans="1:8" s="34" customFormat="1" ht="15" x14ac:dyDescent="0.2">
      <c r="A192" s="41"/>
      <c r="B192" s="43" t="s">
        <v>540</v>
      </c>
      <c r="C192" s="31">
        <v>123</v>
      </c>
      <c r="D192" s="7">
        <v>76</v>
      </c>
      <c r="E192" s="32">
        <f t="shared" ref="E192" si="73">+IF(C192=0,"",C192/C$165)</f>
        <v>4.2497322323186955E-3</v>
      </c>
      <c r="F192" s="32">
        <f t="shared" ref="F192" si="74">+IF(D192=0,"",D192/D$165)</f>
        <v>2.8336005368927333E-3</v>
      </c>
      <c r="G192" s="33">
        <f t="shared" ref="G192" si="75">+IF(OR(AND(D192=0),(C192=0)),"0",((D192-C192)/C192))</f>
        <v>-0.38211382113821141</v>
      </c>
      <c r="H192" s="25">
        <f t="shared" ref="H192" si="76">+IF(OR(AND(E192=""),(G192="")),"",E192*G192)</f>
        <v>-1.6238814221055178E-3</v>
      </c>
    </row>
    <row r="193" spans="1:8" s="34" customFormat="1" ht="15" x14ac:dyDescent="0.2">
      <c r="A193" s="41"/>
      <c r="B193" s="43" t="s">
        <v>219</v>
      </c>
      <c r="C193" s="31">
        <v>539</v>
      </c>
      <c r="D193" s="7">
        <v>338</v>
      </c>
      <c r="E193" s="32">
        <f t="shared" ref="E193:F199" si="77">+IF(C193=0,"",C193/C$165)</f>
        <v>1.86228103513803E-2</v>
      </c>
      <c r="F193" s="32">
        <f t="shared" si="77"/>
        <v>1.2602065545654524E-2</v>
      </c>
      <c r="G193" s="33">
        <f t="shared" si="59"/>
        <v>-0.37291280148423006</v>
      </c>
      <c r="H193" s="25">
        <f t="shared" si="60"/>
        <v>-6.9446843796427465E-3</v>
      </c>
    </row>
    <row r="194" spans="1:8" s="34" customFormat="1" ht="15" x14ac:dyDescent="0.2">
      <c r="A194" s="41"/>
      <c r="B194" s="43" t="s">
        <v>220</v>
      </c>
      <c r="C194" s="31">
        <v>811</v>
      </c>
      <c r="D194" s="7">
        <v>585</v>
      </c>
      <c r="E194" s="32">
        <f t="shared" si="77"/>
        <v>2.8020592198459041E-2</v>
      </c>
      <c r="F194" s="32">
        <f t="shared" si="77"/>
        <v>2.1811267290555908E-2</v>
      </c>
      <c r="G194" s="33">
        <f t="shared" si="59"/>
        <v>-0.27866831072749693</v>
      </c>
      <c r="H194" s="25">
        <f t="shared" si="60"/>
        <v>-7.8084510935286606E-3</v>
      </c>
    </row>
    <row r="195" spans="1:8" s="34" customFormat="1" ht="15" x14ac:dyDescent="0.2">
      <c r="A195" s="41"/>
      <c r="B195" s="43" t="s">
        <v>221</v>
      </c>
      <c r="C195" s="31">
        <v>1945</v>
      </c>
      <c r="D195" s="7">
        <v>1162</v>
      </c>
      <c r="E195" s="32">
        <f t="shared" si="77"/>
        <v>6.7201050340324087E-2</v>
      </c>
      <c r="F195" s="32">
        <f t="shared" si="77"/>
        <v>4.3324260840386264E-2</v>
      </c>
      <c r="G195" s="33">
        <f t="shared" si="59"/>
        <v>-0.40257069408740359</v>
      </c>
      <c r="H195" s="25">
        <f t="shared" si="60"/>
        <v>-2.7053173478906817E-2</v>
      </c>
    </row>
    <row r="196" spans="1:8" s="34" customFormat="1" ht="15" x14ac:dyDescent="0.2">
      <c r="A196" s="41"/>
      <c r="B196" s="43" t="s">
        <v>222</v>
      </c>
      <c r="C196" s="31">
        <v>1909</v>
      </c>
      <c r="D196" s="7">
        <v>734</v>
      </c>
      <c r="E196" s="32">
        <f t="shared" si="77"/>
        <v>6.5957226272328376E-2</v>
      </c>
      <c r="F196" s="32">
        <f t="shared" si="77"/>
        <v>2.7366615711569293E-2</v>
      </c>
      <c r="G196" s="33">
        <f t="shared" si="59"/>
        <v>-0.61550550026191719</v>
      </c>
      <c r="H196" s="25">
        <f t="shared" si="60"/>
        <v>-4.0597035552637946E-2</v>
      </c>
    </row>
    <row r="197" spans="1:8" s="34" customFormat="1" ht="15" x14ac:dyDescent="0.2">
      <c r="A197" s="41"/>
      <c r="B197" s="43" t="s">
        <v>451</v>
      </c>
      <c r="C197" s="31">
        <v>1354</v>
      </c>
      <c r="D197" s="7">
        <v>438</v>
      </c>
      <c r="E197" s="32">
        <f t="shared" si="77"/>
        <v>4.6781605224061086E-2</v>
      </c>
      <c r="F197" s="32">
        <f t="shared" si="77"/>
        <v>1.633048730472391E-2</v>
      </c>
      <c r="G197" s="33">
        <f t="shared" si="59"/>
        <v>-0.67651403249630726</v>
      </c>
      <c r="H197" s="25">
        <f t="shared" si="60"/>
        <v>-3.1648412396779881E-2</v>
      </c>
    </row>
    <row r="198" spans="1:8" s="34" customFormat="1" ht="15" x14ac:dyDescent="0.2">
      <c r="A198" s="41"/>
      <c r="B198" s="43" t="s">
        <v>452</v>
      </c>
      <c r="C198" s="31">
        <v>124</v>
      </c>
      <c r="D198" s="7">
        <v>114</v>
      </c>
      <c r="E198" s="32">
        <f t="shared" si="77"/>
        <v>4.2842829008741317E-3</v>
      </c>
      <c r="F198" s="32">
        <f t="shared" si="77"/>
        <v>4.2504008053390998E-3</v>
      </c>
      <c r="G198" s="33">
        <f t="shared" si="59"/>
        <v>-8.0645161290322578E-2</v>
      </c>
      <c r="H198" s="25">
        <f t="shared" si="60"/>
        <v>-3.4550668555436543E-4</v>
      </c>
    </row>
    <row r="199" spans="1:8" s="34" customFormat="1" ht="15" x14ac:dyDescent="0.2">
      <c r="A199" s="41"/>
      <c r="B199" s="43" t="s">
        <v>223</v>
      </c>
      <c r="C199" s="31">
        <v>1</v>
      </c>
      <c r="D199" s="7">
        <v>0</v>
      </c>
      <c r="E199" s="32">
        <f t="shared" si="77"/>
        <v>3.455066855543655E-5</v>
      </c>
      <c r="F199" s="32" t="str">
        <f t="shared" si="77"/>
        <v/>
      </c>
      <c r="G199" s="33" t="str">
        <f t="shared" si="59"/>
        <v>0</v>
      </c>
      <c r="H199" s="25">
        <f t="shared" si="60"/>
        <v>0</v>
      </c>
    </row>
    <row r="200" spans="1:8" s="34" customFormat="1" ht="15" x14ac:dyDescent="0.2">
      <c r="A200" s="41"/>
      <c r="B200" s="43" t="s">
        <v>541</v>
      </c>
      <c r="C200" s="31">
        <v>386</v>
      </c>
      <c r="D200" s="7">
        <v>757</v>
      </c>
      <c r="E200" s="32">
        <f t="shared" ref="E200" si="78">+IF(C200=0,"",C200/C$165)</f>
        <v>1.3336558062398507E-2</v>
      </c>
      <c r="F200" s="32">
        <f t="shared" ref="F200" si="79">+IF(D200=0,"",D200/D$165)</f>
        <v>2.8224152716155252E-2</v>
      </c>
      <c r="G200" s="33">
        <f t="shared" ref="G200" si="80">+IF(OR(AND(D200=0),(C200=0)),"0",((D200-C200)/C200))</f>
        <v>0.96113989637305697</v>
      </c>
      <c r="H200" s="25">
        <f t="shared" ref="H200" si="81">+IF(OR(AND(E200=""),(G200="")),"",E200*G200)</f>
        <v>1.2818298034066958E-2</v>
      </c>
    </row>
    <row r="201" spans="1:8" s="34" customFormat="1" ht="15" x14ac:dyDescent="0.2">
      <c r="A201" s="41"/>
      <c r="B201" s="43" t="s">
        <v>224</v>
      </c>
      <c r="C201" s="31">
        <v>293</v>
      </c>
      <c r="D201" s="7">
        <v>398</v>
      </c>
      <c r="E201" s="32">
        <f t="shared" ref="E201:F208" si="82">+IF(C201=0,"",C201/C$165)</f>
        <v>1.0123345886742909E-2</v>
      </c>
      <c r="F201" s="32">
        <f t="shared" si="82"/>
        <v>1.4839118601096156E-2</v>
      </c>
      <c r="G201" s="33">
        <f t="shared" si="59"/>
        <v>0.35836177474402731</v>
      </c>
      <c r="H201" s="25">
        <f t="shared" si="60"/>
        <v>3.6278201983208375E-3</v>
      </c>
    </row>
    <row r="202" spans="1:8" s="34" customFormat="1" ht="15" x14ac:dyDescent="0.2">
      <c r="A202" s="41"/>
      <c r="B202" s="43" t="s">
        <v>225</v>
      </c>
      <c r="C202" s="31">
        <v>86</v>
      </c>
      <c r="D202" s="7">
        <v>105</v>
      </c>
      <c r="E202" s="32">
        <f t="shared" si="82"/>
        <v>2.9713574957675429E-3</v>
      </c>
      <c r="F202" s="32">
        <f t="shared" si="82"/>
        <v>3.9148428470228555E-3</v>
      </c>
      <c r="G202" s="33">
        <f t="shared" si="59"/>
        <v>0.22093023255813954</v>
      </c>
      <c r="H202" s="25">
        <f t="shared" si="60"/>
        <v>6.5646270255329442E-4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3</v>
      </c>
      <c r="E203" s="32" t="str">
        <f t="shared" si="82"/>
        <v/>
      </c>
      <c r="F203" s="32">
        <f t="shared" si="82"/>
        <v>1.1185265277208157E-4</v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18</v>
      </c>
      <c r="D204" s="7">
        <v>14</v>
      </c>
      <c r="E204" s="32">
        <f t="shared" si="82"/>
        <v>6.2191203399785788E-4</v>
      </c>
      <c r="F204" s="32">
        <f t="shared" si="82"/>
        <v>5.2197904626971408E-4</v>
      </c>
      <c r="G204" s="33">
        <f t="shared" si="59"/>
        <v>-0.22222222222222221</v>
      </c>
      <c r="H204" s="25">
        <f t="shared" si="60"/>
        <v>-1.382026742217462E-4</v>
      </c>
    </row>
    <row r="205" spans="1:8" s="34" customFormat="1" ht="15" x14ac:dyDescent="0.2">
      <c r="A205" s="41"/>
      <c r="B205" s="43" t="s">
        <v>47</v>
      </c>
      <c r="C205" s="31">
        <v>1137</v>
      </c>
      <c r="D205" s="7">
        <v>1082</v>
      </c>
      <c r="E205" s="32">
        <f t="shared" si="82"/>
        <v>3.9284110147531352E-2</v>
      </c>
      <c r="F205" s="32">
        <f t="shared" si="82"/>
        <v>4.0341523433130758E-2</v>
      </c>
      <c r="G205" s="33">
        <f t="shared" si="59"/>
        <v>-4.8372911169744945E-2</v>
      </c>
      <c r="H205" s="25">
        <f t="shared" si="60"/>
        <v>-1.9002867705490102E-3</v>
      </c>
    </row>
    <row r="206" spans="1:8" s="34" customFormat="1" ht="15" x14ac:dyDescent="0.2">
      <c r="A206" s="41"/>
      <c r="B206" s="43" t="s">
        <v>227</v>
      </c>
      <c r="C206" s="31">
        <v>60</v>
      </c>
      <c r="D206" s="7">
        <v>66</v>
      </c>
      <c r="E206" s="32">
        <f t="shared" si="82"/>
        <v>2.073040113326193E-3</v>
      </c>
      <c r="F206" s="32">
        <f t="shared" si="82"/>
        <v>2.4607583609857946E-3</v>
      </c>
      <c r="G206" s="33">
        <f t="shared" si="59"/>
        <v>0.1</v>
      </c>
      <c r="H206" s="25">
        <f t="shared" si="60"/>
        <v>2.0730401133261931E-4</v>
      </c>
    </row>
    <row r="207" spans="1:8" s="34" customFormat="1" ht="30" x14ac:dyDescent="0.2">
      <c r="A207" s="41"/>
      <c r="B207" s="43" t="s">
        <v>228</v>
      </c>
      <c r="C207" s="31">
        <v>41</v>
      </c>
      <c r="D207" s="7">
        <v>19</v>
      </c>
      <c r="E207" s="32">
        <f t="shared" si="82"/>
        <v>1.4165774107728984E-3</v>
      </c>
      <c r="F207" s="32">
        <f t="shared" si="82"/>
        <v>7.0840013422318333E-4</v>
      </c>
      <c r="G207" s="33">
        <f t="shared" si="59"/>
        <v>-0.53658536585365857</v>
      </c>
      <c r="H207" s="25">
        <f t="shared" si="60"/>
        <v>-7.6011470821960405E-4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1</v>
      </c>
      <c r="E208" s="32" t="str">
        <f t="shared" si="82"/>
        <v/>
      </c>
      <c r="F208" s="32">
        <f t="shared" si="82"/>
        <v>3.728421759069386E-5</v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20</v>
      </c>
      <c r="D210" s="7">
        <v>27</v>
      </c>
      <c r="E210" s="32">
        <f t="shared" ref="E210:E252" si="87">+IF(C210=0,"",C210/C$165)</f>
        <v>6.9101337110873096E-4</v>
      </c>
      <c r="F210" s="32">
        <f t="shared" ref="F210:F252" si="88">+IF(D210=0,"",D210/D$165)</f>
        <v>1.0066738749487342E-3</v>
      </c>
      <c r="G210" s="33">
        <f t="shared" si="59"/>
        <v>0.35</v>
      </c>
      <c r="H210" s="25">
        <f t="shared" si="60"/>
        <v>2.4185467988805583E-4</v>
      </c>
    </row>
    <row r="211" spans="1:8" s="34" customFormat="1" ht="15" x14ac:dyDescent="0.2">
      <c r="A211" s="41"/>
      <c r="B211" s="43" t="s">
        <v>229</v>
      </c>
      <c r="C211" s="31">
        <v>5</v>
      </c>
      <c r="D211" s="7">
        <v>7</v>
      </c>
      <c r="E211" s="32">
        <f t="shared" si="87"/>
        <v>1.7275334277718274E-4</v>
      </c>
      <c r="F211" s="32">
        <f t="shared" si="88"/>
        <v>2.6098952313485704E-4</v>
      </c>
      <c r="G211" s="33">
        <f t="shared" si="59"/>
        <v>0.4</v>
      </c>
      <c r="H211" s="25">
        <f t="shared" si="60"/>
        <v>6.9101337110873099E-5</v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19</v>
      </c>
      <c r="D213" s="7">
        <v>10</v>
      </c>
      <c r="E213" s="32">
        <f t="shared" si="87"/>
        <v>6.5646270255329442E-4</v>
      </c>
      <c r="F213" s="32">
        <f t="shared" si="88"/>
        <v>3.7284217590693861E-4</v>
      </c>
      <c r="G213" s="33">
        <f t="shared" si="59"/>
        <v>-0.47368421052631576</v>
      </c>
      <c r="H213" s="25">
        <f t="shared" si="60"/>
        <v>-3.1095601699892894E-4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2</v>
      </c>
      <c r="E214" s="32" t="str">
        <f t="shared" si="87"/>
        <v/>
      </c>
      <c r="F214" s="32">
        <f t="shared" si="88"/>
        <v>7.456843518138772E-5</v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109</v>
      </c>
      <c r="D215" s="7">
        <v>0</v>
      </c>
      <c r="E215" s="32">
        <f t="shared" si="87"/>
        <v>3.7660228725425837E-3</v>
      </c>
      <c r="F215" s="32" t="str">
        <f t="shared" si="88"/>
        <v/>
      </c>
      <c r="G215" s="33" t="str">
        <f t="shared" si="59"/>
        <v>0</v>
      </c>
      <c r="H215" s="25">
        <f t="shared" si="60"/>
        <v>0</v>
      </c>
    </row>
    <row r="216" spans="1:8" s="34" customFormat="1" ht="15" x14ac:dyDescent="0.2">
      <c r="A216" s="41"/>
      <c r="B216" s="43" t="s">
        <v>232</v>
      </c>
      <c r="C216" s="31">
        <v>4036</v>
      </c>
      <c r="D216" s="7">
        <v>3849</v>
      </c>
      <c r="E216" s="32">
        <f t="shared" si="87"/>
        <v>0.1394464982897419</v>
      </c>
      <c r="F216" s="32">
        <f t="shared" si="88"/>
        <v>0.14350695350658066</v>
      </c>
      <c r="G216" s="33">
        <f t="shared" si="59"/>
        <v>-4.6333002973240833E-2</v>
      </c>
      <c r="H216" s="25">
        <f t="shared" si="60"/>
        <v>-6.4609750198666343E-3</v>
      </c>
    </row>
    <row r="217" spans="1:8" s="34" customFormat="1" ht="15" x14ac:dyDescent="0.2">
      <c r="A217" s="41"/>
      <c r="B217" s="43" t="s">
        <v>233</v>
      </c>
      <c r="C217" s="31">
        <v>3</v>
      </c>
      <c r="D217" s="7">
        <v>23</v>
      </c>
      <c r="E217" s="32">
        <f t="shared" si="87"/>
        <v>1.0365200566630964E-4</v>
      </c>
      <c r="F217" s="32">
        <f t="shared" si="88"/>
        <v>8.575370045859588E-4</v>
      </c>
      <c r="G217" s="33">
        <f t="shared" si="59"/>
        <v>6.666666666666667</v>
      </c>
      <c r="H217" s="25">
        <f t="shared" si="60"/>
        <v>6.9101337110873096E-4</v>
      </c>
    </row>
    <row r="218" spans="1:8" s="34" customFormat="1" ht="15" x14ac:dyDescent="0.2">
      <c r="A218" s="41"/>
      <c r="B218" s="43" t="s">
        <v>234</v>
      </c>
      <c r="C218" s="31">
        <v>30</v>
      </c>
      <c r="D218" s="7">
        <v>56</v>
      </c>
      <c r="E218" s="32">
        <f t="shared" si="87"/>
        <v>1.0365200566630965E-3</v>
      </c>
      <c r="F218" s="32">
        <f t="shared" si="88"/>
        <v>2.0879161850788563E-3</v>
      </c>
      <c r="G218" s="33">
        <f t="shared" si="59"/>
        <v>0.8666666666666667</v>
      </c>
      <c r="H218" s="25">
        <f t="shared" si="60"/>
        <v>8.9831738244135033E-4</v>
      </c>
    </row>
    <row r="219" spans="1:8" s="34" customFormat="1" ht="15" x14ac:dyDescent="0.2">
      <c r="A219" s="41"/>
      <c r="B219" s="43" t="s">
        <v>235</v>
      </c>
      <c r="C219" s="31">
        <v>28</v>
      </c>
      <c r="D219" s="7">
        <v>54</v>
      </c>
      <c r="E219" s="32">
        <f t="shared" si="87"/>
        <v>9.6741871955222331E-4</v>
      </c>
      <c r="F219" s="32">
        <f t="shared" si="88"/>
        <v>2.0133477498974683E-3</v>
      </c>
      <c r="G219" s="33">
        <f t="shared" si="59"/>
        <v>0.9285714285714286</v>
      </c>
      <c r="H219" s="25">
        <f t="shared" si="60"/>
        <v>8.9831738244135022E-4</v>
      </c>
    </row>
    <row r="220" spans="1:8" s="34" customFormat="1" ht="15" x14ac:dyDescent="0.2">
      <c r="A220" s="41"/>
      <c r="B220" s="43" t="s">
        <v>598</v>
      </c>
      <c r="C220" s="31">
        <v>44</v>
      </c>
      <c r="D220" s="7">
        <v>2</v>
      </c>
      <c r="E220" s="32">
        <f t="shared" si="87"/>
        <v>1.5202294164392081E-3</v>
      </c>
      <c r="F220" s="32">
        <f t="shared" si="88"/>
        <v>7.456843518138772E-5</v>
      </c>
      <c r="G220" s="33">
        <f t="shared" si="59"/>
        <v>-0.95454545454545459</v>
      </c>
      <c r="H220" s="25">
        <f t="shared" si="60"/>
        <v>-1.451128079328335E-3</v>
      </c>
    </row>
    <row r="221" spans="1:8" s="34" customFormat="1" ht="15" x14ac:dyDescent="0.2">
      <c r="A221" s="41"/>
      <c r="B221" s="43" t="s">
        <v>455</v>
      </c>
      <c r="C221" s="31">
        <v>19</v>
      </c>
      <c r="D221" s="7">
        <v>22</v>
      </c>
      <c r="E221" s="32">
        <f t="shared" si="87"/>
        <v>6.5646270255329442E-4</v>
      </c>
      <c r="F221" s="32">
        <f t="shared" si="88"/>
        <v>8.202527869952649E-4</v>
      </c>
      <c r="G221" s="33">
        <f t="shared" si="59"/>
        <v>0.15789473684210525</v>
      </c>
      <c r="H221" s="25">
        <f t="shared" si="60"/>
        <v>1.0365200566630964E-4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5</v>
      </c>
      <c r="E222" s="32" t="str">
        <f t="shared" si="87"/>
        <v/>
      </c>
      <c r="F222" s="32">
        <f t="shared" si="88"/>
        <v>1.8642108795346931E-4</v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6</v>
      </c>
      <c r="D223" s="7">
        <v>5</v>
      </c>
      <c r="E223" s="32">
        <f t="shared" si="87"/>
        <v>2.0730401133261928E-4</v>
      </c>
      <c r="F223" s="32">
        <f t="shared" si="88"/>
        <v>1.8642108795346931E-4</v>
      </c>
      <c r="G223" s="33">
        <f t="shared" si="59"/>
        <v>-0.16666666666666666</v>
      </c>
      <c r="H223" s="25">
        <f t="shared" si="60"/>
        <v>-3.4550668555436543E-5</v>
      </c>
    </row>
    <row r="224" spans="1:8" s="34" customFormat="1" ht="15" x14ac:dyDescent="0.2">
      <c r="A224" s="41"/>
      <c r="B224" s="43" t="s">
        <v>51</v>
      </c>
      <c r="C224" s="31">
        <v>11</v>
      </c>
      <c r="D224" s="7">
        <v>1</v>
      </c>
      <c r="E224" s="32">
        <f t="shared" si="87"/>
        <v>3.8005735410980202E-4</v>
      </c>
      <c r="F224" s="32">
        <f t="shared" si="88"/>
        <v>3.728421759069386E-5</v>
      </c>
      <c r="G224" s="33">
        <f t="shared" si="59"/>
        <v>-0.90909090909090906</v>
      </c>
      <c r="H224" s="25">
        <f t="shared" si="60"/>
        <v>-3.4550668555436548E-4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1</v>
      </c>
      <c r="E225" s="32" t="str">
        <f t="shared" si="87"/>
        <v/>
      </c>
      <c r="F225" s="32">
        <f t="shared" si="88"/>
        <v>3.728421759069386E-5</v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37</v>
      </c>
      <c r="D226" s="7">
        <v>3</v>
      </c>
      <c r="E226" s="32">
        <f t="shared" si="87"/>
        <v>1.2783747365511522E-3</v>
      </c>
      <c r="F226" s="32">
        <f t="shared" si="88"/>
        <v>1.1185265277208157E-4</v>
      </c>
      <c r="G226" s="33">
        <f t="shared" si="59"/>
        <v>-0.91891891891891897</v>
      </c>
      <c r="H226" s="25">
        <f t="shared" si="60"/>
        <v>-1.1747227308848427E-3</v>
      </c>
    </row>
    <row r="227" spans="1:8" s="34" customFormat="1" ht="15" x14ac:dyDescent="0.2">
      <c r="A227" s="41"/>
      <c r="B227" s="43" t="s">
        <v>238</v>
      </c>
      <c r="C227" s="31">
        <v>8</v>
      </c>
      <c r="D227" s="7">
        <v>2</v>
      </c>
      <c r="E227" s="32">
        <f t="shared" si="87"/>
        <v>2.764053484434924E-4</v>
      </c>
      <c r="F227" s="32">
        <f t="shared" si="88"/>
        <v>7.456843518138772E-5</v>
      </c>
      <c r="G227" s="33">
        <f t="shared" si="59"/>
        <v>-0.75</v>
      </c>
      <c r="H227" s="25">
        <f t="shared" si="60"/>
        <v>-2.0730401133261931E-4</v>
      </c>
    </row>
    <row r="228" spans="1:8" s="34" customFormat="1" ht="15" x14ac:dyDescent="0.2">
      <c r="A228" s="41"/>
      <c r="B228" s="43" t="s">
        <v>456</v>
      </c>
      <c r="C228" s="31">
        <v>8</v>
      </c>
      <c r="D228" s="7">
        <v>12</v>
      </c>
      <c r="E228" s="32">
        <f t="shared" si="87"/>
        <v>2.764053484434924E-4</v>
      </c>
      <c r="F228" s="32">
        <f t="shared" si="88"/>
        <v>4.4741061108832629E-4</v>
      </c>
      <c r="G228" s="33">
        <f t="shared" si="59"/>
        <v>0.5</v>
      </c>
      <c r="H228" s="25">
        <f t="shared" si="60"/>
        <v>1.382026742217462E-4</v>
      </c>
    </row>
    <row r="229" spans="1:8" s="34" customFormat="1" ht="15" x14ac:dyDescent="0.2">
      <c r="A229" s="41"/>
      <c r="B229" s="43" t="s">
        <v>56</v>
      </c>
      <c r="C229" s="31">
        <v>47</v>
      </c>
      <c r="D229" s="7">
        <v>68</v>
      </c>
      <c r="E229" s="32">
        <f t="shared" si="87"/>
        <v>1.6238814221055178E-3</v>
      </c>
      <c r="F229" s="32">
        <f t="shared" si="88"/>
        <v>2.5353267961671826E-3</v>
      </c>
      <c r="G229" s="33">
        <f t="shared" si="59"/>
        <v>0.44680851063829785</v>
      </c>
      <c r="H229" s="25">
        <f t="shared" si="60"/>
        <v>7.2556403966416751E-4</v>
      </c>
    </row>
    <row r="230" spans="1:8" s="34" customFormat="1" ht="15" x14ac:dyDescent="0.2">
      <c r="A230" s="41"/>
      <c r="B230" s="43" t="s">
        <v>55</v>
      </c>
      <c r="C230" s="31">
        <v>64</v>
      </c>
      <c r="D230" s="7">
        <v>0</v>
      </c>
      <c r="E230" s="32">
        <f t="shared" si="87"/>
        <v>2.2112427875479392E-3</v>
      </c>
      <c r="F230" s="32" t="str">
        <f t="shared" si="88"/>
        <v/>
      </c>
      <c r="G230" s="33" t="str">
        <f t="shared" si="59"/>
        <v>0</v>
      </c>
      <c r="H230" s="25">
        <f t="shared" si="60"/>
        <v>0</v>
      </c>
    </row>
    <row r="231" spans="1:8" s="34" customFormat="1" ht="30" x14ac:dyDescent="0.2">
      <c r="A231" s="41"/>
      <c r="B231" s="43" t="s">
        <v>457</v>
      </c>
      <c r="C231" s="31">
        <v>12</v>
      </c>
      <c r="D231" s="7">
        <v>0</v>
      </c>
      <c r="E231" s="32">
        <f t="shared" si="87"/>
        <v>4.1460802266523857E-4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36</v>
      </c>
      <c r="D232" s="7">
        <v>255</v>
      </c>
      <c r="E232" s="32">
        <f t="shared" si="87"/>
        <v>1.2438240679957158E-3</v>
      </c>
      <c r="F232" s="32">
        <f t="shared" si="88"/>
        <v>9.5074754856269341E-3</v>
      </c>
      <c r="G232" s="33">
        <f t="shared" si="59"/>
        <v>6.083333333333333</v>
      </c>
      <c r="H232" s="25">
        <f t="shared" si="60"/>
        <v>7.5665964136406036E-3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1</v>
      </c>
      <c r="E233" s="32" t="str">
        <f t="shared" si="87"/>
        <v/>
      </c>
      <c r="F233" s="32">
        <f t="shared" si="88"/>
        <v>3.728421759069386E-5</v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26</v>
      </c>
      <c r="D234" s="7">
        <v>15</v>
      </c>
      <c r="E234" s="32">
        <f t="shared" si="87"/>
        <v>8.9831738244135022E-4</v>
      </c>
      <c r="F234" s="32">
        <f t="shared" si="88"/>
        <v>5.5926326386040786E-4</v>
      </c>
      <c r="G234" s="33">
        <f t="shared" si="59"/>
        <v>-0.42307692307692307</v>
      </c>
      <c r="H234" s="25">
        <f t="shared" si="60"/>
        <v>-3.8005735410980202E-4</v>
      </c>
    </row>
    <row r="235" spans="1:8" s="34" customFormat="1" ht="15" x14ac:dyDescent="0.2">
      <c r="A235" s="41"/>
      <c r="B235" s="43" t="s">
        <v>54</v>
      </c>
      <c r="C235" s="31">
        <v>69</v>
      </c>
      <c r="D235" s="7">
        <v>266</v>
      </c>
      <c r="E235" s="32">
        <f t="shared" si="87"/>
        <v>2.383996130325122E-3</v>
      </c>
      <c r="F235" s="32">
        <f t="shared" si="88"/>
        <v>9.9176018791245664E-3</v>
      </c>
      <c r="G235" s="33">
        <f t="shared" si="59"/>
        <v>2.8550724637681157</v>
      </c>
      <c r="H235" s="25">
        <f t="shared" si="60"/>
        <v>6.8064817054209999E-3</v>
      </c>
    </row>
    <row r="236" spans="1:8" s="34" customFormat="1" ht="15" x14ac:dyDescent="0.2">
      <c r="A236" s="41"/>
      <c r="B236" s="43" t="s">
        <v>240</v>
      </c>
      <c r="C236" s="31">
        <v>3</v>
      </c>
      <c r="D236" s="7">
        <v>0</v>
      </c>
      <c r="E236" s="32">
        <f t="shared" si="87"/>
        <v>1.0365200566630964E-4</v>
      </c>
      <c r="F236" s="32" t="str">
        <f t="shared" si="88"/>
        <v/>
      </c>
      <c r="G236" s="33" t="str">
        <f t="shared" si="59"/>
        <v>0</v>
      </c>
      <c r="H236" s="25">
        <f t="shared" si="60"/>
        <v>0</v>
      </c>
    </row>
    <row r="237" spans="1:8" s="34" customFormat="1" ht="15" x14ac:dyDescent="0.2">
      <c r="A237" s="41"/>
      <c r="B237" s="43" t="s">
        <v>458</v>
      </c>
      <c r="C237" s="31">
        <v>65</v>
      </c>
      <c r="D237" s="7">
        <v>3</v>
      </c>
      <c r="E237" s="32">
        <f t="shared" si="87"/>
        <v>2.2457934561033754E-3</v>
      </c>
      <c r="F237" s="32">
        <f t="shared" si="88"/>
        <v>1.1185265277208157E-4</v>
      </c>
      <c r="G237" s="33">
        <f t="shared" si="59"/>
        <v>-0.9538461538461539</v>
      </c>
      <c r="H237" s="25">
        <f t="shared" si="60"/>
        <v>-2.1421414504370659E-3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1</v>
      </c>
      <c r="E238" s="32" t="str">
        <f t="shared" si="87"/>
        <v/>
      </c>
      <c r="F238" s="32">
        <f t="shared" si="88"/>
        <v>3.728421759069386E-5</v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6</v>
      </c>
      <c r="D239" s="7">
        <v>6</v>
      </c>
      <c r="E239" s="32">
        <f t="shared" si="87"/>
        <v>2.0730401133261928E-4</v>
      </c>
      <c r="F239" s="32">
        <f t="shared" si="88"/>
        <v>2.2370530554416315E-4</v>
      </c>
      <c r="G239" s="33">
        <f t="shared" si="91"/>
        <v>0</v>
      </c>
      <c r="H239" s="25">
        <f t="shared" si="92"/>
        <v>0</v>
      </c>
    </row>
    <row r="240" spans="1:8" s="34" customFormat="1" ht="15" x14ac:dyDescent="0.2">
      <c r="A240" s="41"/>
      <c r="B240" s="43" t="s">
        <v>242</v>
      </c>
      <c r="C240" s="31">
        <v>17</v>
      </c>
      <c r="D240" s="7">
        <v>9</v>
      </c>
      <c r="E240" s="32">
        <f t="shared" si="87"/>
        <v>5.8736136544242134E-4</v>
      </c>
      <c r="F240" s="32">
        <f t="shared" si="88"/>
        <v>3.3555795831624472E-4</v>
      </c>
      <c r="G240" s="33">
        <f t="shared" si="91"/>
        <v>-0.47058823529411764</v>
      </c>
      <c r="H240" s="25">
        <f t="shared" si="92"/>
        <v>-2.764053484434924E-4</v>
      </c>
    </row>
    <row r="241" spans="1:8" s="34" customFormat="1" ht="15" x14ac:dyDescent="0.2">
      <c r="A241" s="41"/>
      <c r="B241" s="43" t="s">
        <v>459</v>
      </c>
      <c r="C241" s="31">
        <v>63</v>
      </c>
      <c r="D241" s="7">
        <v>94</v>
      </c>
      <c r="E241" s="32">
        <f t="shared" si="87"/>
        <v>2.1766921189925025E-3</v>
      </c>
      <c r="F241" s="32">
        <f t="shared" si="88"/>
        <v>3.5047164535252228E-3</v>
      </c>
      <c r="G241" s="33">
        <f t="shared" si="91"/>
        <v>0.49206349206349204</v>
      </c>
      <c r="H241" s="25">
        <f t="shared" si="92"/>
        <v>1.0710707252185329E-3</v>
      </c>
    </row>
    <row r="242" spans="1:8" s="34" customFormat="1" ht="15" x14ac:dyDescent="0.2">
      <c r="A242" s="41"/>
      <c r="B242" s="43" t="s">
        <v>243</v>
      </c>
      <c r="C242" s="31">
        <v>3</v>
      </c>
      <c r="D242" s="7">
        <v>0</v>
      </c>
      <c r="E242" s="32">
        <f t="shared" si="87"/>
        <v>1.0365200566630964E-4</v>
      </c>
      <c r="F242" s="32" t="str">
        <f t="shared" si="88"/>
        <v/>
      </c>
      <c r="G242" s="33" t="str">
        <f t="shared" si="91"/>
        <v>0</v>
      </c>
      <c r="H242" s="25">
        <f t="shared" si="92"/>
        <v>0</v>
      </c>
    </row>
    <row r="243" spans="1:8" s="34" customFormat="1" ht="15" x14ac:dyDescent="0.2">
      <c r="A243" s="41"/>
      <c r="B243" s="43" t="s">
        <v>460</v>
      </c>
      <c r="C243" s="31">
        <v>68</v>
      </c>
      <c r="D243" s="7">
        <v>15</v>
      </c>
      <c r="E243" s="32">
        <f t="shared" si="87"/>
        <v>2.3494454617696853E-3</v>
      </c>
      <c r="F243" s="32">
        <f t="shared" si="88"/>
        <v>5.5926326386040786E-4</v>
      </c>
      <c r="G243" s="33">
        <f t="shared" si="91"/>
        <v>-0.77941176470588236</v>
      </c>
      <c r="H243" s="25">
        <f t="shared" si="92"/>
        <v>-1.8311854334381371E-3</v>
      </c>
    </row>
    <row r="244" spans="1:8" s="34" customFormat="1" ht="30" x14ac:dyDescent="0.2">
      <c r="A244" s="41"/>
      <c r="B244" s="43" t="s">
        <v>461</v>
      </c>
      <c r="C244" s="31">
        <v>10</v>
      </c>
      <c r="D244" s="7">
        <v>2</v>
      </c>
      <c r="E244" s="32">
        <f t="shared" si="87"/>
        <v>3.4550668555436548E-4</v>
      </c>
      <c r="F244" s="32">
        <f t="shared" si="88"/>
        <v>7.456843518138772E-5</v>
      </c>
      <c r="G244" s="33">
        <f t="shared" si="91"/>
        <v>-0.8</v>
      </c>
      <c r="H244" s="25">
        <f t="shared" si="92"/>
        <v>-2.764053484434924E-4</v>
      </c>
    </row>
    <row r="245" spans="1:8" s="34" customFormat="1" ht="15" x14ac:dyDescent="0.2">
      <c r="A245" s="41"/>
      <c r="B245" s="43" t="s">
        <v>462</v>
      </c>
      <c r="C245" s="31">
        <v>37</v>
      </c>
      <c r="D245" s="7">
        <v>45</v>
      </c>
      <c r="E245" s="32">
        <f t="shared" si="87"/>
        <v>1.2783747365511522E-3</v>
      </c>
      <c r="F245" s="32">
        <f t="shared" si="88"/>
        <v>1.6777897915812236E-3</v>
      </c>
      <c r="G245" s="33">
        <f t="shared" si="91"/>
        <v>0.21621621621621623</v>
      </c>
      <c r="H245" s="25">
        <f t="shared" si="92"/>
        <v>2.764053484434924E-4</v>
      </c>
    </row>
    <row r="246" spans="1:8" s="34" customFormat="1" ht="15" x14ac:dyDescent="0.2">
      <c r="A246" s="41"/>
      <c r="B246" s="43" t="s">
        <v>463</v>
      </c>
      <c r="C246" s="31">
        <v>5</v>
      </c>
      <c r="D246" s="7">
        <v>1</v>
      </c>
      <c r="E246" s="32">
        <f t="shared" si="87"/>
        <v>1.7275334277718274E-4</v>
      </c>
      <c r="F246" s="32">
        <f t="shared" si="88"/>
        <v>3.728421759069386E-5</v>
      </c>
      <c r="G246" s="33">
        <f t="shared" si="91"/>
        <v>-0.8</v>
      </c>
      <c r="H246" s="25">
        <f t="shared" si="92"/>
        <v>-1.382026742217462E-4</v>
      </c>
    </row>
    <row r="247" spans="1:8" s="34" customFormat="1" ht="15" x14ac:dyDescent="0.2">
      <c r="A247" s="41"/>
      <c r="B247" s="43" t="s">
        <v>464</v>
      </c>
      <c r="C247" s="31">
        <v>8</v>
      </c>
      <c r="D247" s="7">
        <v>2</v>
      </c>
      <c r="E247" s="32">
        <f t="shared" si="87"/>
        <v>2.764053484434924E-4</v>
      </c>
      <c r="F247" s="32">
        <f t="shared" si="88"/>
        <v>7.456843518138772E-5</v>
      </c>
      <c r="G247" s="33">
        <f t="shared" si="91"/>
        <v>-0.75</v>
      </c>
      <c r="H247" s="25">
        <f t="shared" si="92"/>
        <v>-2.0730401133261931E-4</v>
      </c>
    </row>
    <row r="248" spans="1:8" s="34" customFormat="1" ht="15" x14ac:dyDescent="0.2">
      <c r="A248" s="41"/>
      <c r="B248" s="43" t="s">
        <v>465</v>
      </c>
      <c r="C248" s="31">
        <v>1</v>
      </c>
      <c r="D248" s="7">
        <v>0</v>
      </c>
      <c r="E248" s="32">
        <f t="shared" si="87"/>
        <v>3.455066855543655E-5</v>
      </c>
      <c r="F248" s="32" t="str">
        <f t="shared" si="88"/>
        <v/>
      </c>
      <c r="G248" s="33" t="str">
        <f t="shared" si="91"/>
        <v>0</v>
      </c>
      <c r="H248" s="25">
        <f t="shared" si="92"/>
        <v>0</v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6</v>
      </c>
      <c r="D250" s="7">
        <v>9</v>
      </c>
      <c r="E250" s="32">
        <f t="shared" si="87"/>
        <v>2.0730401133261928E-4</v>
      </c>
      <c r="F250" s="32">
        <f t="shared" si="88"/>
        <v>3.3555795831624472E-4</v>
      </c>
      <c r="G250" s="33">
        <f t="shared" si="91"/>
        <v>0.5</v>
      </c>
      <c r="H250" s="25">
        <f t="shared" si="92"/>
        <v>1.0365200566630964E-4</v>
      </c>
    </row>
    <row r="251" spans="1:8" s="34" customFormat="1" ht="30" x14ac:dyDescent="0.2">
      <c r="A251" s="41"/>
      <c r="B251" s="43" t="s">
        <v>467</v>
      </c>
      <c r="C251" s="31">
        <v>59</v>
      </c>
      <c r="D251" s="7">
        <v>55</v>
      </c>
      <c r="E251" s="32">
        <f t="shared" si="87"/>
        <v>2.0384894447707563E-3</v>
      </c>
      <c r="F251" s="32">
        <f t="shared" si="88"/>
        <v>2.0506319674881623E-3</v>
      </c>
      <c r="G251" s="33">
        <f t="shared" si="91"/>
        <v>-6.7796610169491525E-2</v>
      </c>
      <c r="H251" s="25">
        <f t="shared" si="92"/>
        <v>-1.382026742217462E-4</v>
      </c>
    </row>
    <row r="252" spans="1:8" s="34" customFormat="1" ht="15" x14ac:dyDescent="0.2">
      <c r="A252" s="41"/>
      <c r="B252" s="43" t="s">
        <v>468</v>
      </c>
      <c r="C252" s="31">
        <v>238</v>
      </c>
      <c r="D252" s="7">
        <v>50</v>
      </c>
      <c r="E252" s="32">
        <f t="shared" si="87"/>
        <v>8.2230591161938978E-3</v>
      </c>
      <c r="F252" s="32">
        <f t="shared" si="88"/>
        <v>1.8642108795346929E-3</v>
      </c>
      <c r="G252" s="33">
        <f t="shared" si="91"/>
        <v>-0.78991596638655459</v>
      </c>
      <c r="H252" s="25">
        <f t="shared" si="92"/>
        <v>-6.4955256884220705E-3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2</v>
      </c>
      <c r="E253" s="32" t="str">
        <f t="shared" ref="E253:E254" si="93">+IF(C253=0,"",C253/C$165)</f>
        <v/>
      </c>
      <c r="F253" s="32">
        <f t="shared" ref="F253:F254" si="94">+IF(D253=0,"",D253/D$165)</f>
        <v>7.456843518138772E-5</v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15</v>
      </c>
      <c r="D254" s="7">
        <v>29</v>
      </c>
      <c r="E254" s="32">
        <f t="shared" si="93"/>
        <v>5.1826002833154825E-4</v>
      </c>
      <c r="F254" s="32">
        <f t="shared" si="94"/>
        <v>1.0812423101301219E-3</v>
      </c>
      <c r="G254" s="33">
        <f t="shared" si="95"/>
        <v>0.93333333333333335</v>
      </c>
      <c r="H254" s="25">
        <f t="shared" si="96"/>
        <v>4.8370935977611171E-4</v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3</v>
      </c>
      <c r="E255" s="32" t="str">
        <f t="shared" ref="E255:F257" si="97">+IF(C255=0,"",C255/C$165)</f>
        <v/>
      </c>
      <c r="F255" s="32">
        <f t="shared" si="97"/>
        <v>1.1185265277208157E-4</v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421</v>
      </c>
      <c r="D256" s="7">
        <v>658</v>
      </c>
      <c r="E256" s="32">
        <f t="shared" si="97"/>
        <v>1.4545831461838786E-2</v>
      </c>
      <c r="F256" s="32">
        <f t="shared" si="97"/>
        <v>2.453301517467656E-2</v>
      </c>
      <c r="G256" s="33">
        <f t="shared" si="91"/>
        <v>0.56294536817102137</v>
      </c>
      <c r="H256" s="25">
        <f t="shared" si="92"/>
        <v>8.1885084476384616E-3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2</v>
      </c>
      <c r="D258" s="7">
        <v>0</v>
      </c>
      <c r="E258" s="32">
        <f t="shared" ref="E258:E263" si="98">+IF(C258=0,"",C258/C$165)</f>
        <v>6.9101337110873099E-5</v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>
        <f t="shared" ref="H258:H263" si="101">+IF(OR(AND(E258=""),(G258="")),"",E258*G258)</f>
        <v>0</v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1</v>
      </c>
      <c r="E259" s="32" t="str">
        <f t="shared" si="98"/>
        <v/>
      </c>
      <c r="F259" s="32">
        <f t="shared" si="99"/>
        <v>3.728421759069386E-5</v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2</v>
      </c>
      <c r="D261" s="7">
        <v>0</v>
      </c>
      <c r="E261" s="32">
        <f t="shared" si="98"/>
        <v>6.9101337110873099E-5</v>
      </c>
      <c r="F261" s="32" t="str">
        <f t="shared" si="99"/>
        <v/>
      </c>
      <c r="G261" s="33" t="str">
        <f t="shared" si="100"/>
        <v>0</v>
      </c>
      <c r="H261" s="25">
        <f t="shared" si="101"/>
        <v>0</v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19</v>
      </c>
      <c r="D263" s="7">
        <v>20</v>
      </c>
      <c r="E263" s="32">
        <f t="shared" si="98"/>
        <v>6.5646270255329442E-4</v>
      </c>
      <c r="F263" s="32">
        <f t="shared" si="99"/>
        <v>7.4568435181387722E-4</v>
      </c>
      <c r="G263" s="33">
        <f t="shared" si="100"/>
        <v>5.2631578947368418E-2</v>
      </c>
      <c r="H263" s="25">
        <f t="shared" si="101"/>
        <v>3.455066855543655E-5</v>
      </c>
    </row>
    <row r="264" spans="1:8" s="34" customFormat="1" ht="15" x14ac:dyDescent="0.2">
      <c r="A264" s="41"/>
      <c r="B264" s="43" t="s">
        <v>60</v>
      </c>
      <c r="C264" s="31">
        <v>339</v>
      </c>
      <c r="D264" s="7">
        <v>400</v>
      </c>
      <c r="E264" s="32">
        <f t="shared" ref="E264:F268" si="102">+IF(C264=0,"",C264/C$165)</f>
        <v>1.171267664029299E-2</v>
      </c>
      <c r="F264" s="32">
        <f t="shared" si="102"/>
        <v>1.4913687036277544E-2</v>
      </c>
      <c r="G264" s="33">
        <f t="shared" si="91"/>
        <v>0.17994100294985252</v>
      </c>
      <c r="H264" s="25">
        <f t="shared" si="92"/>
        <v>2.1075907818816297E-3</v>
      </c>
    </row>
    <row r="265" spans="1:8" s="34" customFormat="1" ht="15" x14ac:dyDescent="0.2">
      <c r="A265" s="41"/>
      <c r="B265" s="43" t="s">
        <v>65</v>
      </c>
      <c r="C265" s="31">
        <v>920</v>
      </c>
      <c r="D265" s="7">
        <v>529</v>
      </c>
      <c r="E265" s="32">
        <f t="shared" si="102"/>
        <v>3.1786615071001625E-2</v>
      </c>
      <c r="F265" s="32">
        <f t="shared" si="102"/>
        <v>1.9723351105477051E-2</v>
      </c>
      <c r="G265" s="33">
        <f t="shared" si="91"/>
        <v>-0.42499999999999999</v>
      </c>
      <c r="H265" s="25">
        <f t="shared" si="92"/>
        <v>-1.3509311405175691E-2</v>
      </c>
    </row>
    <row r="266" spans="1:8" s="34" customFormat="1" ht="15" x14ac:dyDescent="0.2">
      <c r="A266" s="41"/>
      <c r="B266" s="43" t="s">
        <v>61</v>
      </c>
      <c r="C266" s="31">
        <v>240</v>
      </c>
      <c r="D266" s="7">
        <v>262</v>
      </c>
      <c r="E266" s="32">
        <f t="shared" si="102"/>
        <v>8.292160453304772E-3</v>
      </c>
      <c r="F266" s="32">
        <f t="shared" si="102"/>
        <v>9.7684650087617904E-3</v>
      </c>
      <c r="G266" s="33">
        <f t="shared" si="91"/>
        <v>9.166666666666666E-2</v>
      </c>
      <c r="H266" s="25">
        <f t="shared" si="92"/>
        <v>7.6011470821960405E-4</v>
      </c>
    </row>
    <row r="267" spans="1:8" s="34" customFormat="1" ht="15" x14ac:dyDescent="0.2">
      <c r="A267" s="41"/>
      <c r="B267" s="43" t="s">
        <v>247</v>
      </c>
      <c r="C267" s="31">
        <v>136</v>
      </c>
      <c r="D267" s="7">
        <v>94</v>
      </c>
      <c r="E267" s="32">
        <f t="shared" si="102"/>
        <v>4.6988909235393707E-3</v>
      </c>
      <c r="F267" s="32">
        <f t="shared" si="102"/>
        <v>3.5047164535252228E-3</v>
      </c>
      <c r="G267" s="33">
        <f t="shared" si="91"/>
        <v>-0.30882352941176472</v>
      </c>
      <c r="H267" s="25">
        <f t="shared" si="92"/>
        <v>-1.4511280793283352E-3</v>
      </c>
    </row>
    <row r="268" spans="1:8" s="34" customFormat="1" ht="15" x14ac:dyDescent="0.2">
      <c r="A268" s="41"/>
      <c r="B268" s="43" t="s">
        <v>58</v>
      </c>
      <c r="C268" s="31">
        <v>1</v>
      </c>
      <c r="D268" s="7">
        <v>5</v>
      </c>
      <c r="E268" s="32">
        <f t="shared" si="102"/>
        <v>3.455066855543655E-5</v>
      </c>
      <c r="F268" s="32">
        <f t="shared" si="102"/>
        <v>1.8642108795346931E-4</v>
      </c>
      <c r="G268" s="33">
        <f t="shared" si="91"/>
        <v>4</v>
      </c>
      <c r="H268" s="25">
        <f t="shared" si="92"/>
        <v>1.382026742217462E-4</v>
      </c>
    </row>
    <row r="269" spans="1:8" s="34" customFormat="1" ht="15" x14ac:dyDescent="0.2">
      <c r="A269" s="41"/>
      <c r="B269" s="43" t="s">
        <v>553</v>
      </c>
      <c r="C269" s="31">
        <v>8</v>
      </c>
      <c r="D269" s="7">
        <v>18</v>
      </c>
      <c r="E269" s="32">
        <f t="shared" ref="E269" si="103">+IF(C269=0,"",C269/C$165)</f>
        <v>2.764053484434924E-4</v>
      </c>
      <c r="F269" s="32">
        <f t="shared" ref="F269" si="104">+IF(D269=0,"",D269/D$165)</f>
        <v>6.7111591663248944E-4</v>
      </c>
      <c r="G269" s="33">
        <f t="shared" ref="G269" si="105">+IF(OR(AND(D269=0),(C269=0)),"0",((D269-C269)/C269))</f>
        <v>1.25</v>
      </c>
      <c r="H269" s="25">
        <f t="shared" ref="H269" si="106">+IF(OR(AND(E269=""),(G269="")),"",E269*G269)</f>
        <v>3.4550668555436548E-4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2</v>
      </c>
      <c r="D271" s="7">
        <v>7</v>
      </c>
      <c r="E271" s="32">
        <f t="shared" si="107"/>
        <v>6.9101337110873099E-5</v>
      </c>
      <c r="F271" s="32">
        <f t="shared" si="107"/>
        <v>2.6098952313485704E-4</v>
      </c>
      <c r="G271" s="33">
        <f t="shared" si="91"/>
        <v>2.5</v>
      </c>
      <c r="H271" s="25">
        <f t="shared" si="92"/>
        <v>1.7275334277718274E-4</v>
      </c>
    </row>
    <row r="272" spans="1:8" s="34" customFormat="1" ht="15" x14ac:dyDescent="0.2">
      <c r="A272" s="41"/>
      <c r="B272" s="43" t="s">
        <v>59</v>
      </c>
      <c r="C272" s="31">
        <v>138</v>
      </c>
      <c r="D272" s="7">
        <v>322</v>
      </c>
      <c r="E272" s="32">
        <f t="shared" si="107"/>
        <v>4.767992260650244E-3</v>
      </c>
      <c r="F272" s="32">
        <f t="shared" si="107"/>
        <v>1.2005518064203422E-2</v>
      </c>
      <c r="G272" s="33">
        <f t="shared" si="91"/>
        <v>1.3333333333333333</v>
      </c>
      <c r="H272" s="25">
        <f t="shared" si="92"/>
        <v>6.3573230142003247E-3</v>
      </c>
    </row>
    <row r="273" spans="1:8" s="34" customFormat="1" ht="15" x14ac:dyDescent="0.2">
      <c r="A273" s="41"/>
      <c r="B273" s="43" t="s">
        <v>64</v>
      </c>
      <c r="C273" s="31">
        <v>164</v>
      </c>
      <c r="D273" s="7">
        <v>201</v>
      </c>
      <c r="E273" s="32">
        <f t="shared" si="107"/>
        <v>5.6663096430915934E-3</v>
      </c>
      <c r="F273" s="32">
        <f t="shared" si="107"/>
        <v>7.4941277357294658E-3</v>
      </c>
      <c r="G273" s="33">
        <f t="shared" si="91"/>
        <v>0.22560975609756098</v>
      </c>
      <c r="H273" s="25">
        <f t="shared" si="92"/>
        <v>1.2783747365511522E-3</v>
      </c>
    </row>
    <row r="274" spans="1:8" s="34" customFormat="1" ht="15" x14ac:dyDescent="0.2">
      <c r="A274" s="41"/>
      <c r="B274" s="43" t="s">
        <v>248</v>
      </c>
      <c r="C274" s="31">
        <v>113</v>
      </c>
      <c r="D274" s="7">
        <v>167</v>
      </c>
      <c r="E274" s="32">
        <f t="shared" si="107"/>
        <v>3.9042255467643299E-3</v>
      </c>
      <c r="F274" s="32">
        <f t="shared" si="107"/>
        <v>6.2264643376458749E-3</v>
      </c>
      <c r="G274" s="33">
        <f t="shared" si="91"/>
        <v>0.47787610619469029</v>
      </c>
      <c r="H274" s="25">
        <f t="shared" si="92"/>
        <v>1.8657361019935737E-3</v>
      </c>
    </row>
    <row r="275" spans="1:8" s="34" customFormat="1" ht="15" x14ac:dyDescent="0.2">
      <c r="A275" s="41"/>
      <c r="B275" s="43" t="s">
        <v>470</v>
      </c>
      <c r="C275" s="31">
        <v>1545</v>
      </c>
      <c r="D275" s="7">
        <v>847</v>
      </c>
      <c r="E275" s="32">
        <f t="shared" si="107"/>
        <v>5.3380782918149468E-2</v>
      </c>
      <c r="F275" s="32">
        <f t="shared" si="107"/>
        <v>3.1579732299317702E-2</v>
      </c>
      <c r="G275" s="33">
        <f t="shared" si="91"/>
        <v>-0.45177993527508092</v>
      </c>
      <c r="H275" s="25">
        <f t="shared" si="92"/>
        <v>-2.4116366651694712E-2</v>
      </c>
    </row>
    <row r="276" spans="1:8" s="34" customFormat="1" ht="15" x14ac:dyDescent="0.2">
      <c r="A276" s="41"/>
      <c r="B276" s="43" t="s">
        <v>66</v>
      </c>
      <c r="C276" s="31">
        <v>436</v>
      </c>
      <c r="D276" s="7">
        <v>578</v>
      </c>
      <c r="E276" s="32">
        <f t="shared" si="107"/>
        <v>1.5064091490170335E-2</v>
      </c>
      <c r="F276" s="32">
        <f t="shared" si="107"/>
        <v>2.155027776742105E-2</v>
      </c>
      <c r="G276" s="33">
        <f t="shared" si="91"/>
        <v>0.3256880733944954</v>
      </c>
      <c r="H276" s="25">
        <f t="shared" si="92"/>
        <v>4.9061949348719897E-3</v>
      </c>
    </row>
    <row r="277" spans="1:8" s="34" customFormat="1" ht="15" x14ac:dyDescent="0.2">
      <c r="A277" s="41"/>
      <c r="B277" s="43" t="s">
        <v>554</v>
      </c>
      <c r="C277" s="31">
        <v>94</v>
      </c>
      <c r="D277" s="7">
        <v>512</v>
      </c>
      <c r="E277" s="32">
        <f t="shared" ref="E277:E278" si="108">+IF(C277=0,"",C277/C$165)</f>
        <v>3.2477628442110357E-3</v>
      </c>
      <c r="F277" s="32">
        <f t="shared" ref="F277:F278" si="109">+IF(D277=0,"",D277/D$165)</f>
        <v>1.9089519406435256E-2</v>
      </c>
      <c r="G277" s="33">
        <f t="shared" ref="G277:G278" si="110">+IF(OR(AND(D277=0),(C277=0)),"0",((D277-C277)/C277))</f>
        <v>4.4468085106382977</v>
      </c>
      <c r="H277" s="25">
        <f t="shared" ref="H277:H278" si="111">+IF(OR(AND(E277=""),(G277="")),"",E277*G277)</f>
        <v>1.4442179456172478E-2</v>
      </c>
    </row>
    <row r="278" spans="1:8" s="34" customFormat="1" ht="15" x14ac:dyDescent="0.2">
      <c r="A278" s="41"/>
      <c r="B278" s="43" t="s">
        <v>555</v>
      </c>
      <c r="C278" s="31">
        <v>18</v>
      </c>
      <c r="D278" s="7">
        <v>75</v>
      </c>
      <c r="E278" s="32">
        <f t="shared" si="108"/>
        <v>6.2191203399785788E-4</v>
      </c>
      <c r="F278" s="32">
        <f t="shared" si="109"/>
        <v>2.7963163193020393E-3</v>
      </c>
      <c r="G278" s="33">
        <f t="shared" si="110"/>
        <v>3.1666666666666665</v>
      </c>
      <c r="H278" s="25">
        <f t="shared" si="111"/>
        <v>1.969388107659883E-3</v>
      </c>
    </row>
    <row r="279" spans="1:8" s="34" customFormat="1" ht="15" x14ac:dyDescent="0.2">
      <c r="A279" s="41"/>
      <c r="B279" s="43" t="s">
        <v>67</v>
      </c>
      <c r="C279" s="31">
        <v>266</v>
      </c>
      <c r="D279" s="7">
        <v>243</v>
      </c>
      <c r="E279" s="32">
        <f>+IF(C279=0,"",C279/C$165)</f>
        <v>9.1904778357461223E-3</v>
      </c>
      <c r="F279" s="32">
        <f>+IF(D279=0,"",D279/D$165)</f>
        <v>9.0600648745386078E-3</v>
      </c>
      <c r="G279" s="33">
        <f t="shared" si="91"/>
        <v>-8.646616541353383E-2</v>
      </c>
      <c r="H279" s="25">
        <f t="shared" si="92"/>
        <v>-7.9466537677504059E-4</v>
      </c>
    </row>
    <row r="280" spans="1:8" s="34" customFormat="1" ht="15" x14ac:dyDescent="0.2">
      <c r="A280" s="41"/>
      <c r="B280" s="43" t="s">
        <v>62</v>
      </c>
      <c r="C280" s="31">
        <v>76</v>
      </c>
      <c r="D280" s="7">
        <v>2</v>
      </c>
      <c r="E280" s="32">
        <f>+IF(C280=0,"",C280/C$165)</f>
        <v>2.6258508102131777E-3</v>
      </c>
      <c r="F280" s="32">
        <f>+IF(D280=0,"",D280/D$165)</f>
        <v>7.456843518138772E-5</v>
      </c>
      <c r="G280" s="33">
        <f t="shared" si="91"/>
        <v>-0.97368421052631582</v>
      </c>
      <c r="H280" s="25">
        <f t="shared" si="92"/>
        <v>-2.5567494731023048E-3</v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5</v>
      </c>
      <c r="E281" s="32" t="str">
        <f t="shared" ref="E281:E283" si="112">+IF(C281=0,"",C281/C$165)</f>
        <v/>
      </c>
      <c r="F281" s="32">
        <f t="shared" ref="F281:F283" si="113">+IF(D281=0,"",D281/D$165)</f>
        <v>1.8642108795346931E-4</v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2</v>
      </c>
      <c r="E282" s="32" t="str">
        <f t="shared" si="112"/>
        <v/>
      </c>
      <c r="F282" s="32">
        <f t="shared" si="113"/>
        <v>7.456843518138772E-5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8</v>
      </c>
      <c r="D283" s="7">
        <v>14</v>
      </c>
      <c r="E283" s="32">
        <f t="shared" si="112"/>
        <v>2.764053484434924E-4</v>
      </c>
      <c r="F283" s="32">
        <f t="shared" si="113"/>
        <v>5.2197904626971408E-4</v>
      </c>
      <c r="G283" s="33">
        <f t="shared" si="114"/>
        <v>0.75</v>
      </c>
      <c r="H283" s="25">
        <f t="shared" si="115"/>
        <v>2.0730401133261931E-4</v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56</v>
      </c>
      <c r="E285" s="32" t="str">
        <f t="shared" si="116"/>
        <v/>
      </c>
      <c r="F285" s="32">
        <f t="shared" si="117"/>
        <v>2.0879161850788563E-3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0</v>
      </c>
      <c r="D286" s="7">
        <v>2</v>
      </c>
      <c r="E286" s="32" t="str">
        <f>+IF(C286=0,"",C286/C$165)</f>
        <v/>
      </c>
      <c r="F286" s="32">
        <f>+IF(D286=0,"",D286/D$165)</f>
        <v>7.456843518138772E-5</v>
      </c>
      <c r="G286" s="33" t="str">
        <f t="shared" si="91"/>
        <v>0</v>
      </c>
      <c r="H286" s="25" t="str">
        <f t="shared" si="92"/>
        <v/>
      </c>
    </row>
    <row r="287" spans="1:8" s="34" customFormat="1" ht="15" x14ac:dyDescent="0.2">
      <c r="A287" s="41"/>
      <c r="B287" s="43" t="s">
        <v>472</v>
      </c>
      <c r="C287" s="31">
        <v>160</v>
      </c>
      <c r="D287" s="7">
        <v>196</v>
      </c>
      <c r="E287" s="32">
        <f>+IF(C287=0,"",C287/C$165)</f>
        <v>5.5281069688698477E-3</v>
      </c>
      <c r="F287" s="32">
        <f>+IF(D287=0,"",D287/D$165)</f>
        <v>7.3077066477759967E-3</v>
      </c>
      <c r="G287" s="33">
        <f t="shared" si="91"/>
        <v>0.22500000000000001</v>
      </c>
      <c r="H287" s="25">
        <f t="shared" si="92"/>
        <v>1.2438240679957158E-3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1</v>
      </c>
      <c r="E288" s="32" t="str">
        <f t="shared" ref="E288" si="120">+IF(C288=0,"",C288/C$165)</f>
        <v/>
      </c>
      <c r="F288" s="32">
        <f t="shared" ref="F288" si="121">+IF(D288=0,"",D288/D$165)</f>
        <v>3.728421759069386E-5</v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15</v>
      </c>
      <c r="D289" s="7">
        <v>5</v>
      </c>
      <c r="E289" s="32">
        <f t="shared" ref="E289:E311" si="124">+IF(C289=0,"",C289/C$165)</f>
        <v>5.1826002833154825E-4</v>
      </c>
      <c r="F289" s="32">
        <f t="shared" ref="F289:F311" si="125">+IF(D289=0,"",D289/D$165)</f>
        <v>1.8642108795346931E-4</v>
      </c>
      <c r="G289" s="33">
        <f t="shared" si="91"/>
        <v>-0.66666666666666663</v>
      </c>
      <c r="H289" s="25">
        <f t="shared" si="92"/>
        <v>-3.4550668555436548E-4</v>
      </c>
    </row>
    <row r="290" spans="1:8" s="34" customFormat="1" ht="15" x14ac:dyDescent="0.2">
      <c r="A290" s="41"/>
      <c r="B290" s="43" t="s">
        <v>474</v>
      </c>
      <c r="C290" s="31">
        <v>3</v>
      </c>
      <c r="D290" s="7">
        <v>2</v>
      </c>
      <c r="E290" s="32">
        <f t="shared" si="124"/>
        <v>1.0365200566630964E-4</v>
      </c>
      <c r="F290" s="32">
        <f t="shared" si="125"/>
        <v>7.456843518138772E-5</v>
      </c>
      <c r="G290" s="33">
        <f t="shared" si="91"/>
        <v>-0.33333333333333331</v>
      </c>
      <c r="H290" s="25">
        <f t="shared" si="92"/>
        <v>-3.4550668555436543E-5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10</v>
      </c>
      <c r="E291" s="32" t="str">
        <f t="shared" si="124"/>
        <v/>
      </c>
      <c r="F291" s="32">
        <f t="shared" si="125"/>
        <v>3.7284217590693861E-4</v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8</v>
      </c>
      <c r="D292" s="7">
        <v>10</v>
      </c>
      <c r="E292" s="32">
        <f t="shared" si="124"/>
        <v>2.764053484434924E-4</v>
      </c>
      <c r="F292" s="32">
        <f t="shared" si="125"/>
        <v>3.7284217590693861E-4</v>
      </c>
      <c r="G292" s="33">
        <f t="shared" si="91"/>
        <v>0.25</v>
      </c>
      <c r="H292" s="25">
        <f t="shared" si="92"/>
        <v>6.9101337110873099E-5</v>
      </c>
    </row>
    <row r="293" spans="1:8" s="34" customFormat="1" ht="15" x14ac:dyDescent="0.2">
      <c r="A293" s="41"/>
      <c r="B293" s="43" t="s">
        <v>249</v>
      </c>
      <c r="C293" s="31">
        <v>2</v>
      </c>
      <c r="D293" s="7">
        <v>4</v>
      </c>
      <c r="E293" s="32">
        <f t="shared" si="124"/>
        <v>6.9101337110873099E-5</v>
      </c>
      <c r="F293" s="32">
        <f t="shared" si="125"/>
        <v>1.4913687036277544E-4</v>
      </c>
      <c r="G293" s="33">
        <f t="shared" si="91"/>
        <v>1</v>
      </c>
      <c r="H293" s="25">
        <f t="shared" si="92"/>
        <v>6.9101337110873099E-5</v>
      </c>
    </row>
    <row r="294" spans="1:8" s="34" customFormat="1" ht="30" x14ac:dyDescent="0.2">
      <c r="A294" s="41"/>
      <c r="B294" s="43" t="s">
        <v>250</v>
      </c>
      <c r="C294" s="31">
        <v>1</v>
      </c>
      <c r="D294" s="7">
        <v>4</v>
      </c>
      <c r="E294" s="32">
        <f t="shared" si="124"/>
        <v>3.455066855543655E-5</v>
      </c>
      <c r="F294" s="32">
        <f t="shared" si="125"/>
        <v>1.4913687036277544E-4</v>
      </c>
      <c r="G294" s="33">
        <f t="shared" si="91"/>
        <v>3</v>
      </c>
      <c r="H294" s="25">
        <f t="shared" si="92"/>
        <v>1.0365200566630966E-4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1</v>
      </c>
      <c r="D296" s="7">
        <v>0</v>
      </c>
      <c r="E296" s="32">
        <f t="shared" si="124"/>
        <v>3.455066855543655E-5</v>
      </c>
      <c r="F296" s="32" t="str">
        <f t="shared" si="125"/>
        <v/>
      </c>
      <c r="G296" s="33" t="str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174</v>
      </c>
      <c r="D297" s="7">
        <v>134</v>
      </c>
      <c r="E297" s="32">
        <f t="shared" si="124"/>
        <v>6.0118163286459591E-3</v>
      </c>
      <c r="F297" s="32">
        <f t="shared" si="125"/>
        <v>4.9960851571529772E-3</v>
      </c>
      <c r="G297" s="33">
        <f t="shared" si="91"/>
        <v>-0.22988505747126436</v>
      </c>
      <c r="H297" s="25">
        <f t="shared" si="92"/>
        <v>-1.3820267422174619E-3</v>
      </c>
    </row>
    <row r="298" spans="1:8" s="34" customFormat="1" ht="15" x14ac:dyDescent="0.2">
      <c r="A298" s="41"/>
      <c r="B298" s="43" t="s">
        <v>478</v>
      </c>
      <c r="C298" s="31">
        <v>18</v>
      </c>
      <c r="D298" s="7">
        <v>0</v>
      </c>
      <c r="E298" s="32">
        <f t="shared" si="124"/>
        <v>6.2191203399785788E-4</v>
      </c>
      <c r="F298" s="32" t="str">
        <f t="shared" si="125"/>
        <v/>
      </c>
      <c r="G298" s="33" t="str">
        <f t="shared" si="91"/>
        <v>0</v>
      </c>
      <c r="H298" s="25">
        <f t="shared" si="92"/>
        <v>0</v>
      </c>
    </row>
    <row r="299" spans="1:8" s="34" customFormat="1" ht="30" x14ac:dyDescent="0.2">
      <c r="A299" s="41"/>
      <c r="B299" s="43" t="s">
        <v>479</v>
      </c>
      <c r="C299" s="31">
        <v>1</v>
      </c>
      <c r="D299" s="7">
        <v>4</v>
      </c>
      <c r="E299" s="32">
        <f t="shared" si="124"/>
        <v>3.455066855543655E-5</v>
      </c>
      <c r="F299" s="32">
        <f t="shared" si="125"/>
        <v>1.4913687036277544E-4</v>
      </c>
      <c r="G299" s="33">
        <f t="shared" si="91"/>
        <v>3</v>
      </c>
      <c r="H299" s="25">
        <f t="shared" si="92"/>
        <v>1.0365200566630966E-4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35</v>
      </c>
      <c r="D301" s="7">
        <v>35</v>
      </c>
      <c r="E301" s="32">
        <f t="shared" si="124"/>
        <v>1.2092733994402791E-3</v>
      </c>
      <c r="F301" s="32">
        <f t="shared" si="125"/>
        <v>1.3049476156742851E-3</v>
      </c>
      <c r="G301" s="33">
        <f t="shared" si="91"/>
        <v>0</v>
      </c>
      <c r="H301" s="25">
        <f t="shared" si="92"/>
        <v>0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122</v>
      </c>
      <c r="D303" s="7">
        <v>247</v>
      </c>
      <c r="E303" s="32">
        <f t="shared" si="124"/>
        <v>4.2151815637632584E-3</v>
      </c>
      <c r="F303" s="32">
        <f t="shared" si="125"/>
        <v>9.2092017449013838E-3</v>
      </c>
      <c r="G303" s="33">
        <f t="shared" si="91"/>
        <v>1.0245901639344261</v>
      </c>
      <c r="H303" s="25">
        <f t="shared" si="92"/>
        <v>4.318833569429568E-3</v>
      </c>
    </row>
    <row r="304" spans="1:8" s="34" customFormat="1" ht="15" x14ac:dyDescent="0.2">
      <c r="A304" s="41"/>
      <c r="B304" s="43" t="s">
        <v>251</v>
      </c>
      <c r="C304" s="31">
        <v>2</v>
      </c>
      <c r="D304" s="7">
        <v>0</v>
      </c>
      <c r="E304" s="32">
        <f t="shared" si="124"/>
        <v>6.9101337110873099E-5</v>
      </c>
      <c r="F304" s="32" t="str">
        <f t="shared" si="125"/>
        <v/>
      </c>
      <c r="G304" s="33" t="str">
        <f t="shared" si="91"/>
        <v>0</v>
      </c>
      <c r="H304" s="25">
        <f t="shared" si="92"/>
        <v>0</v>
      </c>
    </row>
    <row r="305" spans="1:8" s="34" customFormat="1" ht="30" x14ac:dyDescent="0.2">
      <c r="A305" s="41"/>
      <c r="B305" s="43" t="s">
        <v>252</v>
      </c>
      <c r="C305" s="31">
        <v>75</v>
      </c>
      <c r="D305" s="7">
        <v>99</v>
      </c>
      <c r="E305" s="32">
        <f t="shared" si="124"/>
        <v>2.591300141657741E-3</v>
      </c>
      <c r="F305" s="32">
        <f t="shared" si="125"/>
        <v>3.6911375414786919E-3</v>
      </c>
      <c r="G305" s="33">
        <f t="shared" si="91"/>
        <v>0.32</v>
      </c>
      <c r="H305" s="25">
        <f t="shared" si="92"/>
        <v>8.2921604533047713E-4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109</v>
      </c>
      <c r="D307" s="7">
        <v>7</v>
      </c>
      <c r="E307" s="32">
        <f t="shared" si="124"/>
        <v>3.7660228725425837E-3</v>
      </c>
      <c r="F307" s="32">
        <f t="shared" si="125"/>
        <v>2.6098952313485704E-4</v>
      </c>
      <c r="G307" s="33">
        <f t="shared" si="91"/>
        <v>-0.93577981651376152</v>
      </c>
      <c r="H307" s="25">
        <f t="shared" si="92"/>
        <v>-3.524168192654528E-3</v>
      </c>
    </row>
    <row r="308" spans="1:8" s="34" customFormat="1" ht="15" x14ac:dyDescent="0.2">
      <c r="A308" s="41"/>
      <c r="B308" s="43" t="s">
        <v>485</v>
      </c>
      <c r="C308" s="31">
        <v>59</v>
      </c>
      <c r="D308" s="7">
        <v>18</v>
      </c>
      <c r="E308" s="32">
        <f t="shared" si="124"/>
        <v>2.0384894447707563E-3</v>
      </c>
      <c r="F308" s="32">
        <f t="shared" si="125"/>
        <v>6.7111591663248944E-4</v>
      </c>
      <c r="G308" s="33">
        <f t="shared" si="91"/>
        <v>-0.69491525423728817</v>
      </c>
      <c r="H308" s="25">
        <f t="shared" si="92"/>
        <v>-1.4165774107728986E-3</v>
      </c>
    </row>
    <row r="309" spans="1:8" s="34" customFormat="1" ht="15" x14ac:dyDescent="0.2">
      <c r="A309" s="41"/>
      <c r="B309" s="43" t="s">
        <v>486</v>
      </c>
      <c r="C309" s="31">
        <v>7</v>
      </c>
      <c r="D309" s="7">
        <v>25</v>
      </c>
      <c r="E309" s="32">
        <f t="shared" si="124"/>
        <v>2.4185467988805583E-4</v>
      </c>
      <c r="F309" s="32">
        <f t="shared" si="125"/>
        <v>9.3210543976734647E-4</v>
      </c>
      <c r="G309" s="33">
        <f t="shared" si="91"/>
        <v>2.5714285714285716</v>
      </c>
      <c r="H309" s="25">
        <f t="shared" si="92"/>
        <v>6.2191203399785788E-4</v>
      </c>
    </row>
    <row r="310" spans="1:8" s="34" customFormat="1" ht="30" x14ac:dyDescent="0.2">
      <c r="A310" s="41"/>
      <c r="B310" s="43" t="s">
        <v>487</v>
      </c>
      <c r="C310" s="31">
        <v>1</v>
      </c>
      <c r="D310" s="7">
        <v>0</v>
      </c>
      <c r="E310" s="32">
        <f t="shared" si="124"/>
        <v>3.455066855543655E-5</v>
      </c>
      <c r="F310" s="32" t="str">
        <f t="shared" si="125"/>
        <v/>
      </c>
      <c r="G310" s="33" t="str">
        <f t="shared" si="91"/>
        <v>0</v>
      </c>
      <c r="H310" s="25">
        <f t="shared" si="92"/>
        <v>0</v>
      </c>
    </row>
    <row r="311" spans="1:8" s="34" customFormat="1" ht="15" x14ac:dyDescent="0.2">
      <c r="A311" s="41"/>
      <c r="B311" s="43" t="s">
        <v>488</v>
      </c>
      <c r="C311" s="31">
        <v>18</v>
      </c>
      <c r="D311" s="7">
        <v>13</v>
      </c>
      <c r="E311" s="32">
        <f t="shared" si="124"/>
        <v>6.2191203399785788E-4</v>
      </c>
      <c r="F311" s="32">
        <f t="shared" si="125"/>
        <v>4.8469482867902018E-4</v>
      </c>
      <c r="G311" s="33">
        <f t="shared" si="91"/>
        <v>-0.27777777777777779</v>
      </c>
      <c r="H311" s="25">
        <f t="shared" si="92"/>
        <v>-1.7275334277718274E-4</v>
      </c>
    </row>
    <row r="312" spans="1:8" s="34" customFormat="1" ht="30" x14ac:dyDescent="0.2">
      <c r="A312" s="41"/>
      <c r="B312" s="43" t="s">
        <v>591</v>
      </c>
      <c r="C312" s="31">
        <v>83</v>
      </c>
      <c r="D312" s="7">
        <v>175</v>
      </c>
      <c r="E312" s="32">
        <f t="shared" ref="E312" si="126">+IF(C312=0,"",C312/C$165)</f>
        <v>2.8677054901012334E-3</v>
      </c>
      <c r="F312" s="32">
        <f t="shared" ref="F312" si="127">+IF(D312=0,"",D312/D$165)</f>
        <v>6.5247380783714252E-3</v>
      </c>
      <c r="G312" s="33">
        <f t="shared" ref="G312" si="128">+IF(OR(AND(D312=0),(C312=0)),"0",((D312-C312)/C312))</f>
        <v>1.1084337349397591</v>
      </c>
      <c r="H312" s="25">
        <f t="shared" ref="H312" si="129">+IF(OR(AND(E312=""),(G312="")),"",E312*G312)</f>
        <v>3.1786615071001624E-3</v>
      </c>
    </row>
    <row r="313" spans="1:8" s="34" customFormat="1" ht="15" x14ac:dyDescent="0.2">
      <c r="A313" s="41"/>
      <c r="B313" s="43" t="s">
        <v>489</v>
      </c>
      <c r="C313" s="31">
        <v>16</v>
      </c>
      <c r="D313" s="7">
        <v>55</v>
      </c>
      <c r="E313" s="32">
        <f t="shared" ref="E313:F316" si="130">+IF(C313=0,"",C313/C$165)</f>
        <v>5.5281069688698479E-4</v>
      </c>
      <c r="F313" s="32">
        <f t="shared" si="130"/>
        <v>2.0506319674881623E-3</v>
      </c>
      <c r="G313" s="33">
        <f t="shared" si="91"/>
        <v>2.4375</v>
      </c>
      <c r="H313" s="25">
        <f t="shared" si="92"/>
        <v>1.3474760736620255E-3</v>
      </c>
    </row>
    <row r="314" spans="1:8" s="34" customFormat="1" ht="15" x14ac:dyDescent="0.2">
      <c r="A314" s="41"/>
      <c r="B314" s="43" t="s">
        <v>490</v>
      </c>
      <c r="C314" s="31">
        <v>7</v>
      </c>
      <c r="D314" s="7">
        <v>0</v>
      </c>
      <c r="E314" s="32">
        <f t="shared" si="130"/>
        <v>2.4185467988805583E-4</v>
      </c>
      <c r="F314" s="32" t="str">
        <f t="shared" si="130"/>
        <v/>
      </c>
      <c r="G314" s="33" t="str">
        <f t="shared" si="91"/>
        <v>0</v>
      </c>
      <c r="H314" s="25">
        <f t="shared" si="92"/>
        <v>0</v>
      </c>
    </row>
    <row r="315" spans="1:8" s="34" customFormat="1" ht="15" x14ac:dyDescent="0.2">
      <c r="A315" s="41"/>
      <c r="B315" s="43" t="s">
        <v>491</v>
      </c>
      <c r="C315" s="31">
        <v>1</v>
      </c>
      <c r="D315" s="7">
        <v>0</v>
      </c>
      <c r="E315" s="32">
        <f t="shared" si="130"/>
        <v>3.455066855543655E-5</v>
      </c>
      <c r="F315" s="32" t="str">
        <f t="shared" si="130"/>
        <v/>
      </c>
      <c r="G315" s="33" t="str">
        <f t="shared" si="91"/>
        <v>0</v>
      </c>
      <c r="H315" s="25">
        <f t="shared" si="92"/>
        <v>0</v>
      </c>
    </row>
    <row r="316" spans="1:8" s="34" customFormat="1" ht="15" x14ac:dyDescent="0.2">
      <c r="A316" s="41"/>
      <c r="B316" s="43" t="s">
        <v>492</v>
      </c>
      <c r="C316" s="31">
        <v>1</v>
      </c>
      <c r="D316" s="7">
        <v>4</v>
      </c>
      <c r="E316" s="32">
        <f t="shared" si="130"/>
        <v>3.455066855543655E-5</v>
      </c>
      <c r="F316" s="32">
        <f t="shared" si="130"/>
        <v>1.4913687036277544E-4</v>
      </c>
      <c r="G316" s="33">
        <f t="shared" si="91"/>
        <v>3</v>
      </c>
      <c r="H316" s="25">
        <f t="shared" si="92"/>
        <v>1.0365200566630966E-4</v>
      </c>
    </row>
    <row r="317" spans="1:8" s="34" customFormat="1" ht="15" x14ac:dyDescent="0.2">
      <c r="A317" s="41"/>
      <c r="B317" s="43" t="s">
        <v>493</v>
      </c>
      <c r="C317" s="31">
        <v>42</v>
      </c>
      <c r="D317" s="7">
        <v>37</v>
      </c>
      <c r="E317" s="32">
        <f t="shared" ref="E317:E324" si="131">+IF(C317=0,"",C317/C$165)</f>
        <v>1.451128079328335E-3</v>
      </c>
      <c r="F317" s="32">
        <f t="shared" ref="F317:F324" si="132">+IF(D317=0,"",D317/D$165)</f>
        <v>1.3795160508556729E-3</v>
      </c>
      <c r="G317" s="33">
        <f t="shared" ref="G317:G324" si="133">+IF(OR(AND(D317=0),(C317=0)),"0",((D317-C317)/C317))</f>
        <v>-0.11904761904761904</v>
      </c>
      <c r="H317" s="25">
        <f t="shared" ref="H317:H324" si="134">+IF(OR(AND(E317=""),(G317="")),"",E317*G317)</f>
        <v>-1.7275334277718274E-4</v>
      </c>
    </row>
    <row r="318" spans="1:8" s="34" customFormat="1" ht="15" x14ac:dyDescent="0.2">
      <c r="A318" s="41"/>
      <c r="B318" s="43" t="s">
        <v>494</v>
      </c>
      <c r="C318" s="31">
        <v>48</v>
      </c>
      <c r="D318" s="7">
        <v>12</v>
      </c>
      <c r="E318" s="32">
        <f t="shared" si="131"/>
        <v>1.6584320906609543E-3</v>
      </c>
      <c r="F318" s="32">
        <f t="shared" si="132"/>
        <v>4.4741061108832629E-4</v>
      </c>
      <c r="G318" s="33">
        <f t="shared" si="133"/>
        <v>-0.75</v>
      </c>
      <c r="H318" s="25">
        <f t="shared" si="134"/>
        <v>-1.2438240679957158E-3</v>
      </c>
    </row>
    <row r="319" spans="1:8" s="34" customFormat="1" ht="30" x14ac:dyDescent="0.2">
      <c r="A319" s="41"/>
      <c r="B319" s="43" t="s">
        <v>495</v>
      </c>
      <c r="C319" s="31">
        <v>15</v>
      </c>
      <c r="D319" s="7">
        <v>8</v>
      </c>
      <c r="E319" s="32">
        <f t="shared" si="131"/>
        <v>5.1826002833154825E-4</v>
      </c>
      <c r="F319" s="32">
        <f t="shared" si="132"/>
        <v>2.9827374072555088E-4</v>
      </c>
      <c r="G319" s="33">
        <f t="shared" si="133"/>
        <v>-0.46666666666666667</v>
      </c>
      <c r="H319" s="25">
        <f t="shared" si="134"/>
        <v>-2.4185467988805585E-4</v>
      </c>
    </row>
    <row r="320" spans="1:8" s="34" customFormat="1" ht="15" x14ac:dyDescent="0.2">
      <c r="A320" s="41"/>
      <c r="B320" s="43" t="s">
        <v>496</v>
      </c>
      <c r="C320" s="31">
        <v>1</v>
      </c>
      <c r="D320" s="7">
        <v>1</v>
      </c>
      <c r="E320" s="32">
        <f t="shared" si="131"/>
        <v>3.455066855543655E-5</v>
      </c>
      <c r="F320" s="32">
        <f t="shared" si="132"/>
        <v>3.728421759069386E-5</v>
      </c>
      <c r="G320" s="33">
        <f t="shared" si="133"/>
        <v>0</v>
      </c>
      <c r="H320" s="25">
        <f t="shared" si="134"/>
        <v>0</v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3</v>
      </c>
      <c r="E321" s="32" t="str">
        <f t="shared" si="131"/>
        <v/>
      </c>
      <c r="F321" s="32">
        <f t="shared" si="132"/>
        <v>1.1185265277208157E-4</v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43</v>
      </c>
      <c r="D322" s="7">
        <v>50</v>
      </c>
      <c r="E322" s="32">
        <f t="shared" si="131"/>
        <v>1.4856787478837714E-3</v>
      </c>
      <c r="F322" s="32">
        <f t="shared" si="132"/>
        <v>1.8642108795346929E-3</v>
      </c>
      <c r="G322" s="33">
        <f t="shared" si="133"/>
        <v>0.16279069767441862</v>
      </c>
      <c r="H322" s="25">
        <f t="shared" si="134"/>
        <v>2.4185467988805583E-4</v>
      </c>
    </row>
    <row r="323" spans="1:8" s="34" customFormat="1" ht="15" x14ac:dyDescent="0.2">
      <c r="A323" s="41"/>
      <c r="B323" s="43" t="s">
        <v>254</v>
      </c>
      <c r="C323" s="31">
        <v>1</v>
      </c>
      <c r="D323" s="7">
        <v>1</v>
      </c>
      <c r="E323" s="32">
        <f t="shared" si="131"/>
        <v>3.455066855543655E-5</v>
      </c>
      <c r="F323" s="32">
        <f t="shared" si="132"/>
        <v>3.728421759069386E-5</v>
      </c>
      <c r="G323" s="33">
        <f t="shared" si="133"/>
        <v>0</v>
      </c>
      <c r="H323" s="25">
        <f t="shared" si="134"/>
        <v>0</v>
      </c>
    </row>
    <row r="324" spans="1:8" s="34" customFormat="1" ht="15" x14ac:dyDescent="0.2">
      <c r="A324" s="41"/>
      <c r="B324" s="43" t="s">
        <v>255</v>
      </c>
      <c r="C324" s="31">
        <v>9</v>
      </c>
      <c r="D324" s="7">
        <v>0</v>
      </c>
      <c r="E324" s="32">
        <f t="shared" si="131"/>
        <v>3.1095601699892894E-4</v>
      </c>
      <c r="F324" s="32" t="str">
        <f t="shared" si="132"/>
        <v/>
      </c>
      <c r="G324" s="33" t="str">
        <f t="shared" si="133"/>
        <v>0</v>
      </c>
      <c r="H324" s="25">
        <f t="shared" si="134"/>
        <v>0</v>
      </c>
    </row>
    <row r="325" spans="1:8" s="34" customFormat="1" ht="15" x14ac:dyDescent="0.2">
      <c r="A325" s="41"/>
      <c r="B325" s="43" t="s">
        <v>575</v>
      </c>
      <c r="C325" s="31">
        <v>434</v>
      </c>
      <c r="D325" s="7">
        <v>293</v>
      </c>
      <c r="E325" s="32">
        <f t="shared" ref="E325:E327" si="135">+IF(C325=0,"",C325/C$165)</f>
        <v>1.4994990153059462E-2</v>
      </c>
      <c r="F325" s="32">
        <f t="shared" ref="F325:F327" si="136">+IF(D325=0,"",D325/D$165)</f>
        <v>1.0924275754073301E-2</v>
      </c>
      <c r="G325" s="33">
        <f t="shared" ref="G325:G327" si="137">+IF(OR(AND(D325=0),(C325=0)),"0",((D325-C325)/C325))</f>
        <v>-0.32488479262672809</v>
      </c>
      <c r="H325" s="25">
        <f t="shared" ref="H325:H327" si="138">+IF(OR(AND(E325=""),(G325="")),"",E325*G325)</f>
        <v>-4.8716442663165535E-3</v>
      </c>
    </row>
    <row r="326" spans="1:8" s="34" customFormat="1" ht="15" x14ac:dyDescent="0.2">
      <c r="A326" s="41"/>
      <c r="B326" s="43" t="s">
        <v>576</v>
      </c>
      <c r="C326" s="31">
        <v>83</v>
      </c>
      <c r="D326" s="7">
        <v>14</v>
      </c>
      <c r="E326" s="32">
        <f t="shared" si="135"/>
        <v>2.8677054901012334E-3</v>
      </c>
      <c r="F326" s="32">
        <f t="shared" si="136"/>
        <v>5.2197904626971408E-4</v>
      </c>
      <c r="G326" s="33">
        <f t="shared" si="137"/>
        <v>-0.83132530120481929</v>
      </c>
      <c r="H326" s="25">
        <f t="shared" si="138"/>
        <v>-2.3839961303251216E-3</v>
      </c>
    </row>
    <row r="327" spans="1:8" s="34" customFormat="1" ht="15" x14ac:dyDescent="0.2">
      <c r="A327" s="41"/>
      <c r="B327" s="43" t="s">
        <v>577</v>
      </c>
      <c r="C327" s="31">
        <v>310</v>
      </c>
      <c r="D327" s="7">
        <v>232</v>
      </c>
      <c r="E327" s="32">
        <f t="shared" si="135"/>
        <v>1.071070725218533E-2</v>
      </c>
      <c r="F327" s="32">
        <f t="shared" si="136"/>
        <v>8.6499384810409755E-3</v>
      </c>
      <c r="G327" s="33">
        <f t="shared" si="137"/>
        <v>-0.25161290322580643</v>
      </c>
      <c r="H327" s="25">
        <f t="shared" si="138"/>
        <v>-2.6949521473240506E-3</v>
      </c>
    </row>
    <row r="328" spans="1:8" ht="15" x14ac:dyDescent="0.2">
      <c r="B328" s="18"/>
      <c r="C328" s="23"/>
      <c r="D328" s="23"/>
      <c r="E328" s="22"/>
      <c r="F328" s="22"/>
      <c r="G328" s="19"/>
      <c r="H328" s="20"/>
    </row>
    <row r="329" spans="1:8" ht="15" x14ac:dyDescent="0.2">
      <c r="B329" s="18"/>
      <c r="C329" s="23"/>
      <c r="D329" s="23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110916</v>
      </c>
      <c r="D333" s="71">
        <f>SUM(D334:D547)</f>
        <v>117078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5.5555555555555552E-2</v>
      </c>
      <c r="H333" s="73">
        <f>+IF(OR(AND(E333=""),(G333="")),"",E333*G333)</f>
        <v>5.5555555555555552E-2</v>
      </c>
    </row>
    <row r="334" spans="1:8" s="34" customFormat="1" ht="15" x14ac:dyDescent="0.2">
      <c r="A334" s="41"/>
      <c r="B334" s="30" t="s">
        <v>75</v>
      </c>
      <c r="C334" s="31">
        <v>1323</v>
      </c>
      <c r="D334" s="7">
        <v>1048</v>
      </c>
      <c r="E334" s="32">
        <f t="shared" si="139"/>
        <v>1.192794547224927E-2</v>
      </c>
      <c r="F334" s="32">
        <f t="shared" si="140"/>
        <v>8.9512974256478594E-3</v>
      </c>
      <c r="G334" s="33">
        <f>+IF(OR(AND(D334=0),(C334=0)),"0",((D334-C334)/C334))</f>
        <v>-0.20786092214663643</v>
      </c>
      <c r="H334" s="25">
        <f>+IF(OR(AND(E334=""),(G334="")),"",E334*G334)</f>
        <v>-2.47935374517653E-3</v>
      </c>
    </row>
    <row r="335" spans="1:8" s="34" customFormat="1" ht="15" x14ac:dyDescent="0.2">
      <c r="A335" s="41"/>
      <c r="B335" s="30" t="s">
        <v>79</v>
      </c>
      <c r="C335" s="31">
        <v>679</v>
      </c>
      <c r="D335" s="7">
        <v>345</v>
      </c>
      <c r="E335" s="32">
        <f t="shared" si="139"/>
        <v>6.1217497926358685E-3</v>
      </c>
      <c r="F335" s="32">
        <f t="shared" si="140"/>
        <v>2.946753446420335E-3</v>
      </c>
      <c r="G335" s="33">
        <f t="shared" ref="G335:G400" si="141">+IF(OR(AND(D335=0),(C335=0)),"0",((D335-C335)/C335))</f>
        <v>-0.49189985272459497</v>
      </c>
      <c r="H335" s="25">
        <f t="shared" ref="H335:H400" si="142">+IF(OR(AND(E335=""),(G335="")),"",E335*G335)</f>
        <v>-3.0112878214144036E-3</v>
      </c>
    </row>
    <row r="336" spans="1:8" s="34" customFormat="1" ht="15" x14ac:dyDescent="0.2">
      <c r="A336" s="41"/>
      <c r="B336" s="30" t="s">
        <v>71</v>
      </c>
      <c r="C336" s="31">
        <v>513</v>
      </c>
      <c r="D336" s="7">
        <v>674</v>
      </c>
      <c r="E336" s="32">
        <f t="shared" si="139"/>
        <v>4.6251217137293086E-3</v>
      </c>
      <c r="F336" s="32">
        <f t="shared" si="140"/>
        <v>5.7568458634414668E-3</v>
      </c>
      <c r="G336" s="33">
        <f t="shared" si="141"/>
        <v>0.31384015594541909</v>
      </c>
      <c r="H336" s="25">
        <f t="shared" si="142"/>
        <v>1.4515489199033501E-3</v>
      </c>
    </row>
    <row r="337" spans="1:8" s="34" customFormat="1" ht="15" x14ac:dyDescent="0.2">
      <c r="A337" s="41"/>
      <c r="B337" s="30" t="s">
        <v>85</v>
      </c>
      <c r="C337" s="31">
        <v>4</v>
      </c>
      <c r="D337" s="7">
        <v>20</v>
      </c>
      <c r="E337" s="32">
        <f t="shared" si="139"/>
        <v>3.606332720256771E-5</v>
      </c>
      <c r="F337" s="32">
        <f t="shared" si="140"/>
        <v>1.7082628674900495E-4</v>
      </c>
      <c r="G337" s="33">
        <f t="shared" si="141"/>
        <v>4</v>
      </c>
      <c r="H337" s="25">
        <f t="shared" si="142"/>
        <v>1.4425330881027084E-4</v>
      </c>
    </row>
    <row r="338" spans="1:8" s="34" customFormat="1" ht="15" x14ac:dyDescent="0.2">
      <c r="A338" s="41"/>
      <c r="B338" s="30" t="s">
        <v>84</v>
      </c>
      <c r="C338" s="31">
        <v>26</v>
      </c>
      <c r="D338" s="7">
        <v>19</v>
      </c>
      <c r="E338" s="32">
        <f t="shared" si="139"/>
        <v>2.3441162681669012E-4</v>
      </c>
      <c r="F338" s="32">
        <f t="shared" si="140"/>
        <v>1.6228497241155469E-4</v>
      </c>
      <c r="G338" s="33">
        <f t="shared" si="141"/>
        <v>-0.26923076923076922</v>
      </c>
      <c r="H338" s="25">
        <f t="shared" si="142"/>
        <v>-6.3110822604493485E-5</v>
      </c>
    </row>
    <row r="339" spans="1:8" s="34" customFormat="1" ht="15" x14ac:dyDescent="0.2">
      <c r="A339" s="41"/>
      <c r="B339" s="30" t="s">
        <v>497</v>
      </c>
      <c r="C339" s="31">
        <v>5202</v>
      </c>
      <c r="D339" s="7">
        <v>3997</v>
      </c>
      <c r="E339" s="32">
        <f t="shared" si="139"/>
        <v>4.6900357026939309E-2</v>
      </c>
      <c r="F339" s="32">
        <f t="shared" si="140"/>
        <v>3.413963340678864E-2</v>
      </c>
      <c r="G339" s="33">
        <f t="shared" si="141"/>
        <v>-0.23164167627835447</v>
      </c>
      <c r="H339" s="25">
        <f t="shared" si="142"/>
        <v>-1.0864077319773523E-2</v>
      </c>
    </row>
    <row r="340" spans="1:8" s="34" customFormat="1" ht="15" x14ac:dyDescent="0.2">
      <c r="A340" s="41"/>
      <c r="B340" s="30" t="s">
        <v>82</v>
      </c>
      <c r="C340" s="31">
        <v>457</v>
      </c>
      <c r="D340" s="7">
        <v>513</v>
      </c>
      <c r="E340" s="32">
        <f t="shared" si="139"/>
        <v>4.1202351328933611E-3</v>
      </c>
      <c r="F340" s="32">
        <f t="shared" si="140"/>
        <v>4.3816942551119769E-3</v>
      </c>
      <c r="G340" s="33">
        <f t="shared" si="141"/>
        <v>0.12253829321663019</v>
      </c>
      <c r="H340" s="25">
        <f t="shared" si="142"/>
        <v>5.0488658083594799E-4</v>
      </c>
    </row>
    <row r="341" spans="1:8" s="34" customFormat="1" ht="15" x14ac:dyDescent="0.2">
      <c r="A341" s="41"/>
      <c r="B341" s="30" t="s">
        <v>600</v>
      </c>
      <c r="C341" s="31">
        <v>1272</v>
      </c>
      <c r="D341" s="7">
        <v>745</v>
      </c>
      <c r="E341" s="32">
        <f t="shared" si="139"/>
        <v>1.1468138050416531E-2</v>
      </c>
      <c r="F341" s="32">
        <f t="shared" si="140"/>
        <v>6.3632791814004341E-3</v>
      </c>
      <c r="G341" s="33">
        <f t="shared" si="141"/>
        <v>-0.41430817610062892</v>
      </c>
      <c r="H341" s="25">
        <f t="shared" si="142"/>
        <v>-4.7513433589382956E-3</v>
      </c>
    </row>
    <row r="342" spans="1:8" s="34" customFormat="1" ht="15" x14ac:dyDescent="0.2">
      <c r="A342" s="41"/>
      <c r="B342" s="30" t="s">
        <v>81</v>
      </c>
      <c r="C342" s="31">
        <v>1548</v>
      </c>
      <c r="D342" s="7">
        <v>752</v>
      </c>
      <c r="E342" s="32">
        <f t="shared" si="139"/>
        <v>1.3956507627393703E-2</v>
      </c>
      <c r="F342" s="32">
        <f t="shared" si="140"/>
        <v>6.4230683817625856E-3</v>
      </c>
      <c r="G342" s="33">
        <f t="shared" si="141"/>
        <v>-0.51421188630490955</v>
      </c>
      <c r="H342" s="25">
        <f t="shared" si="142"/>
        <v>-7.1766021133109733E-3</v>
      </c>
    </row>
    <row r="343" spans="1:8" s="34" customFormat="1" ht="15" x14ac:dyDescent="0.2">
      <c r="A343" s="41"/>
      <c r="B343" s="30" t="s">
        <v>256</v>
      </c>
      <c r="C343" s="31">
        <v>393</v>
      </c>
      <c r="D343" s="7">
        <v>144</v>
      </c>
      <c r="E343" s="32">
        <f t="shared" si="139"/>
        <v>3.5432218976522772E-3</v>
      </c>
      <c r="F343" s="32">
        <f t="shared" si="140"/>
        <v>1.2299492645928356E-3</v>
      </c>
      <c r="G343" s="33">
        <f t="shared" si="141"/>
        <v>-0.63358778625954193</v>
      </c>
      <c r="H343" s="25">
        <f t="shared" si="142"/>
        <v>-2.2449421183598395E-3</v>
      </c>
    </row>
    <row r="344" spans="1:8" s="34" customFormat="1" ht="15" x14ac:dyDescent="0.2">
      <c r="A344" s="41"/>
      <c r="B344" s="30" t="s">
        <v>498</v>
      </c>
      <c r="C344" s="31">
        <v>1</v>
      </c>
      <c r="D344" s="7">
        <v>0</v>
      </c>
      <c r="E344" s="32">
        <f t="shared" si="139"/>
        <v>9.0158318006419276E-6</v>
      </c>
      <c r="F344" s="32" t="str">
        <f t="shared" si="140"/>
        <v/>
      </c>
      <c r="G344" s="33" t="str">
        <f t="shared" si="141"/>
        <v>0</v>
      </c>
      <c r="H344" s="25">
        <f t="shared" si="142"/>
        <v>0</v>
      </c>
    </row>
    <row r="345" spans="1:8" s="34" customFormat="1" ht="15" x14ac:dyDescent="0.2">
      <c r="A345" s="41"/>
      <c r="B345" s="30" t="s">
        <v>83</v>
      </c>
      <c r="C345" s="31">
        <v>6431</v>
      </c>
      <c r="D345" s="7">
        <v>7202</v>
      </c>
      <c r="E345" s="32">
        <f t="shared" si="139"/>
        <v>5.7980814309928234E-2</v>
      </c>
      <c r="F345" s="32">
        <f t="shared" si="140"/>
        <v>6.1514545858316678E-2</v>
      </c>
      <c r="G345" s="33">
        <f t="shared" si="141"/>
        <v>0.11988804229513295</v>
      </c>
      <c r="H345" s="25">
        <f t="shared" si="142"/>
        <v>6.9512063182949257E-3</v>
      </c>
    </row>
    <row r="346" spans="1:8" s="34" customFormat="1" ht="15" x14ac:dyDescent="0.2">
      <c r="A346" s="41"/>
      <c r="B346" s="30" t="s">
        <v>601</v>
      </c>
      <c r="C346" s="31">
        <v>1536</v>
      </c>
      <c r="D346" s="7">
        <v>994</v>
      </c>
      <c r="E346" s="32">
        <f t="shared" si="139"/>
        <v>1.3848317645786E-2</v>
      </c>
      <c r="F346" s="32">
        <f t="shared" si="140"/>
        <v>8.4900664514255455E-3</v>
      </c>
      <c r="G346" s="33">
        <f t="shared" si="141"/>
        <v>-0.35286458333333331</v>
      </c>
      <c r="H346" s="25">
        <f t="shared" si="142"/>
        <v>-4.8865808359479243E-3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1</v>
      </c>
      <c r="E347" s="32" t="str">
        <f t="shared" si="139"/>
        <v/>
      </c>
      <c r="F347" s="32">
        <f t="shared" si="140"/>
        <v>8.5413143374502477E-6</v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1639</v>
      </c>
      <c r="D348" s="7">
        <v>1286</v>
      </c>
      <c r="E348" s="32">
        <f t="shared" si="139"/>
        <v>1.4776948321252118E-2</v>
      </c>
      <c r="F348" s="32">
        <f t="shared" si="140"/>
        <v>1.0984130237961017E-2</v>
      </c>
      <c r="G348" s="33">
        <f t="shared" si="141"/>
        <v>-0.2153752287980476</v>
      </c>
      <c r="H348" s="25">
        <f t="shared" si="142"/>
        <v>-3.1825886256266005E-3</v>
      </c>
    </row>
    <row r="349" spans="1:8" s="34" customFormat="1" ht="15" x14ac:dyDescent="0.2">
      <c r="A349" s="41"/>
      <c r="B349" s="30" t="s">
        <v>77</v>
      </c>
      <c r="C349" s="31">
        <v>465</v>
      </c>
      <c r="D349" s="7">
        <v>619</v>
      </c>
      <c r="E349" s="32">
        <f t="shared" si="139"/>
        <v>4.1923617872984958E-3</v>
      </c>
      <c r="F349" s="32">
        <f t="shared" si="140"/>
        <v>5.2870735748817028E-3</v>
      </c>
      <c r="G349" s="33">
        <f t="shared" si="141"/>
        <v>0.33118279569892473</v>
      </c>
      <c r="H349" s="25">
        <f t="shared" si="142"/>
        <v>1.3884380972988568E-3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175</v>
      </c>
      <c r="E350" s="32" t="str">
        <f t="shared" si="139"/>
        <v/>
      </c>
      <c r="F350" s="32">
        <f t="shared" si="140"/>
        <v>1.4947300090537932E-3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47</v>
      </c>
      <c r="D351" s="7">
        <v>19</v>
      </c>
      <c r="E351" s="32">
        <f t="shared" si="139"/>
        <v>4.237440946301706E-4</v>
      </c>
      <c r="F351" s="32">
        <f t="shared" si="140"/>
        <v>1.6228497241155469E-4</v>
      </c>
      <c r="G351" s="33">
        <f t="shared" si="141"/>
        <v>-0.5957446808510638</v>
      </c>
      <c r="H351" s="25">
        <f t="shared" si="142"/>
        <v>-2.5244329041797394E-4</v>
      </c>
    </row>
    <row r="352" spans="1:8" s="34" customFormat="1" ht="15" x14ac:dyDescent="0.2">
      <c r="A352" s="41"/>
      <c r="B352" s="30" t="s">
        <v>257</v>
      </c>
      <c r="C352" s="31">
        <v>3</v>
      </c>
      <c r="D352" s="7">
        <v>1</v>
      </c>
      <c r="E352" s="32">
        <f t="shared" si="139"/>
        <v>2.7047495401925781E-5</v>
      </c>
      <c r="F352" s="32">
        <f t="shared" si="140"/>
        <v>8.5413143374502477E-6</v>
      </c>
      <c r="G352" s="33">
        <f t="shared" si="141"/>
        <v>-0.66666666666666663</v>
      </c>
      <c r="H352" s="25">
        <f t="shared" si="142"/>
        <v>-1.8031663601283852E-5</v>
      </c>
    </row>
    <row r="353" spans="1:8" s="34" customFormat="1" ht="15" x14ac:dyDescent="0.2">
      <c r="A353" s="41"/>
      <c r="B353" s="30" t="s">
        <v>258</v>
      </c>
      <c r="C353" s="31">
        <v>10102</v>
      </c>
      <c r="D353" s="7">
        <v>23175</v>
      </c>
      <c r="E353" s="32">
        <f t="shared" si="139"/>
        <v>9.1077932850084753E-2</v>
      </c>
      <c r="F353" s="32">
        <f t="shared" si="140"/>
        <v>0.19794495977040946</v>
      </c>
      <c r="G353" s="33">
        <f t="shared" si="141"/>
        <v>1.2941001781825381</v>
      </c>
      <c r="H353" s="25">
        <f t="shared" si="142"/>
        <v>0.11786396912979191</v>
      </c>
    </row>
    <row r="354" spans="1:8" s="34" customFormat="1" ht="15" x14ac:dyDescent="0.2">
      <c r="A354" s="41"/>
      <c r="B354" s="30" t="s">
        <v>259</v>
      </c>
      <c r="C354" s="31">
        <v>652</v>
      </c>
      <c r="D354" s="7">
        <v>776</v>
      </c>
      <c r="E354" s="32">
        <f t="shared" si="139"/>
        <v>5.8783223340185368E-3</v>
      </c>
      <c r="F354" s="32">
        <f t="shared" si="140"/>
        <v>6.6280599258613914E-3</v>
      </c>
      <c r="G354" s="33">
        <f t="shared" si="141"/>
        <v>0.19018404907975461</v>
      </c>
      <c r="H354" s="25">
        <f t="shared" si="142"/>
        <v>1.1179631432795992E-3</v>
      </c>
    </row>
    <row r="355" spans="1:8" s="34" customFormat="1" ht="15" x14ac:dyDescent="0.2">
      <c r="A355" s="41"/>
      <c r="B355" s="30" t="s">
        <v>76</v>
      </c>
      <c r="C355" s="31">
        <v>5</v>
      </c>
      <c r="D355" s="7">
        <v>3</v>
      </c>
      <c r="E355" s="32">
        <f t="shared" si="139"/>
        <v>4.5079159003209633E-5</v>
      </c>
      <c r="F355" s="32">
        <f t="shared" si="140"/>
        <v>2.5623943012350741E-5</v>
      </c>
      <c r="G355" s="33">
        <f t="shared" si="141"/>
        <v>-0.4</v>
      </c>
      <c r="H355" s="25">
        <f t="shared" si="142"/>
        <v>-1.8031663601283855E-5</v>
      </c>
    </row>
    <row r="356" spans="1:8" s="34" customFormat="1" ht="15" x14ac:dyDescent="0.2">
      <c r="A356" s="41"/>
      <c r="B356" s="30" t="s">
        <v>78</v>
      </c>
      <c r="C356" s="31">
        <v>2500</v>
      </c>
      <c r="D356" s="7">
        <v>1871</v>
      </c>
      <c r="E356" s="32">
        <f t="shared" si="139"/>
        <v>2.2539579501604817E-2</v>
      </c>
      <c r="F356" s="32">
        <f t="shared" si="140"/>
        <v>1.5980799125369413E-2</v>
      </c>
      <c r="G356" s="33">
        <f t="shared" si="141"/>
        <v>-0.25159999999999999</v>
      </c>
      <c r="H356" s="25">
        <f t="shared" si="142"/>
        <v>-5.6709582026037717E-3</v>
      </c>
    </row>
    <row r="357" spans="1:8" s="34" customFormat="1" ht="15" x14ac:dyDescent="0.2">
      <c r="A357" s="41"/>
      <c r="B357" s="30" t="s">
        <v>602</v>
      </c>
      <c r="C357" s="31">
        <v>5092</v>
      </c>
      <c r="D357" s="7">
        <v>6708</v>
      </c>
      <c r="E357" s="32">
        <f t="shared" si="139"/>
        <v>4.5908615528868692E-2</v>
      </c>
      <c r="F357" s="32">
        <f t="shared" si="140"/>
        <v>5.7295136575616253E-2</v>
      </c>
      <c r="G357" s="33">
        <f t="shared" si="141"/>
        <v>0.31736056559308717</v>
      </c>
      <c r="H357" s="25">
        <f t="shared" si="142"/>
        <v>1.4569584189837352E-2</v>
      </c>
    </row>
    <row r="358" spans="1:8" s="34" customFormat="1" ht="15" x14ac:dyDescent="0.2">
      <c r="A358" s="41"/>
      <c r="B358" s="30" t="s">
        <v>87</v>
      </c>
      <c r="C358" s="31">
        <v>386</v>
      </c>
      <c r="D358" s="7">
        <v>489</v>
      </c>
      <c r="E358" s="32">
        <f t="shared" si="139"/>
        <v>3.4801110750477841E-3</v>
      </c>
      <c r="F358" s="32">
        <f t="shared" si="140"/>
        <v>4.1767027110131711E-3</v>
      </c>
      <c r="G358" s="33">
        <f t="shared" si="141"/>
        <v>0.26683937823834197</v>
      </c>
      <c r="H358" s="25">
        <f t="shared" si="142"/>
        <v>9.2863067546611854E-4</v>
      </c>
    </row>
    <row r="359" spans="1:8" s="34" customFormat="1" ht="15" x14ac:dyDescent="0.2">
      <c r="A359" s="41"/>
      <c r="B359" s="30" t="s">
        <v>86</v>
      </c>
      <c r="C359" s="31">
        <v>14</v>
      </c>
      <c r="D359" s="7">
        <v>32</v>
      </c>
      <c r="E359" s="32">
        <f t="shared" si="139"/>
        <v>1.2622164520898697E-4</v>
      </c>
      <c r="F359" s="32">
        <f t="shared" si="140"/>
        <v>2.7332205879840792E-4</v>
      </c>
      <c r="G359" s="33">
        <f t="shared" si="141"/>
        <v>1.2857142857142858</v>
      </c>
      <c r="H359" s="25">
        <f t="shared" si="142"/>
        <v>1.6228497241155469E-4</v>
      </c>
    </row>
    <row r="360" spans="1:8" s="34" customFormat="1" ht="15" x14ac:dyDescent="0.2">
      <c r="A360" s="41"/>
      <c r="B360" s="30" t="s">
        <v>74</v>
      </c>
      <c r="C360" s="31">
        <v>33</v>
      </c>
      <c r="D360" s="7">
        <v>90</v>
      </c>
      <c r="E360" s="32">
        <f t="shared" si="139"/>
        <v>2.9752244942118358E-4</v>
      </c>
      <c r="F360" s="32">
        <f t="shared" si="140"/>
        <v>7.6871829037052216E-4</v>
      </c>
      <c r="G360" s="33">
        <f t="shared" si="141"/>
        <v>1.7272727272727273</v>
      </c>
      <c r="H360" s="25">
        <f t="shared" si="142"/>
        <v>5.1390241263658983E-4</v>
      </c>
    </row>
    <row r="361" spans="1:8" s="34" customFormat="1" ht="15" x14ac:dyDescent="0.2">
      <c r="A361" s="41"/>
      <c r="B361" s="30" t="s">
        <v>260</v>
      </c>
      <c r="C361" s="31">
        <v>21</v>
      </c>
      <c r="D361" s="7">
        <v>14</v>
      </c>
      <c r="E361" s="32">
        <f t="shared" si="139"/>
        <v>1.8933246781348048E-4</v>
      </c>
      <c r="F361" s="32">
        <f t="shared" si="140"/>
        <v>1.1957840072430346E-4</v>
      </c>
      <c r="G361" s="33">
        <f t="shared" si="141"/>
        <v>-0.33333333333333331</v>
      </c>
      <c r="H361" s="25">
        <f t="shared" si="142"/>
        <v>-6.3110822604493485E-5</v>
      </c>
    </row>
    <row r="362" spans="1:8" s="34" customFormat="1" ht="15" x14ac:dyDescent="0.2">
      <c r="A362" s="41"/>
      <c r="B362" s="30" t="s">
        <v>345</v>
      </c>
      <c r="C362" s="31">
        <v>31</v>
      </c>
      <c r="D362" s="7">
        <v>10</v>
      </c>
      <c r="E362" s="32">
        <f t="shared" si="139"/>
        <v>2.7949078581989973E-4</v>
      </c>
      <c r="F362" s="32">
        <f t="shared" si="140"/>
        <v>8.5413143374502473E-5</v>
      </c>
      <c r="G362" s="33">
        <f t="shared" si="141"/>
        <v>-0.67741935483870963</v>
      </c>
      <c r="H362" s="25">
        <f t="shared" si="142"/>
        <v>-1.8933246781348045E-4</v>
      </c>
    </row>
    <row r="363" spans="1:8" s="34" customFormat="1" ht="15" x14ac:dyDescent="0.2">
      <c r="A363" s="41"/>
      <c r="B363" s="30" t="s">
        <v>346</v>
      </c>
      <c r="C363" s="31">
        <v>87</v>
      </c>
      <c r="D363" s="7">
        <v>131</v>
      </c>
      <c r="E363" s="32">
        <f t="shared" si="139"/>
        <v>7.8437736665584767E-4</v>
      </c>
      <c r="F363" s="32">
        <f t="shared" si="140"/>
        <v>1.1189121782059824E-3</v>
      </c>
      <c r="G363" s="33">
        <f t="shared" si="141"/>
        <v>0.50574712643678166</v>
      </c>
      <c r="H363" s="25">
        <f t="shared" si="142"/>
        <v>3.9669659922824481E-4</v>
      </c>
    </row>
    <row r="364" spans="1:8" s="34" customFormat="1" ht="15" x14ac:dyDescent="0.2">
      <c r="A364" s="41"/>
      <c r="B364" s="30" t="s">
        <v>499</v>
      </c>
      <c r="C364" s="31">
        <v>107</v>
      </c>
      <c r="D364" s="7">
        <v>202</v>
      </c>
      <c r="E364" s="32">
        <f t="shared" si="139"/>
        <v>9.6469400266868623E-4</v>
      </c>
      <c r="F364" s="32">
        <f t="shared" si="140"/>
        <v>1.7253454961649499E-3</v>
      </c>
      <c r="G364" s="33">
        <f t="shared" si="141"/>
        <v>0.88785046728971961</v>
      </c>
      <c r="H364" s="25">
        <f t="shared" si="142"/>
        <v>8.5650402106098305E-4</v>
      </c>
    </row>
    <row r="365" spans="1:8" s="34" customFormat="1" ht="15" x14ac:dyDescent="0.2">
      <c r="A365" s="41"/>
      <c r="B365" s="30" t="s">
        <v>500</v>
      </c>
      <c r="C365" s="31">
        <v>1676</v>
      </c>
      <c r="D365" s="7">
        <v>1899</v>
      </c>
      <c r="E365" s="32">
        <f t="shared" ref="E365:E387" si="145">+IF(C365=0,"",C365/C$333)</f>
        <v>1.5110534097875871E-2</v>
      </c>
      <c r="F365" s="32">
        <f t="shared" ref="F365:F387" si="146">+IF(D365=0,"",D365/D$333)</f>
        <v>1.6219955926818019E-2</v>
      </c>
      <c r="G365" s="33">
        <f t="shared" si="141"/>
        <v>0.13305489260143197</v>
      </c>
      <c r="H365" s="25">
        <f t="shared" si="142"/>
        <v>2.0105304915431495E-3</v>
      </c>
    </row>
    <row r="366" spans="1:8" s="34" customFormat="1" ht="15" x14ac:dyDescent="0.2">
      <c r="A366" s="41"/>
      <c r="B366" s="30" t="s">
        <v>501</v>
      </c>
      <c r="C366" s="31">
        <v>45</v>
      </c>
      <c r="D366" s="7">
        <v>41</v>
      </c>
      <c r="E366" s="32">
        <f t="shared" si="145"/>
        <v>4.057124310288867E-4</v>
      </c>
      <c r="F366" s="32">
        <f t="shared" si="146"/>
        <v>3.501938878354601E-4</v>
      </c>
      <c r="G366" s="33">
        <f t="shared" si="141"/>
        <v>-8.8888888888888892E-2</v>
      </c>
      <c r="H366" s="25">
        <f t="shared" si="142"/>
        <v>-3.606332720256771E-5</v>
      </c>
    </row>
    <row r="367" spans="1:8" s="34" customFormat="1" ht="15" x14ac:dyDescent="0.2">
      <c r="A367" s="41"/>
      <c r="B367" s="30" t="s">
        <v>502</v>
      </c>
      <c r="C367" s="31">
        <v>29</v>
      </c>
      <c r="D367" s="7">
        <v>45</v>
      </c>
      <c r="E367" s="32">
        <f t="shared" si="145"/>
        <v>2.6145912221861589E-4</v>
      </c>
      <c r="F367" s="32">
        <f t="shared" si="146"/>
        <v>3.8435914518526108E-4</v>
      </c>
      <c r="G367" s="33">
        <f t="shared" si="141"/>
        <v>0.55172413793103448</v>
      </c>
      <c r="H367" s="25">
        <f t="shared" si="142"/>
        <v>1.4425330881027084E-4</v>
      </c>
    </row>
    <row r="368" spans="1:8" s="34" customFormat="1" ht="15" x14ac:dyDescent="0.2">
      <c r="A368" s="41"/>
      <c r="B368" s="30" t="s">
        <v>261</v>
      </c>
      <c r="C368" s="31">
        <v>34</v>
      </c>
      <c r="D368" s="7">
        <v>12</v>
      </c>
      <c r="E368" s="32">
        <f t="shared" si="145"/>
        <v>3.0653828122182553E-4</v>
      </c>
      <c r="F368" s="32">
        <f t="shared" si="146"/>
        <v>1.0249577204940297E-4</v>
      </c>
      <c r="G368" s="33">
        <f t="shared" si="141"/>
        <v>-0.6470588235294118</v>
      </c>
      <c r="H368" s="25">
        <f t="shared" si="142"/>
        <v>-1.983482996141224E-4</v>
      </c>
    </row>
    <row r="369" spans="1:8" s="34" customFormat="1" ht="15" x14ac:dyDescent="0.2">
      <c r="A369" s="41"/>
      <c r="B369" s="30" t="s">
        <v>262</v>
      </c>
      <c r="C369" s="31">
        <v>427</v>
      </c>
      <c r="D369" s="7">
        <v>675</v>
      </c>
      <c r="E369" s="32">
        <f t="shared" si="145"/>
        <v>3.8497601788741028E-3</v>
      </c>
      <c r="F369" s="32">
        <f t="shared" si="146"/>
        <v>5.7653871777789169E-3</v>
      </c>
      <c r="G369" s="33">
        <f t="shared" si="141"/>
        <v>0.58079625292740045</v>
      </c>
      <c r="H369" s="25">
        <f t="shared" si="142"/>
        <v>2.2359262865591979E-3</v>
      </c>
    </row>
    <row r="370" spans="1:8" s="34" customFormat="1" ht="15" x14ac:dyDescent="0.2">
      <c r="A370" s="41"/>
      <c r="B370" s="30" t="s">
        <v>503</v>
      </c>
      <c r="C370" s="31">
        <v>28</v>
      </c>
      <c r="D370" s="7">
        <v>19</v>
      </c>
      <c r="E370" s="32">
        <f t="shared" si="145"/>
        <v>2.5244329041797394E-4</v>
      </c>
      <c r="F370" s="32">
        <f t="shared" si="146"/>
        <v>1.6228497241155469E-4</v>
      </c>
      <c r="G370" s="33">
        <f t="shared" si="141"/>
        <v>-0.32142857142857145</v>
      </c>
      <c r="H370" s="25">
        <f t="shared" si="142"/>
        <v>-8.1142486205777343E-5</v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52</v>
      </c>
      <c r="E371" s="32" t="str">
        <f t="shared" si="145"/>
        <v/>
      </c>
      <c r="F371" s="32">
        <f t="shared" si="146"/>
        <v>4.4414834554741284E-4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21996</v>
      </c>
      <c r="D372" s="7">
        <v>18524</v>
      </c>
      <c r="E372" s="32">
        <f t="shared" si="145"/>
        <v>0.19831223628691982</v>
      </c>
      <c r="F372" s="32">
        <f t="shared" si="146"/>
        <v>0.15821930678692836</v>
      </c>
      <c r="G372" s="33">
        <f t="shared" si="141"/>
        <v>-0.15784688125113658</v>
      </c>
      <c r="H372" s="25">
        <f t="shared" si="142"/>
        <v>-3.1302968011828775E-2</v>
      </c>
    </row>
    <row r="373" spans="1:8" s="34" customFormat="1" ht="15" x14ac:dyDescent="0.2">
      <c r="A373" s="41"/>
      <c r="B373" s="30" t="s">
        <v>95</v>
      </c>
      <c r="C373" s="31">
        <v>2686</v>
      </c>
      <c r="D373" s="7">
        <v>1120</v>
      </c>
      <c r="E373" s="32">
        <f t="shared" si="145"/>
        <v>2.4216524216524215E-2</v>
      </c>
      <c r="F373" s="32">
        <f t="shared" si="146"/>
        <v>9.5662720579442768E-3</v>
      </c>
      <c r="G373" s="33">
        <f t="shared" si="141"/>
        <v>-0.58302308265078184</v>
      </c>
      <c r="H373" s="25">
        <f t="shared" si="142"/>
        <v>-1.4118792599805257E-2</v>
      </c>
    </row>
    <row r="374" spans="1:8" s="34" customFormat="1" ht="15" x14ac:dyDescent="0.2">
      <c r="A374" s="41"/>
      <c r="B374" s="30" t="s">
        <v>88</v>
      </c>
      <c r="C374" s="31">
        <v>12349</v>
      </c>
      <c r="D374" s="7">
        <v>13482</v>
      </c>
      <c r="E374" s="32">
        <f t="shared" si="145"/>
        <v>0.11133650690612716</v>
      </c>
      <c r="F374" s="32">
        <f t="shared" si="146"/>
        <v>0.11515399989750423</v>
      </c>
      <c r="G374" s="33">
        <f t="shared" si="141"/>
        <v>9.1748319702000161E-2</v>
      </c>
      <c r="H374" s="25">
        <f t="shared" si="142"/>
        <v>1.0214937430127304E-2</v>
      </c>
    </row>
    <row r="375" spans="1:8" s="34" customFormat="1" ht="15" x14ac:dyDescent="0.2">
      <c r="A375" s="41"/>
      <c r="B375" s="30" t="s">
        <v>94</v>
      </c>
      <c r="C375" s="31">
        <v>2126</v>
      </c>
      <c r="D375" s="7">
        <v>1793</v>
      </c>
      <c r="E375" s="32">
        <f t="shared" si="145"/>
        <v>1.9167658408164739E-2</v>
      </c>
      <c r="F375" s="32">
        <f t="shared" si="146"/>
        <v>1.5314576607048292E-2</v>
      </c>
      <c r="G375" s="33">
        <f t="shared" si="141"/>
        <v>-0.15663217309501412</v>
      </c>
      <c r="H375" s="25">
        <f t="shared" si="142"/>
        <v>-3.0022719896137624E-3</v>
      </c>
    </row>
    <row r="376" spans="1:8" s="34" customFormat="1" ht="15" x14ac:dyDescent="0.2">
      <c r="A376" s="41"/>
      <c r="B376" s="30" t="s">
        <v>97</v>
      </c>
      <c r="C376" s="31">
        <v>24</v>
      </c>
      <c r="D376" s="7">
        <v>32</v>
      </c>
      <c r="E376" s="32">
        <f t="shared" si="145"/>
        <v>2.1637996321540625E-4</v>
      </c>
      <c r="F376" s="32">
        <f t="shared" si="146"/>
        <v>2.7332205879840792E-4</v>
      </c>
      <c r="G376" s="33">
        <f t="shared" si="141"/>
        <v>0.33333333333333331</v>
      </c>
      <c r="H376" s="25">
        <f t="shared" si="142"/>
        <v>7.2126654405135407E-5</v>
      </c>
    </row>
    <row r="377" spans="1:8" s="34" customFormat="1" ht="15" x14ac:dyDescent="0.2">
      <c r="A377" s="41"/>
      <c r="B377" s="30" t="s">
        <v>98</v>
      </c>
      <c r="C377" s="31">
        <v>119</v>
      </c>
      <c r="D377" s="7">
        <v>181</v>
      </c>
      <c r="E377" s="32">
        <f t="shared" si="145"/>
        <v>1.0728839842763893E-3</v>
      </c>
      <c r="F377" s="32">
        <f t="shared" si="146"/>
        <v>1.5459778950784946E-3</v>
      </c>
      <c r="G377" s="33">
        <f t="shared" si="141"/>
        <v>0.52100840336134457</v>
      </c>
      <c r="H377" s="25">
        <f t="shared" si="142"/>
        <v>5.5898157163979947E-4</v>
      </c>
    </row>
    <row r="378" spans="1:8" s="34" customFormat="1" ht="30" x14ac:dyDescent="0.2">
      <c r="A378" s="41"/>
      <c r="B378" s="30" t="s">
        <v>263</v>
      </c>
      <c r="C378" s="31">
        <v>30</v>
      </c>
      <c r="D378" s="7">
        <v>80</v>
      </c>
      <c r="E378" s="32">
        <f t="shared" si="145"/>
        <v>2.7047495401925784E-4</v>
      </c>
      <c r="F378" s="32">
        <f t="shared" si="146"/>
        <v>6.8330514699601979E-4</v>
      </c>
      <c r="G378" s="33">
        <f t="shared" si="141"/>
        <v>1.6666666666666667</v>
      </c>
      <c r="H378" s="25">
        <f t="shared" si="142"/>
        <v>4.507915900320964E-4</v>
      </c>
    </row>
    <row r="379" spans="1:8" s="34" customFormat="1" ht="15" x14ac:dyDescent="0.2">
      <c r="A379" s="41"/>
      <c r="B379" s="30" t="s">
        <v>264</v>
      </c>
      <c r="C379" s="31">
        <v>221</v>
      </c>
      <c r="D379" s="7">
        <v>161</v>
      </c>
      <c r="E379" s="32">
        <f t="shared" si="145"/>
        <v>1.9924988279418658E-3</v>
      </c>
      <c r="F379" s="32">
        <f t="shared" si="146"/>
        <v>1.3751516083294897E-3</v>
      </c>
      <c r="G379" s="33">
        <f t="shared" si="141"/>
        <v>-0.27149321266968324</v>
      </c>
      <c r="H379" s="25">
        <f t="shared" si="142"/>
        <v>-5.4094990803851557E-4</v>
      </c>
    </row>
    <row r="380" spans="1:8" s="34" customFormat="1" ht="15" x14ac:dyDescent="0.2">
      <c r="A380" s="41"/>
      <c r="B380" s="30" t="s">
        <v>603</v>
      </c>
      <c r="C380" s="31">
        <v>76</v>
      </c>
      <c r="D380" s="7">
        <v>9</v>
      </c>
      <c r="E380" s="32">
        <f t="shared" si="145"/>
        <v>6.8520321684878644E-4</v>
      </c>
      <c r="F380" s="32">
        <f t="shared" si="146"/>
        <v>7.6871829037052227E-5</v>
      </c>
      <c r="G380" s="33">
        <f t="shared" si="141"/>
        <v>-0.88157894736842102</v>
      </c>
      <c r="H380" s="25">
        <f t="shared" si="142"/>
        <v>-6.0406073064300911E-4</v>
      </c>
    </row>
    <row r="381" spans="1:8" s="34" customFormat="1" ht="15" x14ac:dyDescent="0.2">
      <c r="A381" s="41"/>
      <c r="B381" s="30" t="s">
        <v>604</v>
      </c>
      <c r="C381" s="31">
        <v>89</v>
      </c>
      <c r="D381" s="7">
        <v>140</v>
      </c>
      <c r="E381" s="32">
        <f t="shared" si="145"/>
        <v>8.0240903025713157E-4</v>
      </c>
      <c r="F381" s="32">
        <f t="shared" si="146"/>
        <v>1.1957840072430346E-3</v>
      </c>
      <c r="G381" s="33">
        <f t="shared" si="141"/>
        <v>0.5730337078651685</v>
      </c>
      <c r="H381" s="25">
        <f t="shared" si="142"/>
        <v>4.5980742183273829E-4</v>
      </c>
    </row>
    <row r="382" spans="1:8" s="34" customFormat="1" ht="15" x14ac:dyDescent="0.2">
      <c r="A382" s="41"/>
      <c r="B382" s="30" t="s">
        <v>265</v>
      </c>
      <c r="C382" s="31">
        <v>56</v>
      </c>
      <c r="D382" s="7">
        <v>35</v>
      </c>
      <c r="E382" s="32">
        <f t="shared" si="145"/>
        <v>5.0488658083594788E-4</v>
      </c>
      <c r="F382" s="32">
        <f t="shared" si="146"/>
        <v>2.9894600181075865E-4</v>
      </c>
      <c r="G382" s="33">
        <f t="shared" si="141"/>
        <v>-0.375</v>
      </c>
      <c r="H382" s="25">
        <f t="shared" si="142"/>
        <v>-1.8933246781348045E-4</v>
      </c>
    </row>
    <row r="383" spans="1:8" s="34" customFormat="1" ht="15" x14ac:dyDescent="0.2">
      <c r="A383" s="41"/>
      <c r="B383" s="30" t="s">
        <v>505</v>
      </c>
      <c r="C383" s="31">
        <v>331</v>
      </c>
      <c r="D383" s="7">
        <v>291</v>
      </c>
      <c r="E383" s="32">
        <f t="shared" si="145"/>
        <v>2.9842403260124778E-3</v>
      </c>
      <c r="F383" s="32">
        <f t="shared" si="146"/>
        <v>2.485522472198022E-3</v>
      </c>
      <c r="G383" s="33">
        <f t="shared" si="141"/>
        <v>-0.12084592145015106</v>
      </c>
      <c r="H383" s="25">
        <f t="shared" si="142"/>
        <v>-3.6063327202567712E-4</v>
      </c>
    </row>
    <row r="384" spans="1:8" s="34" customFormat="1" ht="15" x14ac:dyDescent="0.2">
      <c r="A384" s="41"/>
      <c r="B384" s="30" t="s">
        <v>96</v>
      </c>
      <c r="C384" s="31">
        <v>517</v>
      </c>
      <c r="D384" s="7">
        <v>610</v>
      </c>
      <c r="E384" s="32">
        <f t="shared" si="145"/>
        <v>4.6611850409318768E-3</v>
      </c>
      <c r="F384" s="32">
        <f t="shared" si="146"/>
        <v>5.2102017458446502E-3</v>
      </c>
      <c r="G384" s="33">
        <f t="shared" si="141"/>
        <v>0.17988394584139264</v>
      </c>
      <c r="H384" s="25">
        <f t="shared" si="142"/>
        <v>8.3847235745969926E-4</v>
      </c>
    </row>
    <row r="385" spans="1:8" s="34" customFormat="1" ht="15" x14ac:dyDescent="0.2">
      <c r="A385" s="41"/>
      <c r="B385" s="30" t="s">
        <v>266</v>
      </c>
      <c r="C385" s="31">
        <v>2295</v>
      </c>
      <c r="D385" s="7">
        <v>2663</v>
      </c>
      <c r="E385" s="32">
        <f t="shared" si="145"/>
        <v>2.0691333982473224E-2</v>
      </c>
      <c r="F385" s="32">
        <f t="shared" si="146"/>
        <v>2.2745520080630008E-2</v>
      </c>
      <c r="G385" s="33">
        <f t="shared" si="141"/>
        <v>0.16034858387799564</v>
      </c>
      <c r="H385" s="25">
        <f t="shared" si="142"/>
        <v>3.3178261026362292E-3</v>
      </c>
    </row>
    <row r="386" spans="1:8" s="34" customFormat="1" ht="15" x14ac:dyDescent="0.2">
      <c r="A386" s="41"/>
      <c r="B386" s="30" t="s">
        <v>605</v>
      </c>
      <c r="C386" s="31">
        <v>244</v>
      </c>
      <c r="D386" s="7">
        <v>107</v>
      </c>
      <c r="E386" s="32">
        <f t="shared" si="145"/>
        <v>2.1998629593566301E-3</v>
      </c>
      <c r="F386" s="32">
        <f t="shared" si="146"/>
        <v>9.1392063410717641E-4</v>
      </c>
      <c r="G386" s="33">
        <f t="shared" si="141"/>
        <v>-0.56147540983606559</v>
      </c>
      <c r="H386" s="25">
        <f t="shared" si="142"/>
        <v>-1.235168956687944E-3</v>
      </c>
    </row>
    <row r="387" spans="1:8" s="34" customFormat="1" ht="15" x14ac:dyDescent="0.2">
      <c r="A387" s="41"/>
      <c r="B387" s="30" t="s">
        <v>90</v>
      </c>
      <c r="C387" s="31">
        <v>736</v>
      </c>
      <c r="D387" s="7">
        <v>953</v>
      </c>
      <c r="E387" s="32">
        <f t="shared" si="145"/>
        <v>6.6356522052724584E-3</v>
      </c>
      <c r="F387" s="32">
        <f t="shared" si="146"/>
        <v>8.1398725635900854E-3</v>
      </c>
      <c r="G387" s="33">
        <f t="shared" si="141"/>
        <v>0.29483695652173914</v>
      </c>
      <c r="H387" s="25">
        <f t="shared" si="142"/>
        <v>1.9564355007392984E-3</v>
      </c>
    </row>
    <row r="388" spans="1:8" s="34" customFormat="1" ht="15" x14ac:dyDescent="0.2">
      <c r="A388" s="41"/>
      <c r="B388" s="30" t="s">
        <v>559</v>
      </c>
      <c r="C388" s="31">
        <v>116</v>
      </c>
      <c r="D388" s="7">
        <v>332</v>
      </c>
      <c r="E388" s="32">
        <f t="shared" ref="E388" si="149">+IF(C388=0,"",C388/C$333)</f>
        <v>1.0458364888744636E-3</v>
      </c>
      <c r="F388" s="32">
        <f t="shared" ref="F388" si="150">+IF(D388=0,"",D388/D$333)</f>
        <v>2.835716360033482E-3</v>
      </c>
      <c r="G388" s="33">
        <f t="shared" ref="G388" si="151">+IF(OR(AND(D388=0),(C388=0)),"0",((D388-C388)/C388))</f>
        <v>1.8620689655172413</v>
      </c>
      <c r="H388" s="25">
        <f t="shared" ref="H388" si="152">+IF(OR(AND(E388=""),(G388="")),"",E388*G388)</f>
        <v>1.9474196689386561E-3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2</v>
      </c>
      <c r="D390" s="7">
        <v>61</v>
      </c>
      <c r="E390" s="32">
        <f t="shared" si="153"/>
        <v>1.8031663601283855E-5</v>
      </c>
      <c r="F390" s="32">
        <f t="shared" si="154"/>
        <v>5.2102017458446502E-4</v>
      </c>
      <c r="G390" s="33">
        <f t="shared" si="141"/>
        <v>29.5</v>
      </c>
      <c r="H390" s="25">
        <f t="shared" si="142"/>
        <v>5.3193407623787373E-4</v>
      </c>
    </row>
    <row r="391" spans="1:8" s="34" customFormat="1" ht="15" x14ac:dyDescent="0.2">
      <c r="A391" s="41"/>
      <c r="B391" s="30" t="s">
        <v>606</v>
      </c>
      <c r="C391" s="31">
        <v>4</v>
      </c>
      <c r="D391" s="7">
        <v>10</v>
      </c>
      <c r="E391" s="32">
        <f t="shared" si="153"/>
        <v>3.606332720256771E-5</v>
      </c>
      <c r="F391" s="32">
        <f t="shared" si="154"/>
        <v>8.5413143374502473E-5</v>
      </c>
      <c r="G391" s="33">
        <f t="shared" si="141"/>
        <v>1.5</v>
      </c>
      <c r="H391" s="25">
        <f t="shared" si="142"/>
        <v>5.4094990803851562E-5</v>
      </c>
    </row>
    <row r="392" spans="1:8" s="34" customFormat="1" ht="15" x14ac:dyDescent="0.2">
      <c r="A392" s="41"/>
      <c r="B392" s="30" t="s">
        <v>89</v>
      </c>
      <c r="C392" s="31">
        <v>36</v>
      </c>
      <c r="D392" s="7">
        <v>1</v>
      </c>
      <c r="E392" s="32">
        <f t="shared" si="153"/>
        <v>3.2456994482310937E-4</v>
      </c>
      <c r="F392" s="32">
        <f t="shared" si="154"/>
        <v>8.5413143374502477E-6</v>
      </c>
      <c r="G392" s="33">
        <f t="shared" si="141"/>
        <v>-0.97222222222222221</v>
      </c>
      <c r="H392" s="25">
        <f t="shared" si="142"/>
        <v>-3.1555411302246742E-4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1</v>
      </c>
      <c r="E393" s="32" t="str">
        <f t="shared" si="153"/>
        <v/>
      </c>
      <c r="F393" s="32">
        <f t="shared" si="154"/>
        <v>8.5413143374502477E-6</v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4</v>
      </c>
      <c r="E394" s="32" t="str">
        <f t="shared" si="153"/>
        <v/>
      </c>
      <c r="F394" s="32">
        <f t="shared" si="154"/>
        <v>3.4165257349800991E-5</v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2201</v>
      </c>
      <c r="D395" s="7">
        <v>2152</v>
      </c>
      <c r="E395" s="32">
        <f t="shared" si="153"/>
        <v>1.9843845793212883E-2</v>
      </c>
      <c r="F395" s="32">
        <f t="shared" si="154"/>
        <v>1.8380908454192931E-2</v>
      </c>
      <c r="G395" s="33">
        <f t="shared" si="141"/>
        <v>-2.22626079054975E-2</v>
      </c>
      <c r="H395" s="25">
        <f t="shared" si="142"/>
        <v>-4.4177575823145445E-4</v>
      </c>
    </row>
    <row r="396" spans="1:8" s="34" customFormat="1" ht="15" x14ac:dyDescent="0.2">
      <c r="A396" s="41"/>
      <c r="B396" s="30" t="s">
        <v>506</v>
      </c>
      <c r="C396" s="31">
        <v>12</v>
      </c>
      <c r="D396" s="7">
        <v>7</v>
      </c>
      <c r="E396" s="32">
        <f t="shared" si="153"/>
        <v>1.0818998160770312E-4</v>
      </c>
      <c r="F396" s="32">
        <f t="shared" si="154"/>
        <v>5.9789200362151729E-5</v>
      </c>
      <c r="G396" s="33">
        <f t="shared" si="141"/>
        <v>-0.41666666666666669</v>
      </c>
      <c r="H396" s="25">
        <f t="shared" si="142"/>
        <v>-4.507915900320964E-5</v>
      </c>
    </row>
    <row r="397" spans="1:8" s="34" customFormat="1" ht="15" x14ac:dyDescent="0.2">
      <c r="A397" s="41"/>
      <c r="B397" s="30" t="s">
        <v>270</v>
      </c>
      <c r="C397" s="31">
        <v>2</v>
      </c>
      <c r="D397" s="7">
        <v>130</v>
      </c>
      <c r="E397" s="32">
        <f t="shared" si="153"/>
        <v>1.8031663601283855E-5</v>
      </c>
      <c r="F397" s="32">
        <f t="shared" si="154"/>
        <v>1.1103708638685321E-3</v>
      </c>
      <c r="G397" s="33">
        <f t="shared" si="141"/>
        <v>64</v>
      </c>
      <c r="H397" s="25">
        <f t="shared" si="142"/>
        <v>1.1540264704821667E-3</v>
      </c>
    </row>
    <row r="398" spans="1:8" s="34" customFormat="1" ht="15" x14ac:dyDescent="0.2">
      <c r="A398" s="41"/>
      <c r="B398" s="30" t="s">
        <v>271</v>
      </c>
      <c r="C398" s="31">
        <v>230</v>
      </c>
      <c r="D398" s="7">
        <v>96</v>
      </c>
      <c r="E398" s="32">
        <f t="shared" si="153"/>
        <v>2.0736413141476434E-3</v>
      </c>
      <c r="F398" s="32">
        <f t="shared" si="154"/>
        <v>8.1996617639522372E-4</v>
      </c>
      <c r="G398" s="33">
        <f t="shared" si="141"/>
        <v>-0.58260869565217388</v>
      </c>
      <c r="H398" s="25">
        <f t="shared" si="142"/>
        <v>-1.2081214612860182E-3</v>
      </c>
    </row>
    <row r="399" spans="1:8" s="34" customFormat="1" ht="15" x14ac:dyDescent="0.2">
      <c r="A399" s="41"/>
      <c r="B399" s="30" t="s">
        <v>507</v>
      </c>
      <c r="C399" s="31">
        <v>483</v>
      </c>
      <c r="D399" s="7">
        <v>330</v>
      </c>
      <c r="E399" s="32">
        <f t="shared" si="153"/>
        <v>4.3546467597100512E-3</v>
      </c>
      <c r="F399" s="32">
        <f t="shared" si="154"/>
        <v>2.8186337313585814E-3</v>
      </c>
      <c r="G399" s="33">
        <f t="shared" si="141"/>
        <v>-0.31677018633540371</v>
      </c>
      <c r="H399" s="25">
        <f t="shared" si="142"/>
        <v>-1.3794222654982149E-3</v>
      </c>
    </row>
    <row r="400" spans="1:8" s="34" customFormat="1" ht="15" x14ac:dyDescent="0.2">
      <c r="A400" s="41"/>
      <c r="B400" s="30" t="s">
        <v>91</v>
      </c>
      <c r="C400" s="31">
        <v>26</v>
      </c>
      <c r="D400" s="7">
        <v>130</v>
      </c>
      <c r="E400" s="32">
        <f t="shared" si="153"/>
        <v>2.3441162681669012E-4</v>
      </c>
      <c r="F400" s="32">
        <f t="shared" si="154"/>
        <v>1.1103708638685321E-3</v>
      </c>
      <c r="G400" s="33">
        <f t="shared" si="141"/>
        <v>4</v>
      </c>
      <c r="H400" s="25">
        <f t="shared" si="142"/>
        <v>9.3764650726676048E-4</v>
      </c>
    </row>
    <row r="401" spans="1:8" s="34" customFormat="1" ht="15" x14ac:dyDescent="0.2">
      <c r="A401" s="41"/>
      <c r="B401" s="30" t="s">
        <v>607</v>
      </c>
      <c r="C401" s="31">
        <v>1</v>
      </c>
      <c r="D401" s="7">
        <v>0</v>
      </c>
      <c r="E401" s="32">
        <f t="shared" ref="E401:E473" si="155">+IF(C401=0,"",C401/C$333)</f>
        <v>9.0158318006419276E-6</v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>
        <f t="shared" ref="H401:H473" si="158">+IF(OR(AND(E401=""),(G401="")),"",E401*G401)</f>
        <v>0</v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143</v>
      </c>
      <c r="D403" s="7">
        <v>311</v>
      </c>
      <c r="E403" s="32">
        <f t="shared" ref="E403:E405" si="159">+IF(C403=0,"",C403/C$333)</f>
        <v>1.2892639474917957E-3</v>
      </c>
      <c r="F403" s="32">
        <f t="shared" ref="F403:F405" si="160">+IF(D403=0,"",D403/D$333)</f>
        <v>2.656348758947027E-3</v>
      </c>
      <c r="G403" s="33">
        <f t="shared" ref="G403:G405" si="161">+IF(OR(AND(D403=0),(C403=0)),"0",((D403-C403)/C403))</f>
        <v>1.1748251748251748</v>
      </c>
      <c r="H403" s="25">
        <f t="shared" ref="H403:H405" si="162">+IF(OR(AND(E403=""),(G403="")),"",E403*G403)</f>
        <v>1.5146597425078439E-3</v>
      </c>
    </row>
    <row r="404" spans="1:8" s="34" customFormat="1" ht="15" x14ac:dyDescent="0.2">
      <c r="A404" s="41"/>
      <c r="B404" s="30" t="s">
        <v>561</v>
      </c>
      <c r="C404" s="31">
        <v>106</v>
      </c>
      <c r="D404" s="7">
        <v>274</v>
      </c>
      <c r="E404" s="32">
        <f t="shared" si="159"/>
        <v>9.5567817086804428E-4</v>
      </c>
      <c r="F404" s="32">
        <f t="shared" si="160"/>
        <v>2.3403201284613677E-3</v>
      </c>
      <c r="G404" s="33">
        <f t="shared" si="161"/>
        <v>1.5849056603773586</v>
      </c>
      <c r="H404" s="25">
        <f t="shared" si="162"/>
        <v>1.5146597425078439E-3</v>
      </c>
    </row>
    <row r="405" spans="1:8" s="34" customFormat="1" ht="15" x14ac:dyDescent="0.2">
      <c r="A405" s="41"/>
      <c r="B405" s="30" t="s">
        <v>562</v>
      </c>
      <c r="C405" s="31">
        <v>5</v>
      </c>
      <c r="D405" s="7">
        <v>8</v>
      </c>
      <c r="E405" s="32">
        <f t="shared" si="159"/>
        <v>4.5079159003209633E-5</v>
      </c>
      <c r="F405" s="32">
        <f t="shared" si="160"/>
        <v>6.8330514699601981E-5</v>
      </c>
      <c r="G405" s="33">
        <f t="shared" si="161"/>
        <v>0.6</v>
      </c>
      <c r="H405" s="25">
        <f t="shared" si="162"/>
        <v>2.7047495401925778E-5</v>
      </c>
    </row>
    <row r="406" spans="1:8" s="34" customFormat="1" ht="15" x14ac:dyDescent="0.2">
      <c r="A406" s="41"/>
      <c r="B406" s="30" t="s">
        <v>273</v>
      </c>
      <c r="C406" s="31">
        <v>21</v>
      </c>
      <c r="D406" s="7">
        <v>1</v>
      </c>
      <c r="E406" s="32">
        <f t="shared" si="155"/>
        <v>1.8933246781348048E-4</v>
      </c>
      <c r="F406" s="32">
        <f t="shared" si="156"/>
        <v>8.5413143374502477E-6</v>
      </c>
      <c r="G406" s="33">
        <f t="shared" si="157"/>
        <v>-0.95238095238095233</v>
      </c>
      <c r="H406" s="25">
        <f t="shared" si="158"/>
        <v>-1.8031663601283853E-4</v>
      </c>
    </row>
    <row r="407" spans="1:8" s="34" customFormat="1" ht="15" x14ac:dyDescent="0.2">
      <c r="A407" s="41"/>
      <c r="B407" s="30" t="s">
        <v>274</v>
      </c>
      <c r="C407" s="31">
        <v>178</v>
      </c>
      <c r="D407" s="7">
        <v>74</v>
      </c>
      <c r="E407" s="32">
        <f t="shared" si="155"/>
        <v>1.6048180605142631E-3</v>
      </c>
      <c r="F407" s="32">
        <f t="shared" si="156"/>
        <v>6.3205726097131823E-4</v>
      </c>
      <c r="G407" s="33">
        <f t="shared" si="157"/>
        <v>-0.5842696629213483</v>
      </c>
      <c r="H407" s="25">
        <f t="shared" si="158"/>
        <v>-9.3764650726676048E-4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0</v>
      </c>
      <c r="E408" s="32" t="str">
        <f t="shared" si="155"/>
        <v/>
      </c>
      <c r="F408" s="32" t="str">
        <f t="shared" si="156"/>
        <v/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33</v>
      </c>
      <c r="D409" s="7">
        <v>13</v>
      </c>
      <c r="E409" s="32">
        <f t="shared" si="155"/>
        <v>2.9752244942118358E-4</v>
      </c>
      <c r="F409" s="32">
        <f t="shared" si="156"/>
        <v>1.1103708638685321E-4</v>
      </c>
      <c r="G409" s="33">
        <f t="shared" si="157"/>
        <v>-0.60606060606060608</v>
      </c>
      <c r="H409" s="25">
        <f t="shared" si="158"/>
        <v>-1.8031663601283853E-4</v>
      </c>
    </row>
    <row r="410" spans="1:8" s="34" customFormat="1" ht="15" x14ac:dyDescent="0.2">
      <c r="A410" s="41"/>
      <c r="B410" s="30" t="s">
        <v>509</v>
      </c>
      <c r="C410" s="31">
        <v>4</v>
      </c>
      <c r="D410" s="7">
        <v>10</v>
      </c>
      <c r="E410" s="32">
        <f t="shared" si="155"/>
        <v>3.606332720256771E-5</v>
      </c>
      <c r="F410" s="32">
        <f t="shared" si="156"/>
        <v>8.5413143374502473E-5</v>
      </c>
      <c r="G410" s="33">
        <f t="shared" si="157"/>
        <v>1.5</v>
      </c>
      <c r="H410" s="25">
        <f t="shared" si="158"/>
        <v>5.4094990803851562E-5</v>
      </c>
    </row>
    <row r="411" spans="1:8" s="34" customFormat="1" ht="15" x14ac:dyDescent="0.2">
      <c r="A411" s="41"/>
      <c r="B411" s="30" t="s">
        <v>566</v>
      </c>
      <c r="C411" s="31">
        <v>4</v>
      </c>
      <c r="D411" s="7">
        <v>3</v>
      </c>
      <c r="E411" s="32">
        <f t="shared" ref="E411" si="163">+IF(C411=0,"",C411/C$333)</f>
        <v>3.606332720256771E-5</v>
      </c>
      <c r="F411" s="32">
        <f t="shared" ref="F411" si="164">+IF(D411=0,"",D411/D$333)</f>
        <v>2.5623943012350741E-5</v>
      </c>
      <c r="G411" s="33">
        <f t="shared" ref="G411" si="165">+IF(OR(AND(D411=0),(C411=0)),"0",((D411-C411)/C411))</f>
        <v>-0.25</v>
      </c>
      <c r="H411" s="25">
        <f t="shared" ref="H411" si="166">+IF(OR(AND(E411=""),(G411="")),"",E411*G411)</f>
        <v>-9.0158318006419276E-6</v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5</v>
      </c>
      <c r="E412" s="32" t="str">
        <f t="shared" si="155"/>
        <v/>
      </c>
      <c r="F412" s="32">
        <f t="shared" si="156"/>
        <v>4.2706571687251237E-5</v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5</v>
      </c>
      <c r="D413" s="7">
        <v>7</v>
      </c>
      <c r="E413" s="32">
        <f t="shared" si="155"/>
        <v>4.5079159003209633E-5</v>
      </c>
      <c r="F413" s="32">
        <f t="shared" si="156"/>
        <v>5.9789200362151729E-5</v>
      </c>
      <c r="G413" s="33">
        <f t="shared" si="157"/>
        <v>0.4</v>
      </c>
      <c r="H413" s="25">
        <f t="shared" si="158"/>
        <v>1.8031663601283855E-5</v>
      </c>
    </row>
    <row r="414" spans="1:8" s="34" customFormat="1" ht="15" x14ac:dyDescent="0.2">
      <c r="A414" s="41"/>
      <c r="B414" s="30" t="s">
        <v>278</v>
      </c>
      <c r="C414" s="31">
        <v>208</v>
      </c>
      <c r="D414" s="7">
        <v>68</v>
      </c>
      <c r="E414" s="32">
        <f t="shared" si="155"/>
        <v>1.875293014533521E-3</v>
      </c>
      <c r="F414" s="32">
        <f t="shared" si="156"/>
        <v>5.8080937494661678E-4</v>
      </c>
      <c r="G414" s="33">
        <f t="shared" si="157"/>
        <v>-0.67307692307692313</v>
      </c>
      <c r="H414" s="25">
        <f t="shared" si="158"/>
        <v>-1.2622164520898699E-3</v>
      </c>
    </row>
    <row r="415" spans="1:8" s="34" customFormat="1" ht="15" x14ac:dyDescent="0.2">
      <c r="A415" s="41"/>
      <c r="B415" s="30" t="s">
        <v>100</v>
      </c>
      <c r="C415" s="31">
        <v>27</v>
      </c>
      <c r="D415" s="7">
        <v>5</v>
      </c>
      <c r="E415" s="32">
        <f t="shared" si="155"/>
        <v>2.4342745861733204E-4</v>
      </c>
      <c r="F415" s="32">
        <f t="shared" si="156"/>
        <v>4.2706571687251237E-5</v>
      </c>
      <c r="G415" s="33">
        <f t="shared" si="157"/>
        <v>-0.81481481481481477</v>
      </c>
      <c r="H415" s="25">
        <f t="shared" si="158"/>
        <v>-1.983482996141224E-4</v>
      </c>
    </row>
    <row r="416" spans="1:8" s="34" customFormat="1" ht="15" x14ac:dyDescent="0.2">
      <c r="A416" s="41"/>
      <c r="B416" s="30" t="s">
        <v>101</v>
      </c>
      <c r="C416" s="31">
        <v>5</v>
      </c>
      <c r="D416" s="7">
        <v>100</v>
      </c>
      <c r="E416" s="32">
        <f t="shared" si="155"/>
        <v>4.5079159003209633E-5</v>
      </c>
      <c r="F416" s="32">
        <f t="shared" si="156"/>
        <v>8.5413143374502465E-4</v>
      </c>
      <c r="G416" s="33">
        <f t="shared" si="157"/>
        <v>19</v>
      </c>
      <c r="H416" s="25">
        <f t="shared" si="158"/>
        <v>8.5650402106098305E-4</v>
      </c>
    </row>
    <row r="417" spans="1:8" s="34" customFormat="1" ht="15" x14ac:dyDescent="0.2">
      <c r="A417" s="41"/>
      <c r="B417" s="30" t="s">
        <v>102</v>
      </c>
      <c r="C417" s="31">
        <v>24</v>
      </c>
      <c r="D417" s="7">
        <v>7</v>
      </c>
      <c r="E417" s="32">
        <f t="shared" si="155"/>
        <v>2.1637996321540625E-4</v>
      </c>
      <c r="F417" s="32">
        <f t="shared" si="156"/>
        <v>5.9789200362151729E-5</v>
      </c>
      <c r="G417" s="33">
        <f t="shared" si="157"/>
        <v>-0.70833333333333337</v>
      </c>
      <c r="H417" s="25">
        <f t="shared" si="158"/>
        <v>-1.5326914061091276E-4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1</v>
      </c>
      <c r="D420" s="7">
        <v>155</v>
      </c>
      <c r="E420" s="32">
        <f t="shared" si="167"/>
        <v>9.0158318006419276E-6</v>
      </c>
      <c r="F420" s="32">
        <f t="shared" si="168"/>
        <v>1.3239037223047882E-3</v>
      </c>
      <c r="G420" s="33">
        <f t="shared" si="169"/>
        <v>154</v>
      </c>
      <c r="H420" s="25">
        <f t="shared" si="170"/>
        <v>1.3884380972988568E-3</v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31</v>
      </c>
      <c r="E422" s="32" t="str">
        <f t="shared" ref="E422:E424" si="171">+IF(C422=0,"",C422/C$333)</f>
        <v/>
      </c>
      <c r="F422" s="32">
        <f t="shared" ref="F422:F424" si="172">+IF(D422=0,"",D422/D$333)</f>
        <v>2.6478074446095767E-4</v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1</v>
      </c>
      <c r="E424" s="32" t="str">
        <f t="shared" si="171"/>
        <v/>
      </c>
      <c r="F424" s="32">
        <f t="shared" si="172"/>
        <v>8.5413143374502477E-6</v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109</v>
      </c>
      <c r="D425" s="7">
        <v>52</v>
      </c>
      <c r="E425" s="32">
        <f t="shared" si="155"/>
        <v>9.8272566626997002E-4</v>
      </c>
      <c r="F425" s="32">
        <f t="shared" si="156"/>
        <v>4.4414834554741284E-4</v>
      </c>
      <c r="G425" s="33">
        <f t="shared" si="157"/>
        <v>-0.52293577981651373</v>
      </c>
      <c r="H425" s="25">
        <f t="shared" si="158"/>
        <v>-5.1390241263658983E-4</v>
      </c>
    </row>
    <row r="426" spans="1:8" s="34" customFormat="1" ht="15" x14ac:dyDescent="0.2">
      <c r="A426" s="41"/>
      <c r="B426" s="30" t="s">
        <v>106</v>
      </c>
      <c r="C426" s="31">
        <v>72</v>
      </c>
      <c r="D426" s="7">
        <v>62</v>
      </c>
      <c r="E426" s="32">
        <f t="shared" si="155"/>
        <v>6.4913988964621875E-4</v>
      </c>
      <c r="F426" s="32">
        <f t="shared" si="156"/>
        <v>5.2956148892191533E-4</v>
      </c>
      <c r="G426" s="33">
        <f t="shared" si="157"/>
        <v>-0.1388888888888889</v>
      </c>
      <c r="H426" s="25">
        <f t="shared" si="158"/>
        <v>-9.0158318006419279E-5</v>
      </c>
    </row>
    <row r="427" spans="1:8" s="34" customFormat="1" ht="15" x14ac:dyDescent="0.2">
      <c r="A427" s="41"/>
      <c r="B427" s="30" t="s">
        <v>115</v>
      </c>
      <c r="C427" s="31">
        <v>505</v>
      </c>
      <c r="D427" s="7">
        <v>168</v>
      </c>
      <c r="E427" s="32">
        <f t="shared" si="155"/>
        <v>4.552995059324173E-3</v>
      </c>
      <c r="F427" s="32">
        <f t="shared" si="156"/>
        <v>1.4349408086916414E-3</v>
      </c>
      <c r="G427" s="33">
        <f t="shared" si="157"/>
        <v>-0.66732673267326736</v>
      </c>
      <c r="H427" s="25">
        <f t="shared" si="158"/>
        <v>-3.0383353168163293E-3</v>
      </c>
    </row>
    <row r="428" spans="1:8" s="34" customFormat="1" ht="15" x14ac:dyDescent="0.2">
      <c r="A428" s="41"/>
      <c r="B428" s="30" t="s">
        <v>114</v>
      </c>
      <c r="C428" s="31">
        <v>373</v>
      </c>
      <c r="D428" s="7">
        <v>423</v>
      </c>
      <c r="E428" s="32">
        <f t="shared" si="155"/>
        <v>3.3629052616394386E-3</v>
      </c>
      <c r="F428" s="32">
        <f t="shared" si="156"/>
        <v>3.6129759647414543E-3</v>
      </c>
      <c r="G428" s="33">
        <f t="shared" si="157"/>
        <v>0.13404825737265416</v>
      </c>
      <c r="H428" s="25">
        <f t="shared" si="158"/>
        <v>4.5079159003209634E-4</v>
      </c>
    </row>
    <row r="429" spans="1:8" s="34" customFormat="1" ht="15" x14ac:dyDescent="0.2">
      <c r="A429" s="41"/>
      <c r="B429" s="30" t="s">
        <v>280</v>
      </c>
      <c r="C429" s="31">
        <v>228</v>
      </c>
      <c r="D429" s="7">
        <v>29</v>
      </c>
      <c r="E429" s="32">
        <f t="shared" si="155"/>
        <v>2.0556096505463593E-3</v>
      </c>
      <c r="F429" s="32">
        <f t="shared" si="156"/>
        <v>2.4769811578605715E-4</v>
      </c>
      <c r="G429" s="33">
        <f t="shared" si="157"/>
        <v>-0.8728070175438597</v>
      </c>
      <c r="H429" s="25">
        <f t="shared" si="158"/>
        <v>-1.7941505283277435E-3</v>
      </c>
    </row>
    <row r="430" spans="1:8" s="34" customFormat="1" ht="15" x14ac:dyDescent="0.2">
      <c r="A430" s="41"/>
      <c r="B430" s="30" t="s">
        <v>511</v>
      </c>
      <c r="C430" s="31">
        <v>223</v>
      </c>
      <c r="D430" s="7">
        <v>126</v>
      </c>
      <c r="E430" s="32">
        <f t="shared" si="155"/>
        <v>2.0105304915431499E-3</v>
      </c>
      <c r="F430" s="32">
        <f t="shared" si="156"/>
        <v>1.0762056065187311E-3</v>
      </c>
      <c r="G430" s="33">
        <f t="shared" si="157"/>
        <v>-0.4349775784753363</v>
      </c>
      <c r="H430" s="25">
        <f t="shared" si="158"/>
        <v>-8.7453568466226695E-4</v>
      </c>
    </row>
    <row r="431" spans="1:8" s="34" customFormat="1" ht="30" x14ac:dyDescent="0.2">
      <c r="A431" s="41"/>
      <c r="B431" s="30" t="s">
        <v>512</v>
      </c>
      <c r="C431" s="31">
        <v>254</v>
      </c>
      <c r="D431" s="7">
        <v>513</v>
      </c>
      <c r="E431" s="32">
        <f t="shared" si="155"/>
        <v>2.2900212773630494E-3</v>
      </c>
      <c r="F431" s="32">
        <f t="shared" si="156"/>
        <v>4.3816942551119769E-3</v>
      </c>
      <c r="G431" s="33">
        <f t="shared" si="157"/>
        <v>1.0196850393700787</v>
      </c>
      <c r="H431" s="25">
        <f t="shared" si="158"/>
        <v>2.3351004363662588E-3</v>
      </c>
    </row>
    <row r="432" spans="1:8" s="34" customFormat="1" ht="15" x14ac:dyDescent="0.2">
      <c r="A432" s="41"/>
      <c r="B432" s="30" t="s">
        <v>513</v>
      </c>
      <c r="C432" s="31">
        <v>5</v>
      </c>
      <c r="D432" s="7">
        <v>20</v>
      </c>
      <c r="E432" s="32">
        <f t="shared" si="155"/>
        <v>4.5079159003209633E-5</v>
      </c>
      <c r="F432" s="32">
        <f t="shared" si="156"/>
        <v>1.7082628674900495E-4</v>
      </c>
      <c r="G432" s="33">
        <f t="shared" si="157"/>
        <v>3</v>
      </c>
      <c r="H432" s="25">
        <f t="shared" si="158"/>
        <v>1.3523747700962889E-4</v>
      </c>
    </row>
    <row r="433" spans="1:8" s="34" customFormat="1" ht="15" x14ac:dyDescent="0.2">
      <c r="A433" s="41"/>
      <c r="B433" s="30" t="s">
        <v>110</v>
      </c>
      <c r="C433" s="31">
        <v>178</v>
      </c>
      <c r="D433" s="7">
        <v>132</v>
      </c>
      <c r="E433" s="32">
        <f t="shared" si="155"/>
        <v>1.6048180605142631E-3</v>
      </c>
      <c r="F433" s="32">
        <f t="shared" si="156"/>
        <v>1.1274534925434325E-3</v>
      </c>
      <c r="G433" s="33">
        <f t="shared" si="157"/>
        <v>-0.25842696629213485</v>
      </c>
      <c r="H433" s="25">
        <f t="shared" si="158"/>
        <v>-4.1472826282952871E-4</v>
      </c>
    </row>
    <row r="434" spans="1:8" s="34" customFormat="1" ht="15" x14ac:dyDescent="0.2">
      <c r="A434" s="41"/>
      <c r="B434" s="30" t="s">
        <v>281</v>
      </c>
      <c r="C434" s="31">
        <v>40</v>
      </c>
      <c r="D434" s="7">
        <v>8</v>
      </c>
      <c r="E434" s="32">
        <f t="shared" si="155"/>
        <v>3.6063327202567706E-4</v>
      </c>
      <c r="F434" s="32">
        <f t="shared" si="156"/>
        <v>6.8330514699601981E-5</v>
      </c>
      <c r="G434" s="33">
        <f t="shared" si="157"/>
        <v>-0.8</v>
      </c>
      <c r="H434" s="25">
        <f t="shared" si="158"/>
        <v>-2.8850661762054168E-4</v>
      </c>
    </row>
    <row r="435" spans="1:8" s="34" customFormat="1" ht="15" x14ac:dyDescent="0.2">
      <c r="A435" s="41"/>
      <c r="B435" s="30" t="s">
        <v>111</v>
      </c>
      <c r="C435" s="31">
        <v>358</v>
      </c>
      <c r="D435" s="7">
        <v>275</v>
      </c>
      <c r="E435" s="32">
        <f t="shared" si="155"/>
        <v>3.2276677846298099E-3</v>
      </c>
      <c r="F435" s="32">
        <f t="shared" si="156"/>
        <v>2.3488614427988178E-3</v>
      </c>
      <c r="G435" s="33">
        <f t="shared" si="157"/>
        <v>-0.23184357541899442</v>
      </c>
      <c r="H435" s="25">
        <f t="shared" si="158"/>
        <v>-7.4831403945327998E-4</v>
      </c>
    </row>
    <row r="436" spans="1:8" s="34" customFormat="1" ht="15" x14ac:dyDescent="0.2">
      <c r="A436" s="41"/>
      <c r="B436" s="30" t="s">
        <v>431</v>
      </c>
      <c r="C436" s="31">
        <v>36</v>
      </c>
      <c r="D436" s="7">
        <v>10</v>
      </c>
      <c r="E436" s="32">
        <f t="shared" si="155"/>
        <v>3.2456994482310937E-4</v>
      </c>
      <c r="F436" s="32">
        <f t="shared" si="156"/>
        <v>8.5413143374502473E-5</v>
      </c>
      <c r="G436" s="33">
        <f t="shared" si="157"/>
        <v>-0.72222222222222221</v>
      </c>
      <c r="H436" s="25">
        <f t="shared" si="158"/>
        <v>-2.3441162681669009E-4</v>
      </c>
    </row>
    <row r="437" spans="1:8" s="34" customFormat="1" ht="15" x14ac:dyDescent="0.2">
      <c r="A437" s="41"/>
      <c r="B437" s="30" t="s">
        <v>109</v>
      </c>
      <c r="C437" s="31">
        <v>491</v>
      </c>
      <c r="D437" s="7">
        <v>781</v>
      </c>
      <c r="E437" s="32">
        <f t="shared" si="155"/>
        <v>4.4267734141151859E-3</v>
      </c>
      <c r="F437" s="32">
        <f t="shared" si="156"/>
        <v>6.6707664975486428E-3</v>
      </c>
      <c r="G437" s="33">
        <f t="shared" si="157"/>
        <v>0.59063136456211818</v>
      </c>
      <c r="H437" s="25">
        <f t="shared" si="158"/>
        <v>2.6145912221861591E-3</v>
      </c>
    </row>
    <row r="438" spans="1:8" s="34" customFormat="1" ht="15" x14ac:dyDescent="0.2">
      <c r="A438" s="41"/>
      <c r="B438" s="30" t="s">
        <v>282</v>
      </c>
      <c r="C438" s="31">
        <v>152</v>
      </c>
      <c r="D438" s="7">
        <v>111</v>
      </c>
      <c r="E438" s="32">
        <f t="shared" si="155"/>
        <v>1.3704064336975729E-3</v>
      </c>
      <c r="F438" s="32">
        <f t="shared" si="156"/>
        <v>9.4808589145697745E-4</v>
      </c>
      <c r="G438" s="33">
        <f t="shared" si="157"/>
        <v>-0.26973684210526316</v>
      </c>
      <c r="H438" s="25">
        <f t="shared" si="158"/>
        <v>-3.6964910382631901E-4</v>
      </c>
    </row>
    <row r="439" spans="1:8" s="34" customFormat="1" ht="15" x14ac:dyDescent="0.2">
      <c r="A439" s="41"/>
      <c r="B439" s="30" t="s">
        <v>108</v>
      </c>
      <c r="C439" s="31">
        <v>161</v>
      </c>
      <c r="D439" s="7">
        <v>123</v>
      </c>
      <c r="E439" s="32">
        <f t="shared" si="155"/>
        <v>1.4515489199033503E-3</v>
      </c>
      <c r="F439" s="32">
        <f t="shared" si="156"/>
        <v>1.0505816635063803E-3</v>
      </c>
      <c r="G439" s="33">
        <f t="shared" si="157"/>
        <v>-0.2360248447204969</v>
      </c>
      <c r="H439" s="25">
        <f t="shared" si="158"/>
        <v>-3.4260160842439322E-4</v>
      </c>
    </row>
    <row r="440" spans="1:8" s="34" customFormat="1" ht="15" x14ac:dyDescent="0.2">
      <c r="A440" s="41"/>
      <c r="B440" s="30" t="s">
        <v>347</v>
      </c>
      <c r="C440" s="31">
        <v>6</v>
      </c>
      <c r="D440" s="7">
        <v>6</v>
      </c>
      <c r="E440" s="32">
        <f t="shared" si="155"/>
        <v>5.4094990803851562E-5</v>
      </c>
      <c r="F440" s="32">
        <f t="shared" si="156"/>
        <v>5.1247886024701483E-5</v>
      </c>
      <c r="G440" s="33">
        <f t="shared" si="157"/>
        <v>0</v>
      </c>
      <c r="H440" s="25">
        <f t="shared" si="158"/>
        <v>0</v>
      </c>
    </row>
    <row r="441" spans="1:8" s="34" customFormat="1" ht="15" x14ac:dyDescent="0.2">
      <c r="A441" s="41"/>
      <c r="B441" s="30" t="s">
        <v>118</v>
      </c>
      <c r="C441" s="31">
        <v>306</v>
      </c>
      <c r="D441" s="7">
        <v>173</v>
      </c>
      <c r="E441" s="32">
        <f t="shared" si="155"/>
        <v>2.7588445309964299E-3</v>
      </c>
      <c r="F441" s="32">
        <f t="shared" si="156"/>
        <v>1.4776473803788928E-3</v>
      </c>
      <c r="G441" s="33">
        <f t="shared" si="157"/>
        <v>-0.434640522875817</v>
      </c>
      <c r="H441" s="25">
        <f t="shared" si="158"/>
        <v>-1.1991056294853764E-3</v>
      </c>
    </row>
    <row r="442" spans="1:8" s="34" customFormat="1" ht="15" x14ac:dyDescent="0.2">
      <c r="A442" s="41"/>
      <c r="B442" s="30" t="s">
        <v>105</v>
      </c>
      <c r="C442" s="31">
        <v>84</v>
      </c>
      <c r="D442" s="7">
        <v>99</v>
      </c>
      <c r="E442" s="32">
        <f t="shared" si="155"/>
        <v>7.5732987125392193E-4</v>
      </c>
      <c r="F442" s="32">
        <f t="shared" si="156"/>
        <v>8.4559011940757444E-4</v>
      </c>
      <c r="G442" s="33">
        <f t="shared" si="157"/>
        <v>0.17857142857142858</v>
      </c>
      <c r="H442" s="25">
        <f t="shared" si="158"/>
        <v>1.3523747700962892E-4</v>
      </c>
    </row>
    <row r="443" spans="1:8" s="34" customFormat="1" ht="15" x14ac:dyDescent="0.2">
      <c r="A443" s="41"/>
      <c r="B443" s="30" t="s">
        <v>283</v>
      </c>
      <c r="C443" s="31">
        <v>593</v>
      </c>
      <c r="D443" s="7">
        <v>380</v>
      </c>
      <c r="E443" s="32">
        <f t="shared" si="155"/>
        <v>5.3463882577806628E-3</v>
      </c>
      <c r="F443" s="32">
        <f t="shared" si="156"/>
        <v>3.2456994482310936E-3</v>
      </c>
      <c r="G443" s="33">
        <f t="shared" si="157"/>
        <v>-0.35919055649241149</v>
      </c>
      <c r="H443" s="25">
        <f t="shared" si="158"/>
        <v>-1.9203721735367306E-3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6</v>
      </c>
      <c r="E444" s="32" t="str">
        <f t="shared" si="155"/>
        <v/>
      </c>
      <c r="F444" s="32">
        <f t="shared" si="156"/>
        <v>5.1247886024701483E-5</v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9</v>
      </c>
      <c r="D445" s="7">
        <v>1</v>
      </c>
      <c r="E445" s="32">
        <f t="shared" si="155"/>
        <v>8.1142486205777343E-5</v>
      </c>
      <c r="F445" s="32">
        <f t="shared" si="156"/>
        <v>8.5413143374502477E-6</v>
      </c>
      <c r="G445" s="33">
        <f t="shared" si="157"/>
        <v>-0.88888888888888884</v>
      </c>
      <c r="H445" s="25">
        <f t="shared" si="158"/>
        <v>-7.2126654405135407E-5</v>
      </c>
    </row>
    <row r="446" spans="1:8" s="34" customFormat="1" ht="15" x14ac:dyDescent="0.2">
      <c r="A446" s="41"/>
      <c r="B446" s="30" t="s">
        <v>116</v>
      </c>
      <c r="C446" s="31">
        <v>18</v>
      </c>
      <c r="D446" s="7">
        <v>10</v>
      </c>
      <c r="E446" s="32">
        <f t="shared" si="155"/>
        <v>1.6228497241155469E-4</v>
      </c>
      <c r="F446" s="32">
        <f t="shared" si="156"/>
        <v>8.5413143374502473E-5</v>
      </c>
      <c r="G446" s="33">
        <f t="shared" si="157"/>
        <v>-0.44444444444444442</v>
      </c>
      <c r="H446" s="25">
        <f t="shared" si="158"/>
        <v>-7.2126654405135407E-5</v>
      </c>
    </row>
    <row r="447" spans="1:8" s="34" customFormat="1" ht="15" x14ac:dyDescent="0.2">
      <c r="A447" s="41"/>
      <c r="B447" s="30" t="s">
        <v>103</v>
      </c>
      <c r="C447" s="31">
        <v>6</v>
      </c>
      <c r="D447" s="7">
        <v>2</v>
      </c>
      <c r="E447" s="32">
        <f t="shared" si="155"/>
        <v>5.4094990803851562E-5</v>
      </c>
      <c r="F447" s="32">
        <f t="shared" si="156"/>
        <v>1.7082628674900495E-5</v>
      </c>
      <c r="G447" s="33">
        <f t="shared" si="157"/>
        <v>-0.66666666666666663</v>
      </c>
      <c r="H447" s="25">
        <f t="shared" si="158"/>
        <v>-3.6063327202567704E-5</v>
      </c>
    </row>
    <row r="448" spans="1:8" s="34" customFormat="1" ht="15" x14ac:dyDescent="0.2">
      <c r="A448" s="41"/>
      <c r="B448" s="30" t="s">
        <v>107</v>
      </c>
      <c r="C448" s="31">
        <v>60</v>
      </c>
      <c r="D448" s="7">
        <v>67</v>
      </c>
      <c r="E448" s="32">
        <f t="shared" si="155"/>
        <v>5.4094990803851568E-4</v>
      </c>
      <c r="F448" s="32">
        <f t="shared" si="156"/>
        <v>5.7226806060916657E-4</v>
      </c>
      <c r="G448" s="33">
        <f t="shared" si="157"/>
        <v>0.11666666666666667</v>
      </c>
      <c r="H448" s="25">
        <f t="shared" si="158"/>
        <v>6.3110822604493498E-5</v>
      </c>
    </row>
    <row r="449" spans="1:8" s="34" customFormat="1" ht="15" x14ac:dyDescent="0.2">
      <c r="A449" s="41"/>
      <c r="B449" s="30" t="s">
        <v>113</v>
      </c>
      <c r="C449" s="31">
        <v>1</v>
      </c>
      <c r="D449" s="7">
        <v>4</v>
      </c>
      <c r="E449" s="32">
        <f t="shared" si="155"/>
        <v>9.0158318006419276E-6</v>
      </c>
      <c r="F449" s="32">
        <f t="shared" si="156"/>
        <v>3.4165257349800991E-5</v>
      </c>
      <c r="G449" s="33">
        <f t="shared" si="157"/>
        <v>3</v>
      </c>
      <c r="H449" s="25">
        <f t="shared" si="158"/>
        <v>2.7047495401925781E-5</v>
      </c>
    </row>
    <row r="450" spans="1:8" s="34" customFormat="1" ht="15" x14ac:dyDescent="0.2">
      <c r="A450" s="41"/>
      <c r="B450" s="30" t="s">
        <v>117</v>
      </c>
      <c r="C450" s="31">
        <v>11</v>
      </c>
      <c r="D450" s="7">
        <v>1</v>
      </c>
      <c r="E450" s="32">
        <f t="shared" si="155"/>
        <v>9.9174149807061202E-5</v>
      </c>
      <c r="F450" s="32">
        <f t="shared" si="156"/>
        <v>8.5413143374502477E-6</v>
      </c>
      <c r="G450" s="33">
        <f t="shared" si="157"/>
        <v>-0.90909090909090906</v>
      </c>
      <c r="H450" s="25">
        <f t="shared" si="158"/>
        <v>-9.0158318006419266E-5</v>
      </c>
    </row>
    <row r="451" spans="1:8" s="34" customFormat="1" ht="15" x14ac:dyDescent="0.2">
      <c r="A451" s="41"/>
      <c r="B451" s="30" t="s">
        <v>284</v>
      </c>
      <c r="C451" s="31">
        <v>750</v>
      </c>
      <c r="D451" s="7">
        <v>723</v>
      </c>
      <c r="E451" s="32">
        <f t="shared" si="155"/>
        <v>6.7618738504814455E-3</v>
      </c>
      <c r="F451" s="32">
        <f t="shared" si="156"/>
        <v>6.1753702659765285E-3</v>
      </c>
      <c r="G451" s="33">
        <f t="shared" si="157"/>
        <v>-3.5999999999999997E-2</v>
      </c>
      <c r="H451" s="25">
        <f t="shared" si="158"/>
        <v>-2.4342745861733202E-4</v>
      </c>
    </row>
    <row r="452" spans="1:8" s="34" customFormat="1" ht="30" x14ac:dyDescent="0.2">
      <c r="A452" s="41"/>
      <c r="B452" s="30" t="s">
        <v>515</v>
      </c>
      <c r="C452" s="31">
        <v>24</v>
      </c>
      <c r="D452" s="7">
        <v>26</v>
      </c>
      <c r="E452" s="32">
        <f t="shared" si="155"/>
        <v>2.1637996321540625E-4</v>
      </c>
      <c r="F452" s="32">
        <f t="shared" si="156"/>
        <v>2.2207417277370642E-4</v>
      </c>
      <c r="G452" s="33">
        <f t="shared" si="157"/>
        <v>8.3333333333333329E-2</v>
      </c>
      <c r="H452" s="25">
        <f t="shared" si="158"/>
        <v>1.8031663601283852E-5</v>
      </c>
    </row>
    <row r="453" spans="1:8" s="34" customFormat="1" ht="15" x14ac:dyDescent="0.2">
      <c r="A453" s="41"/>
      <c r="B453" s="30" t="s">
        <v>285</v>
      </c>
      <c r="C453" s="31">
        <v>89</v>
      </c>
      <c r="D453" s="7">
        <v>52</v>
      </c>
      <c r="E453" s="32">
        <f t="shared" si="155"/>
        <v>8.0240903025713157E-4</v>
      </c>
      <c r="F453" s="32">
        <f t="shared" si="156"/>
        <v>4.4414834554741284E-4</v>
      </c>
      <c r="G453" s="33">
        <f t="shared" si="157"/>
        <v>-0.4157303370786517</v>
      </c>
      <c r="H453" s="25">
        <f t="shared" si="158"/>
        <v>-3.3358577662375132E-4</v>
      </c>
    </row>
    <row r="454" spans="1:8" s="34" customFormat="1" ht="15" x14ac:dyDescent="0.2">
      <c r="A454" s="41"/>
      <c r="B454" s="30" t="s">
        <v>286</v>
      </c>
      <c r="C454" s="31">
        <v>25</v>
      </c>
      <c r="D454" s="7">
        <v>0</v>
      </c>
      <c r="E454" s="32">
        <f t="shared" si="155"/>
        <v>2.2539579501604817E-4</v>
      </c>
      <c r="F454" s="32" t="str">
        <f t="shared" si="156"/>
        <v/>
      </c>
      <c r="G454" s="33" t="str">
        <f t="shared" si="157"/>
        <v>0</v>
      </c>
      <c r="H454" s="25">
        <f t="shared" si="158"/>
        <v>0</v>
      </c>
    </row>
    <row r="455" spans="1:8" s="34" customFormat="1" ht="15" x14ac:dyDescent="0.2">
      <c r="A455" s="41"/>
      <c r="B455" s="30" t="s">
        <v>516</v>
      </c>
      <c r="C455" s="31">
        <v>132</v>
      </c>
      <c r="D455" s="7">
        <v>100</v>
      </c>
      <c r="E455" s="32">
        <f t="shared" si="155"/>
        <v>1.1900897976847343E-3</v>
      </c>
      <c r="F455" s="32">
        <f t="shared" si="156"/>
        <v>8.5413143374502465E-4</v>
      </c>
      <c r="G455" s="33">
        <f t="shared" si="157"/>
        <v>-0.24242424242424243</v>
      </c>
      <c r="H455" s="25">
        <f t="shared" si="158"/>
        <v>-2.8850661762054168E-4</v>
      </c>
    </row>
    <row r="456" spans="1:8" s="34" customFormat="1" ht="15" x14ac:dyDescent="0.2">
      <c r="A456" s="41"/>
      <c r="B456" s="30" t="s">
        <v>287</v>
      </c>
      <c r="C456" s="31">
        <v>997</v>
      </c>
      <c r="D456" s="7">
        <v>1303</v>
      </c>
      <c r="E456" s="32">
        <f t="shared" si="155"/>
        <v>8.9887843052400013E-3</v>
      </c>
      <c r="F456" s="32">
        <f t="shared" si="156"/>
        <v>1.1129332581697671E-2</v>
      </c>
      <c r="G456" s="33">
        <f t="shared" si="157"/>
        <v>0.3069207622868606</v>
      </c>
      <c r="H456" s="25">
        <f t="shared" si="158"/>
        <v>2.7588445309964299E-3</v>
      </c>
    </row>
    <row r="457" spans="1:8" s="34" customFormat="1" ht="15" x14ac:dyDescent="0.2">
      <c r="A457" s="41"/>
      <c r="B457" s="30" t="s">
        <v>288</v>
      </c>
      <c r="C457" s="31">
        <v>118</v>
      </c>
      <c r="D457" s="7">
        <v>56</v>
      </c>
      <c r="E457" s="32">
        <f t="shared" si="155"/>
        <v>1.0638681524757475E-3</v>
      </c>
      <c r="F457" s="32">
        <f t="shared" si="156"/>
        <v>4.7831360289721383E-4</v>
      </c>
      <c r="G457" s="33">
        <f t="shared" si="157"/>
        <v>-0.52542372881355937</v>
      </c>
      <c r="H457" s="25">
        <f t="shared" si="158"/>
        <v>-5.5898157163979958E-4</v>
      </c>
    </row>
    <row r="458" spans="1:8" s="34" customFormat="1" ht="15" x14ac:dyDescent="0.2">
      <c r="A458" s="41"/>
      <c r="B458" s="30" t="s">
        <v>289</v>
      </c>
      <c r="C458" s="31">
        <v>89</v>
      </c>
      <c r="D458" s="7">
        <v>51</v>
      </c>
      <c r="E458" s="32">
        <f t="shared" si="155"/>
        <v>8.0240903025713157E-4</v>
      </c>
      <c r="F458" s="32">
        <f t="shared" si="156"/>
        <v>4.3560703120996258E-4</v>
      </c>
      <c r="G458" s="33">
        <f t="shared" si="157"/>
        <v>-0.42696629213483145</v>
      </c>
      <c r="H458" s="25">
        <f t="shared" si="158"/>
        <v>-3.4260160842439322E-4</v>
      </c>
    </row>
    <row r="459" spans="1:8" s="34" customFormat="1" ht="15" x14ac:dyDescent="0.2">
      <c r="A459" s="41"/>
      <c r="B459" s="30" t="s">
        <v>104</v>
      </c>
      <c r="C459" s="31">
        <v>47</v>
      </c>
      <c r="D459" s="7">
        <v>75</v>
      </c>
      <c r="E459" s="32">
        <f t="shared" si="155"/>
        <v>4.237440946301706E-4</v>
      </c>
      <c r="F459" s="32">
        <f t="shared" si="156"/>
        <v>6.4059857530876854E-4</v>
      </c>
      <c r="G459" s="33">
        <f t="shared" si="157"/>
        <v>0.5957446808510638</v>
      </c>
      <c r="H459" s="25">
        <f t="shared" si="158"/>
        <v>2.5244329041797394E-4</v>
      </c>
    </row>
    <row r="460" spans="1:8" s="34" customFormat="1" ht="15" x14ac:dyDescent="0.2">
      <c r="A460" s="41"/>
      <c r="B460" s="30" t="s">
        <v>290</v>
      </c>
      <c r="C460" s="31">
        <v>52</v>
      </c>
      <c r="D460" s="7">
        <v>71</v>
      </c>
      <c r="E460" s="32">
        <f t="shared" si="155"/>
        <v>4.6882325363338024E-4</v>
      </c>
      <c r="F460" s="32">
        <f t="shared" si="156"/>
        <v>6.064333179589675E-4</v>
      </c>
      <c r="G460" s="33">
        <f t="shared" si="157"/>
        <v>0.36538461538461536</v>
      </c>
      <c r="H460" s="25">
        <f t="shared" si="158"/>
        <v>1.7130080421219661E-4</v>
      </c>
    </row>
    <row r="461" spans="1:8" s="34" customFormat="1" ht="15" x14ac:dyDescent="0.2">
      <c r="A461" s="41"/>
      <c r="B461" s="30" t="s">
        <v>291</v>
      </c>
      <c r="C461" s="31">
        <v>317</v>
      </c>
      <c r="D461" s="7">
        <v>311</v>
      </c>
      <c r="E461" s="32">
        <f t="shared" si="155"/>
        <v>2.8580186808034908E-3</v>
      </c>
      <c r="F461" s="32">
        <f t="shared" si="156"/>
        <v>2.656348758947027E-3</v>
      </c>
      <c r="G461" s="33">
        <f t="shared" si="157"/>
        <v>-1.8927444794952682E-2</v>
      </c>
      <c r="H461" s="25">
        <f t="shared" si="158"/>
        <v>-5.4094990803851562E-5</v>
      </c>
    </row>
    <row r="462" spans="1:8" s="34" customFormat="1" ht="15" x14ac:dyDescent="0.2">
      <c r="A462" s="41"/>
      <c r="B462" s="30" t="s">
        <v>517</v>
      </c>
      <c r="C462" s="31">
        <v>415</v>
      </c>
      <c r="D462" s="7">
        <v>538</v>
      </c>
      <c r="E462" s="32">
        <f t="shared" si="155"/>
        <v>3.7415701972663999E-3</v>
      </c>
      <c r="F462" s="32">
        <f t="shared" si="156"/>
        <v>4.5952271135482328E-3</v>
      </c>
      <c r="G462" s="33">
        <f t="shared" si="157"/>
        <v>0.29638554216867469</v>
      </c>
      <c r="H462" s="25">
        <f t="shared" si="158"/>
        <v>1.1089473114789571E-3</v>
      </c>
    </row>
    <row r="463" spans="1:8" s="34" customFormat="1" ht="15" x14ac:dyDescent="0.2">
      <c r="A463" s="41"/>
      <c r="B463" s="30" t="s">
        <v>292</v>
      </c>
      <c r="C463" s="31">
        <v>3</v>
      </c>
      <c r="D463" s="7">
        <v>2</v>
      </c>
      <c r="E463" s="32">
        <f t="shared" si="155"/>
        <v>2.7047495401925781E-5</v>
      </c>
      <c r="F463" s="32">
        <f t="shared" si="156"/>
        <v>1.7082628674900495E-5</v>
      </c>
      <c r="G463" s="33">
        <f t="shared" si="157"/>
        <v>-0.33333333333333331</v>
      </c>
      <c r="H463" s="25">
        <f t="shared" si="158"/>
        <v>-9.0158318006419259E-6</v>
      </c>
    </row>
    <row r="464" spans="1:8" s="34" customFormat="1" ht="15" x14ac:dyDescent="0.2">
      <c r="A464" s="41"/>
      <c r="B464" s="30" t="s">
        <v>293</v>
      </c>
      <c r="C464" s="31">
        <v>3</v>
      </c>
      <c r="D464" s="7">
        <v>0</v>
      </c>
      <c r="E464" s="32">
        <f t="shared" si="155"/>
        <v>2.7047495401925781E-5</v>
      </c>
      <c r="F464" s="32" t="str">
        <f t="shared" si="156"/>
        <v/>
      </c>
      <c r="G464" s="33" t="str">
        <f t="shared" si="157"/>
        <v>0</v>
      </c>
      <c r="H464" s="25">
        <f t="shared" si="158"/>
        <v>0</v>
      </c>
    </row>
    <row r="465" spans="1:8" s="34" customFormat="1" ht="15" x14ac:dyDescent="0.2">
      <c r="A465" s="41"/>
      <c r="B465" s="30" t="s">
        <v>294</v>
      </c>
      <c r="C465" s="31">
        <v>11</v>
      </c>
      <c r="D465" s="7">
        <v>9</v>
      </c>
      <c r="E465" s="32">
        <f t="shared" si="155"/>
        <v>9.9174149807061202E-5</v>
      </c>
      <c r="F465" s="32">
        <f t="shared" si="156"/>
        <v>7.6871829037052227E-5</v>
      </c>
      <c r="G465" s="33">
        <f t="shared" si="157"/>
        <v>-0.18181818181818182</v>
      </c>
      <c r="H465" s="25">
        <f t="shared" si="158"/>
        <v>-1.8031663601283855E-5</v>
      </c>
    </row>
    <row r="466" spans="1:8" s="34" customFormat="1" ht="15" x14ac:dyDescent="0.2">
      <c r="A466" s="41"/>
      <c r="B466" s="30" t="s">
        <v>295</v>
      </c>
      <c r="C466" s="31">
        <v>44</v>
      </c>
      <c r="D466" s="7">
        <v>6</v>
      </c>
      <c r="E466" s="32">
        <f t="shared" si="155"/>
        <v>3.9669659922824481E-4</v>
      </c>
      <c r="F466" s="32">
        <f t="shared" si="156"/>
        <v>5.1247886024701483E-5</v>
      </c>
      <c r="G466" s="33">
        <f t="shared" si="157"/>
        <v>-0.86363636363636365</v>
      </c>
      <c r="H466" s="25">
        <f t="shared" si="158"/>
        <v>-3.4260160842439327E-4</v>
      </c>
    </row>
    <row r="467" spans="1:8" s="34" customFormat="1" ht="15" x14ac:dyDescent="0.2">
      <c r="A467" s="41"/>
      <c r="B467" s="30" t="s">
        <v>127</v>
      </c>
      <c r="C467" s="31">
        <v>32</v>
      </c>
      <c r="D467" s="7">
        <v>8</v>
      </c>
      <c r="E467" s="32">
        <f t="shared" si="155"/>
        <v>2.8850661762054168E-4</v>
      </c>
      <c r="F467" s="32">
        <f t="shared" si="156"/>
        <v>6.8330514699601981E-5</v>
      </c>
      <c r="G467" s="33">
        <f t="shared" si="157"/>
        <v>-0.75</v>
      </c>
      <c r="H467" s="25">
        <f t="shared" si="158"/>
        <v>-2.1637996321540625E-4</v>
      </c>
    </row>
    <row r="468" spans="1:8" s="34" customFormat="1" ht="30" x14ac:dyDescent="0.2">
      <c r="A468" s="41"/>
      <c r="B468" s="30" t="s">
        <v>128</v>
      </c>
      <c r="C468" s="31">
        <v>46</v>
      </c>
      <c r="D468" s="7">
        <v>0</v>
      </c>
      <c r="E468" s="32">
        <f t="shared" si="155"/>
        <v>4.1472826282952865E-4</v>
      </c>
      <c r="F468" s="32" t="str">
        <f t="shared" si="156"/>
        <v/>
      </c>
      <c r="G468" s="33" t="str">
        <f t="shared" si="157"/>
        <v>0</v>
      </c>
      <c r="H468" s="25">
        <f t="shared" si="158"/>
        <v>0</v>
      </c>
    </row>
    <row r="469" spans="1:8" s="34" customFormat="1" ht="15" x14ac:dyDescent="0.2">
      <c r="A469" s="41"/>
      <c r="B469" s="30" t="s">
        <v>296</v>
      </c>
      <c r="C469" s="31">
        <v>22</v>
      </c>
      <c r="D469" s="7">
        <v>14</v>
      </c>
      <c r="E469" s="32">
        <f t="shared" si="155"/>
        <v>1.983482996141224E-4</v>
      </c>
      <c r="F469" s="32">
        <f t="shared" si="156"/>
        <v>1.1957840072430346E-4</v>
      </c>
      <c r="G469" s="33">
        <f t="shared" si="157"/>
        <v>-0.36363636363636365</v>
      </c>
      <c r="H469" s="25">
        <f t="shared" si="158"/>
        <v>-7.2126654405135421E-5</v>
      </c>
    </row>
    <row r="470" spans="1:8" s="34" customFormat="1" ht="15" x14ac:dyDescent="0.2">
      <c r="A470" s="41"/>
      <c r="B470" s="30" t="s">
        <v>297</v>
      </c>
      <c r="C470" s="31">
        <v>312</v>
      </c>
      <c r="D470" s="7">
        <v>314</v>
      </c>
      <c r="E470" s="32">
        <f t="shared" si="155"/>
        <v>2.8129395218002813E-3</v>
      </c>
      <c r="F470" s="32">
        <f t="shared" si="156"/>
        <v>2.6819727019593777E-3</v>
      </c>
      <c r="G470" s="33">
        <f t="shared" si="157"/>
        <v>6.41025641025641E-3</v>
      </c>
      <c r="H470" s="25">
        <f t="shared" si="158"/>
        <v>1.8031663601283855E-5</v>
      </c>
    </row>
    <row r="471" spans="1:8" s="34" customFormat="1" ht="30" x14ac:dyDescent="0.2">
      <c r="A471" s="41"/>
      <c r="B471" s="30" t="s">
        <v>298</v>
      </c>
      <c r="C471" s="31">
        <v>110</v>
      </c>
      <c r="D471" s="7">
        <v>164</v>
      </c>
      <c r="E471" s="32">
        <f t="shared" si="155"/>
        <v>9.9174149807061207E-4</v>
      </c>
      <c r="F471" s="32">
        <f t="shared" si="156"/>
        <v>1.4007755513418404E-3</v>
      </c>
      <c r="G471" s="33">
        <f t="shared" si="157"/>
        <v>0.49090909090909091</v>
      </c>
      <c r="H471" s="25">
        <f t="shared" si="158"/>
        <v>4.8685491723466409E-4</v>
      </c>
    </row>
    <row r="472" spans="1:8" s="34" customFormat="1" ht="15" x14ac:dyDescent="0.2">
      <c r="A472" s="41"/>
      <c r="B472" s="30" t="s">
        <v>125</v>
      </c>
      <c r="C472" s="31">
        <v>52</v>
      </c>
      <c r="D472" s="7">
        <v>48</v>
      </c>
      <c r="E472" s="32">
        <f t="shared" si="155"/>
        <v>4.6882325363338024E-4</v>
      </c>
      <c r="F472" s="32">
        <f t="shared" si="156"/>
        <v>4.0998308819761186E-4</v>
      </c>
      <c r="G472" s="33">
        <f t="shared" si="157"/>
        <v>-7.6923076923076927E-2</v>
      </c>
      <c r="H472" s="25">
        <f t="shared" si="158"/>
        <v>-3.606332720256771E-5</v>
      </c>
    </row>
    <row r="473" spans="1:8" s="34" customFormat="1" ht="15" x14ac:dyDescent="0.2">
      <c r="A473" s="41"/>
      <c r="B473" s="30" t="s">
        <v>299</v>
      </c>
      <c r="C473" s="31">
        <v>24</v>
      </c>
      <c r="D473" s="7">
        <v>11</v>
      </c>
      <c r="E473" s="32">
        <f t="shared" si="155"/>
        <v>2.1637996321540625E-4</v>
      </c>
      <c r="F473" s="32">
        <f t="shared" si="156"/>
        <v>9.3954457711952719E-5</v>
      </c>
      <c r="G473" s="33">
        <f t="shared" si="157"/>
        <v>-0.54166666666666663</v>
      </c>
      <c r="H473" s="25">
        <f t="shared" si="158"/>
        <v>-1.1720581340834505E-4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8</v>
      </c>
      <c r="E474" s="32" t="str">
        <f t="shared" ref="E474:E505" si="175">+IF(C474=0,"",C474/C$333)</f>
        <v/>
      </c>
      <c r="F474" s="32">
        <f t="shared" ref="F474:F505" si="176">+IF(D474=0,"",D474/D$333)</f>
        <v>6.8330514699601981E-5</v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1</v>
      </c>
      <c r="D475" s="7">
        <v>1</v>
      </c>
      <c r="E475" s="32">
        <f t="shared" si="175"/>
        <v>9.0158318006419276E-6</v>
      </c>
      <c r="F475" s="32">
        <f t="shared" si="176"/>
        <v>8.5413143374502477E-6</v>
      </c>
      <c r="G475" s="33">
        <f t="shared" si="177"/>
        <v>0</v>
      </c>
      <c r="H475" s="25">
        <f t="shared" si="178"/>
        <v>0</v>
      </c>
    </row>
    <row r="476" spans="1:8" s="34" customFormat="1" ht="30" x14ac:dyDescent="0.2">
      <c r="A476" s="41"/>
      <c r="B476" s="30" t="s">
        <v>302</v>
      </c>
      <c r="C476" s="31">
        <v>16</v>
      </c>
      <c r="D476" s="7">
        <v>3</v>
      </c>
      <c r="E476" s="32">
        <f t="shared" si="175"/>
        <v>1.4425330881027084E-4</v>
      </c>
      <c r="F476" s="32">
        <f t="shared" si="176"/>
        <v>2.5623943012350741E-5</v>
      </c>
      <c r="G476" s="33">
        <f t="shared" si="177"/>
        <v>-0.8125</v>
      </c>
      <c r="H476" s="25">
        <f t="shared" si="178"/>
        <v>-1.1720581340834506E-4</v>
      </c>
    </row>
    <row r="477" spans="1:8" s="34" customFormat="1" ht="15" x14ac:dyDescent="0.2">
      <c r="A477" s="41"/>
      <c r="B477" s="30" t="s">
        <v>123</v>
      </c>
      <c r="C477" s="31">
        <v>1</v>
      </c>
      <c r="D477" s="7">
        <v>0</v>
      </c>
      <c r="E477" s="32">
        <f t="shared" si="175"/>
        <v>9.0158318006419276E-6</v>
      </c>
      <c r="F477" s="32" t="str">
        <f t="shared" si="176"/>
        <v/>
      </c>
      <c r="G477" s="33" t="str">
        <f t="shared" si="177"/>
        <v>0</v>
      </c>
      <c r="H477" s="25">
        <f t="shared" si="178"/>
        <v>0</v>
      </c>
    </row>
    <row r="478" spans="1:8" s="34" customFormat="1" ht="15" x14ac:dyDescent="0.2">
      <c r="A478" s="41"/>
      <c r="B478" s="30" t="s">
        <v>303</v>
      </c>
      <c r="C478" s="31">
        <v>11</v>
      </c>
      <c r="D478" s="7">
        <v>22</v>
      </c>
      <c r="E478" s="32">
        <f t="shared" si="175"/>
        <v>9.9174149807061202E-5</v>
      </c>
      <c r="F478" s="32">
        <f t="shared" si="176"/>
        <v>1.8790891542390544E-4</v>
      </c>
      <c r="G478" s="33">
        <f t="shared" si="177"/>
        <v>1</v>
      </c>
      <c r="H478" s="25">
        <f t="shared" si="178"/>
        <v>9.9174149807061202E-5</v>
      </c>
    </row>
    <row r="479" spans="1:8" s="34" customFormat="1" ht="15" x14ac:dyDescent="0.2">
      <c r="A479" s="41"/>
      <c r="B479" s="30" t="s">
        <v>304</v>
      </c>
      <c r="C479" s="31">
        <v>51</v>
      </c>
      <c r="D479" s="7">
        <v>51</v>
      </c>
      <c r="E479" s="32">
        <f t="shared" si="175"/>
        <v>4.5980742183273829E-4</v>
      </c>
      <c r="F479" s="32">
        <f t="shared" si="176"/>
        <v>4.3560703120996258E-4</v>
      </c>
      <c r="G479" s="33">
        <f t="shared" si="177"/>
        <v>0</v>
      </c>
      <c r="H479" s="25">
        <f t="shared" si="178"/>
        <v>0</v>
      </c>
    </row>
    <row r="480" spans="1:8" s="34" customFormat="1" ht="15" x14ac:dyDescent="0.2">
      <c r="A480" s="41"/>
      <c r="B480" s="30" t="s">
        <v>518</v>
      </c>
      <c r="C480" s="31">
        <v>22</v>
      </c>
      <c r="D480" s="7">
        <v>54</v>
      </c>
      <c r="E480" s="32">
        <f t="shared" si="175"/>
        <v>1.983482996141224E-4</v>
      </c>
      <c r="F480" s="32">
        <f t="shared" si="176"/>
        <v>4.6123097422231331E-4</v>
      </c>
      <c r="G480" s="33">
        <f t="shared" si="177"/>
        <v>1.4545454545454546</v>
      </c>
      <c r="H480" s="25">
        <f t="shared" si="178"/>
        <v>2.8850661762054168E-4</v>
      </c>
    </row>
    <row r="481" spans="1:8" s="34" customFormat="1" ht="15" x14ac:dyDescent="0.2">
      <c r="A481" s="41"/>
      <c r="B481" s="30" t="s">
        <v>131</v>
      </c>
      <c r="C481" s="31">
        <v>73</v>
      </c>
      <c r="D481" s="7">
        <v>18</v>
      </c>
      <c r="E481" s="32">
        <f t="shared" si="175"/>
        <v>6.581557214468607E-4</v>
      </c>
      <c r="F481" s="32">
        <f t="shared" si="176"/>
        <v>1.5374365807410445E-4</v>
      </c>
      <c r="G481" s="33">
        <f t="shared" si="177"/>
        <v>-0.75342465753424659</v>
      </c>
      <c r="H481" s="25">
        <f t="shared" si="178"/>
        <v>-4.9587074903530604E-4</v>
      </c>
    </row>
    <row r="482" spans="1:8" s="34" customFormat="1" ht="15" x14ac:dyDescent="0.2">
      <c r="A482" s="41"/>
      <c r="B482" s="30" t="s">
        <v>519</v>
      </c>
      <c r="C482" s="31">
        <v>2018</v>
      </c>
      <c r="D482" s="7">
        <v>1905</v>
      </c>
      <c r="E482" s="32">
        <f t="shared" si="175"/>
        <v>1.8193948573695409E-2</v>
      </c>
      <c r="F482" s="32">
        <f t="shared" si="176"/>
        <v>1.6271203812842722E-2</v>
      </c>
      <c r="G482" s="33">
        <f t="shared" si="177"/>
        <v>-5.5996035678889992E-2</v>
      </c>
      <c r="H482" s="25">
        <f t="shared" si="178"/>
        <v>-1.0187889934725378E-3</v>
      </c>
    </row>
    <row r="483" spans="1:8" s="34" customFormat="1" ht="15" x14ac:dyDescent="0.2">
      <c r="A483" s="41"/>
      <c r="B483" s="30" t="s">
        <v>124</v>
      </c>
      <c r="C483" s="31">
        <v>443</v>
      </c>
      <c r="D483" s="7">
        <v>197</v>
      </c>
      <c r="E483" s="32">
        <f t="shared" si="175"/>
        <v>3.994013487684374E-3</v>
      </c>
      <c r="F483" s="32">
        <f t="shared" si="176"/>
        <v>1.6826389244776986E-3</v>
      </c>
      <c r="G483" s="33">
        <f t="shared" si="177"/>
        <v>-0.5553047404063205</v>
      </c>
      <c r="H483" s="25">
        <f t="shared" si="178"/>
        <v>-2.2178946229579142E-3</v>
      </c>
    </row>
    <row r="484" spans="1:8" s="34" customFormat="1" ht="30" x14ac:dyDescent="0.2">
      <c r="A484" s="41"/>
      <c r="B484" s="30" t="s">
        <v>305</v>
      </c>
      <c r="C484" s="31">
        <v>199</v>
      </c>
      <c r="D484" s="7">
        <v>187</v>
      </c>
      <c r="E484" s="32">
        <f t="shared" si="175"/>
        <v>1.7941505283277435E-3</v>
      </c>
      <c r="F484" s="32">
        <f t="shared" si="176"/>
        <v>1.5972257811031961E-3</v>
      </c>
      <c r="G484" s="33">
        <f t="shared" si="177"/>
        <v>-6.030150753768844E-2</v>
      </c>
      <c r="H484" s="25">
        <f t="shared" si="178"/>
        <v>-1.0818998160770312E-4</v>
      </c>
    </row>
    <row r="485" spans="1:8" s="34" customFormat="1" ht="15" x14ac:dyDescent="0.2">
      <c r="A485" s="41"/>
      <c r="B485" s="30" t="s">
        <v>126</v>
      </c>
      <c r="C485" s="31">
        <v>6</v>
      </c>
      <c r="D485" s="7">
        <v>10</v>
      </c>
      <c r="E485" s="32">
        <f t="shared" si="175"/>
        <v>5.4094990803851562E-5</v>
      </c>
      <c r="F485" s="32">
        <f t="shared" si="176"/>
        <v>8.5413143374502473E-5</v>
      </c>
      <c r="G485" s="33">
        <f t="shared" si="177"/>
        <v>0.66666666666666663</v>
      </c>
      <c r="H485" s="25">
        <f t="shared" si="178"/>
        <v>3.6063327202567704E-5</v>
      </c>
    </row>
    <row r="486" spans="1:8" s="34" customFormat="1" ht="30" x14ac:dyDescent="0.2">
      <c r="A486" s="41"/>
      <c r="B486" s="30" t="s">
        <v>306</v>
      </c>
      <c r="C486" s="31">
        <v>34</v>
      </c>
      <c r="D486" s="7">
        <v>44</v>
      </c>
      <c r="E486" s="32">
        <f t="shared" si="175"/>
        <v>3.0653828122182553E-4</v>
      </c>
      <c r="F486" s="32">
        <f t="shared" si="176"/>
        <v>3.7581783084781088E-4</v>
      </c>
      <c r="G486" s="33">
        <f t="shared" si="177"/>
        <v>0.29411764705882354</v>
      </c>
      <c r="H486" s="25">
        <f t="shared" si="178"/>
        <v>9.0158318006419279E-5</v>
      </c>
    </row>
    <row r="487" spans="1:8" s="34" customFormat="1" ht="30" x14ac:dyDescent="0.2">
      <c r="A487" s="41"/>
      <c r="B487" s="30" t="s">
        <v>307</v>
      </c>
      <c r="C487" s="31">
        <v>682</v>
      </c>
      <c r="D487" s="7">
        <v>219</v>
      </c>
      <c r="E487" s="32">
        <f t="shared" si="175"/>
        <v>6.1487972880377943E-3</v>
      </c>
      <c r="F487" s="32">
        <f t="shared" si="176"/>
        <v>1.870547839901604E-3</v>
      </c>
      <c r="G487" s="33">
        <f t="shared" si="177"/>
        <v>-0.67888563049853368</v>
      </c>
      <c r="H487" s="25">
        <f t="shared" si="178"/>
        <v>-4.1743301236972117E-3</v>
      </c>
    </row>
    <row r="488" spans="1:8" s="34" customFormat="1" ht="15" x14ac:dyDescent="0.2">
      <c r="A488" s="41"/>
      <c r="B488" s="30" t="s">
        <v>119</v>
      </c>
      <c r="C488" s="31">
        <v>130</v>
      </c>
      <c r="D488" s="7">
        <v>43</v>
      </c>
      <c r="E488" s="32">
        <f t="shared" si="175"/>
        <v>1.1720581340834506E-3</v>
      </c>
      <c r="F488" s="32">
        <f t="shared" si="176"/>
        <v>3.6727651651036062E-4</v>
      </c>
      <c r="G488" s="33">
        <f t="shared" si="177"/>
        <v>-0.66923076923076918</v>
      </c>
      <c r="H488" s="25">
        <f t="shared" si="178"/>
        <v>-7.8437736665584767E-4</v>
      </c>
    </row>
    <row r="489" spans="1:8" s="34" customFormat="1" ht="30" x14ac:dyDescent="0.2">
      <c r="A489" s="41"/>
      <c r="B489" s="30" t="s">
        <v>520</v>
      </c>
      <c r="C489" s="31">
        <v>188</v>
      </c>
      <c r="D489" s="7">
        <v>295</v>
      </c>
      <c r="E489" s="32">
        <f t="shared" si="175"/>
        <v>1.6949763785206824E-3</v>
      </c>
      <c r="F489" s="32">
        <f t="shared" si="176"/>
        <v>2.5196877295478228E-3</v>
      </c>
      <c r="G489" s="33">
        <f t="shared" si="177"/>
        <v>0.56914893617021278</v>
      </c>
      <c r="H489" s="25">
        <f t="shared" si="178"/>
        <v>9.6469400266868633E-4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13</v>
      </c>
      <c r="D492" s="7">
        <v>95</v>
      </c>
      <c r="E492" s="32">
        <f t="shared" si="175"/>
        <v>1.1720581340834506E-4</v>
      </c>
      <c r="F492" s="32">
        <f t="shared" si="176"/>
        <v>8.1142486205777341E-4</v>
      </c>
      <c r="G492" s="33">
        <f t="shared" si="177"/>
        <v>6.3076923076923075</v>
      </c>
      <c r="H492" s="25">
        <f t="shared" si="178"/>
        <v>7.3929820765263803E-4</v>
      </c>
    </row>
    <row r="493" spans="1:8" s="34" customFormat="1" ht="15" x14ac:dyDescent="0.2">
      <c r="A493" s="41"/>
      <c r="B493" s="30" t="s">
        <v>522</v>
      </c>
      <c r="C493" s="31">
        <v>17</v>
      </c>
      <c r="D493" s="7">
        <v>11</v>
      </c>
      <c r="E493" s="32">
        <f t="shared" si="175"/>
        <v>1.5326914061091276E-4</v>
      </c>
      <c r="F493" s="32">
        <f t="shared" si="176"/>
        <v>9.3954457711952719E-5</v>
      </c>
      <c r="G493" s="33">
        <f t="shared" si="177"/>
        <v>-0.35294117647058826</v>
      </c>
      <c r="H493" s="25">
        <f t="shared" si="178"/>
        <v>-5.4094990803851569E-5</v>
      </c>
    </row>
    <row r="494" spans="1:8" s="34" customFormat="1" ht="15" x14ac:dyDescent="0.2">
      <c r="A494" s="41"/>
      <c r="B494" s="30" t="s">
        <v>310</v>
      </c>
      <c r="C494" s="31">
        <v>67</v>
      </c>
      <c r="D494" s="7">
        <v>4</v>
      </c>
      <c r="E494" s="32">
        <f t="shared" si="175"/>
        <v>6.0406073064300911E-4</v>
      </c>
      <c r="F494" s="32">
        <f t="shared" si="176"/>
        <v>3.4165257349800991E-5</v>
      </c>
      <c r="G494" s="33">
        <f t="shared" si="177"/>
        <v>-0.94029850746268662</v>
      </c>
      <c r="H494" s="25">
        <f t="shared" si="178"/>
        <v>-5.6799740344044142E-4</v>
      </c>
    </row>
    <row r="495" spans="1:8" s="34" customFormat="1" ht="30" x14ac:dyDescent="0.2">
      <c r="A495" s="41"/>
      <c r="B495" s="30" t="s">
        <v>311</v>
      </c>
      <c r="C495" s="31">
        <v>9</v>
      </c>
      <c r="D495" s="7">
        <v>10</v>
      </c>
      <c r="E495" s="32">
        <f t="shared" si="175"/>
        <v>8.1142486205777343E-5</v>
      </c>
      <c r="F495" s="32">
        <f t="shared" si="176"/>
        <v>8.5413143374502473E-5</v>
      </c>
      <c r="G495" s="33">
        <f t="shared" si="177"/>
        <v>0.1111111111111111</v>
      </c>
      <c r="H495" s="25">
        <f t="shared" si="178"/>
        <v>9.0158318006419259E-6</v>
      </c>
    </row>
    <row r="496" spans="1:8" s="34" customFormat="1" ht="15" x14ac:dyDescent="0.2">
      <c r="A496" s="41"/>
      <c r="B496" s="30" t="s">
        <v>312</v>
      </c>
      <c r="C496" s="31">
        <v>8</v>
      </c>
      <c r="D496" s="7">
        <v>37</v>
      </c>
      <c r="E496" s="32">
        <f t="shared" si="175"/>
        <v>7.2126654405135421E-5</v>
      </c>
      <c r="F496" s="32">
        <f t="shared" si="176"/>
        <v>3.1602863048565911E-4</v>
      </c>
      <c r="G496" s="33">
        <f t="shared" si="177"/>
        <v>3.625</v>
      </c>
      <c r="H496" s="25">
        <f t="shared" si="178"/>
        <v>2.6145912221861589E-4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7</v>
      </c>
      <c r="D498" s="7">
        <v>4</v>
      </c>
      <c r="E498" s="32">
        <f t="shared" si="175"/>
        <v>6.3110822604493485E-5</v>
      </c>
      <c r="F498" s="32">
        <f t="shared" si="176"/>
        <v>3.4165257349800991E-5</v>
      </c>
      <c r="G498" s="33">
        <f t="shared" si="177"/>
        <v>-0.42857142857142855</v>
      </c>
      <c r="H498" s="25">
        <f t="shared" si="178"/>
        <v>-2.7047495401925778E-5</v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22</v>
      </c>
      <c r="D500" s="7">
        <v>44</v>
      </c>
      <c r="E500" s="32">
        <f t="shared" si="175"/>
        <v>1.983482996141224E-4</v>
      </c>
      <c r="F500" s="32">
        <f t="shared" si="176"/>
        <v>3.7581783084781088E-4</v>
      </c>
      <c r="G500" s="33">
        <f t="shared" si="177"/>
        <v>1</v>
      </c>
      <c r="H500" s="25">
        <f t="shared" si="178"/>
        <v>1.983482996141224E-4</v>
      </c>
    </row>
    <row r="501" spans="1:8" s="34" customFormat="1" ht="15" x14ac:dyDescent="0.2">
      <c r="A501" s="41"/>
      <c r="B501" s="30" t="s">
        <v>122</v>
      </c>
      <c r="C501" s="31">
        <v>550</v>
      </c>
      <c r="D501" s="7">
        <v>121</v>
      </c>
      <c r="E501" s="32">
        <f t="shared" si="175"/>
        <v>4.9587074903530599E-3</v>
      </c>
      <c r="F501" s="32">
        <f t="shared" si="176"/>
        <v>1.0334990348314799E-3</v>
      </c>
      <c r="G501" s="33">
        <f t="shared" si="177"/>
        <v>-0.78</v>
      </c>
      <c r="H501" s="25">
        <f t="shared" si="178"/>
        <v>-3.867791842475387E-3</v>
      </c>
    </row>
    <row r="502" spans="1:8" s="34" customFormat="1" ht="15" x14ac:dyDescent="0.2">
      <c r="A502" s="41"/>
      <c r="B502" s="30" t="s">
        <v>314</v>
      </c>
      <c r="C502" s="31">
        <v>55</v>
      </c>
      <c r="D502" s="7">
        <v>40</v>
      </c>
      <c r="E502" s="32">
        <f t="shared" si="175"/>
        <v>4.9587074903530604E-4</v>
      </c>
      <c r="F502" s="32">
        <f t="shared" si="176"/>
        <v>3.4165257349800989E-4</v>
      </c>
      <c r="G502" s="33">
        <f t="shared" si="177"/>
        <v>-0.27272727272727271</v>
      </c>
      <c r="H502" s="25">
        <f t="shared" si="178"/>
        <v>-1.3523747700962892E-4</v>
      </c>
    </row>
    <row r="503" spans="1:8" s="34" customFormat="1" ht="15" x14ac:dyDescent="0.2">
      <c r="A503" s="41"/>
      <c r="B503" s="30" t="s">
        <v>315</v>
      </c>
      <c r="C503" s="31">
        <v>12</v>
      </c>
      <c r="D503" s="7">
        <v>32</v>
      </c>
      <c r="E503" s="32">
        <f t="shared" si="175"/>
        <v>1.0818998160770312E-4</v>
      </c>
      <c r="F503" s="32">
        <f t="shared" si="176"/>
        <v>2.7332205879840792E-4</v>
      </c>
      <c r="G503" s="33">
        <f t="shared" si="177"/>
        <v>1.6666666666666667</v>
      </c>
      <c r="H503" s="25">
        <f t="shared" si="178"/>
        <v>1.8031663601283856E-4</v>
      </c>
    </row>
    <row r="504" spans="1:8" s="34" customFormat="1" ht="15" x14ac:dyDescent="0.2">
      <c r="A504" s="41"/>
      <c r="B504" s="30" t="s">
        <v>130</v>
      </c>
      <c r="C504" s="31">
        <v>91</v>
      </c>
      <c r="D504" s="7">
        <v>138</v>
      </c>
      <c r="E504" s="32">
        <f t="shared" si="175"/>
        <v>8.2044069385841536E-4</v>
      </c>
      <c r="F504" s="32">
        <f t="shared" si="176"/>
        <v>1.178701378568134E-3</v>
      </c>
      <c r="G504" s="33">
        <f t="shared" si="177"/>
        <v>0.51648351648351654</v>
      </c>
      <c r="H504" s="25">
        <f t="shared" si="178"/>
        <v>4.237440946301706E-4</v>
      </c>
    </row>
    <row r="505" spans="1:8" s="34" customFormat="1" ht="15" x14ac:dyDescent="0.2">
      <c r="A505" s="41"/>
      <c r="B505" s="30" t="s">
        <v>523</v>
      </c>
      <c r="C505" s="31">
        <v>10</v>
      </c>
      <c r="D505" s="7">
        <v>3</v>
      </c>
      <c r="E505" s="32">
        <f t="shared" si="175"/>
        <v>9.0158318006419266E-5</v>
      </c>
      <c r="F505" s="32">
        <f t="shared" si="176"/>
        <v>2.5623943012350741E-5</v>
      </c>
      <c r="G505" s="33">
        <f t="shared" si="177"/>
        <v>-0.7</v>
      </c>
      <c r="H505" s="25">
        <f t="shared" si="178"/>
        <v>-6.3110822604493485E-5</v>
      </c>
    </row>
    <row r="506" spans="1:8" s="34" customFormat="1" ht="15" x14ac:dyDescent="0.2">
      <c r="A506" s="41"/>
      <c r="B506" s="30" t="s">
        <v>578</v>
      </c>
      <c r="C506" s="31">
        <v>163</v>
      </c>
      <c r="D506" s="7">
        <v>118</v>
      </c>
      <c r="E506" s="32">
        <f t="shared" ref="E506" si="179">+IF(C506=0,"",C506/C$333)</f>
        <v>1.4695805835046342E-3</v>
      </c>
      <c r="F506" s="32">
        <f t="shared" ref="F506" si="180">+IF(D506=0,"",D506/D$333)</f>
        <v>1.0078750918191292E-3</v>
      </c>
      <c r="G506" s="33">
        <f t="shared" ref="G506" si="181">+IF(OR(AND(D506=0),(C506=0)),"0",((D506-C506)/C506))</f>
        <v>-0.27607361963190186</v>
      </c>
      <c r="H506" s="25">
        <f t="shared" ref="H506" si="182">+IF(OR(AND(E506=""),(G506="")),"",E506*G506)</f>
        <v>-4.0571243102888676E-4</v>
      </c>
    </row>
    <row r="507" spans="1:8" s="34" customFormat="1" ht="15" x14ac:dyDescent="0.2">
      <c r="A507" s="41"/>
      <c r="B507" s="30" t="s">
        <v>137</v>
      </c>
      <c r="C507" s="31">
        <v>903</v>
      </c>
      <c r="D507" s="7">
        <v>1044</v>
      </c>
      <c r="E507" s="32">
        <f t="shared" ref="E507:E532" si="183">+IF(C507=0,"",C507/C$333)</f>
        <v>8.1412961159796609E-3</v>
      </c>
      <c r="F507" s="32">
        <f t="shared" ref="F507:F532" si="184">+IF(D507=0,"",D507/D$333)</f>
        <v>8.9171321682980573E-3</v>
      </c>
      <c r="G507" s="33">
        <f t="shared" si="177"/>
        <v>0.15614617940199335</v>
      </c>
      <c r="H507" s="25">
        <f t="shared" si="178"/>
        <v>1.2712322838905118E-3</v>
      </c>
    </row>
    <row r="508" spans="1:8" s="34" customFormat="1" ht="30" x14ac:dyDescent="0.2">
      <c r="A508" s="41"/>
      <c r="B508" s="30" t="s">
        <v>524</v>
      </c>
      <c r="C508" s="31">
        <v>11</v>
      </c>
      <c r="D508" s="7">
        <v>4</v>
      </c>
      <c r="E508" s="32">
        <f t="shared" si="183"/>
        <v>9.9174149807061202E-5</v>
      </c>
      <c r="F508" s="32">
        <f t="shared" si="184"/>
        <v>3.4165257349800991E-5</v>
      </c>
      <c r="G508" s="33">
        <f t="shared" si="177"/>
        <v>-0.63636363636363635</v>
      </c>
      <c r="H508" s="25">
        <f t="shared" si="178"/>
        <v>-6.3110822604493485E-5</v>
      </c>
    </row>
    <row r="509" spans="1:8" s="34" customFormat="1" ht="15" x14ac:dyDescent="0.2">
      <c r="A509" s="41"/>
      <c r="B509" s="30" t="s">
        <v>135</v>
      </c>
      <c r="C509" s="31">
        <v>15</v>
      </c>
      <c r="D509" s="7">
        <v>4</v>
      </c>
      <c r="E509" s="32">
        <f t="shared" si="183"/>
        <v>1.3523747700962892E-4</v>
      </c>
      <c r="F509" s="32">
        <f t="shared" si="184"/>
        <v>3.4165257349800991E-5</v>
      </c>
      <c r="G509" s="33">
        <f t="shared" si="177"/>
        <v>-0.73333333333333328</v>
      </c>
      <c r="H509" s="25">
        <f t="shared" si="178"/>
        <v>-9.9174149807061202E-5</v>
      </c>
    </row>
    <row r="510" spans="1:8" s="34" customFormat="1" ht="15" x14ac:dyDescent="0.2">
      <c r="A510" s="41"/>
      <c r="B510" s="30" t="s">
        <v>348</v>
      </c>
      <c r="C510" s="31">
        <v>553</v>
      </c>
      <c r="D510" s="7">
        <v>454</v>
      </c>
      <c r="E510" s="32">
        <f t="shared" si="183"/>
        <v>4.9857549857549857E-3</v>
      </c>
      <c r="F510" s="32">
        <f t="shared" si="184"/>
        <v>3.8777567092024121E-3</v>
      </c>
      <c r="G510" s="33">
        <f t="shared" si="177"/>
        <v>-0.17902350813743217</v>
      </c>
      <c r="H510" s="25">
        <f t="shared" si="178"/>
        <v>-8.9256734826355074E-4</v>
      </c>
    </row>
    <row r="511" spans="1:8" s="34" customFormat="1" ht="15" x14ac:dyDescent="0.2">
      <c r="A511" s="41"/>
      <c r="B511" s="30" t="s">
        <v>349</v>
      </c>
      <c r="C511" s="31">
        <v>193</v>
      </c>
      <c r="D511" s="7">
        <v>117</v>
      </c>
      <c r="E511" s="32">
        <f t="shared" si="183"/>
        <v>1.7400555375238921E-3</v>
      </c>
      <c r="F511" s="32">
        <f t="shared" si="184"/>
        <v>9.993337774816789E-4</v>
      </c>
      <c r="G511" s="33">
        <f t="shared" si="177"/>
        <v>-0.39378238341968913</v>
      </c>
      <c r="H511" s="25">
        <f t="shared" si="178"/>
        <v>-6.8520321684878655E-4</v>
      </c>
    </row>
    <row r="512" spans="1:8" s="34" customFormat="1" ht="15" x14ac:dyDescent="0.2">
      <c r="A512" s="41"/>
      <c r="B512" s="30" t="s">
        <v>525</v>
      </c>
      <c r="C512" s="31">
        <v>46</v>
      </c>
      <c r="D512" s="7">
        <v>8</v>
      </c>
      <c r="E512" s="32">
        <f t="shared" si="183"/>
        <v>4.1472826282952865E-4</v>
      </c>
      <c r="F512" s="32">
        <f t="shared" si="184"/>
        <v>6.8330514699601981E-5</v>
      </c>
      <c r="G512" s="33">
        <f t="shared" si="177"/>
        <v>-0.82608695652173914</v>
      </c>
      <c r="H512" s="25">
        <f t="shared" si="178"/>
        <v>-3.4260160842439322E-4</v>
      </c>
    </row>
    <row r="513" spans="1:8" s="34" customFormat="1" ht="15" x14ac:dyDescent="0.2">
      <c r="A513" s="41"/>
      <c r="B513" s="30" t="s">
        <v>139</v>
      </c>
      <c r="C513" s="31">
        <v>77</v>
      </c>
      <c r="D513" s="7">
        <v>113</v>
      </c>
      <c r="E513" s="32">
        <f t="shared" si="183"/>
        <v>6.9421904864942839E-4</v>
      </c>
      <c r="F513" s="32">
        <f t="shared" si="184"/>
        <v>9.6516852013187786E-4</v>
      </c>
      <c r="G513" s="33">
        <f t="shared" si="177"/>
        <v>0.46753246753246752</v>
      </c>
      <c r="H513" s="25">
        <f t="shared" si="178"/>
        <v>3.2456994482310937E-4</v>
      </c>
    </row>
    <row r="514" spans="1:8" s="34" customFormat="1" ht="15" x14ac:dyDescent="0.2">
      <c r="A514" s="41"/>
      <c r="B514" s="30" t="s">
        <v>350</v>
      </c>
      <c r="C514" s="31">
        <v>64</v>
      </c>
      <c r="D514" s="7">
        <v>98</v>
      </c>
      <c r="E514" s="32">
        <f t="shared" si="183"/>
        <v>5.7701323524108337E-4</v>
      </c>
      <c r="F514" s="32">
        <f t="shared" si="184"/>
        <v>8.3704880507012424E-4</v>
      </c>
      <c r="G514" s="33">
        <f t="shared" si="177"/>
        <v>0.53125</v>
      </c>
      <c r="H514" s="25">
        <f t="shared" si="178"/>
        <v>3.0653828122182553E-4</v>
      </c>
    </row>
    <row r="515" spans="1:8" s="34" customFormat="1" ht="15" x14ac:dyDescent="0.2">
      <c r="A515" s="41"/>
      <c r="B515" s="30" t="s">
        <v>143</v>
      </c>
      <c r="C515" s="31">
        <v>12</v>
      </c>
      <c r="D515" s="7">
        <v>8</v>
      </c>
      <c r="E515" s="32">
        <f t="shared" si="183"/>
        <v>1.0818998160770312E-4</v>
      </c>
      <c r="F515" s="32">
        <f t="shared" si="184"/>
        <v>6.8330514699601981E-5</v>
      </c>
      <c r="G515" s="33">
        <f t="shared" si="177"/>
        <v>-0.33333333333333331</v>
      </c>
      <c r="H515" s="25">
        <f t="shared" si="178"/>
        <v>-3.6063327202567704E-5</v>
      </c>
    </row>
    <row r="516" spans="1:8" s="34" customFormat="1" ht="15" x14ac:dyDescent="0.2">
      <c r="A516" s="41"/>
      <c r="B516" s="30" t="s">
        <v>136</v>
      </c>
      <c r="C516" s="31">
        <v>10</v>
      </c>
      <c r="D516" s="7">
        <v>23</v>
      </c>
      <c r="E516" s="32">
        <f t="shared" si="183"/>
        <v>9.0158318006419266E-5</v>
      </c>
      <c r="F516" s="32">
        <f t="shared" si="184"/>
        <v>1.9645022976135567E-4</v>
      </c>
      <c r="G516" s="33">
        <f t="shared" si="177"/>
        <v>1.3</v>
      </c>
      <c r="H516" s="25">
        <f t="shared" si="178"/>
        <v>1.1720581340834505E-4</v>
      </c>
    </row>
    <row r="517" spans="1:8" s="34" customFormat="1" ht="15" x14ac:dyDescent="0.2">
      <c r="A517" s="41"/>
      <c r="B517" s="30" t="s">
        <v>316</v>
      </c>
      <c r="C517" s="31">
        <v>3</v>
      </c>
      <c r="D517" s="7">
        <v>4</v>
      </c>
      <c r="E517" s="32">
        <f t="shared" si="183"/>
        <v>2.7047495401925781E-5</v>
      </c>
      <c r="F517" s="32">
        <f t="shared" si="184"/>
        <v>3.4165257349800991E-5</v>
      </c>
      <c r="G517" s="33">
        <f t="shared" si="177"/>
        <v>0.33333333333333331</v>
      </c>
      <c r="H517" s="25">
        <f t="shared" si="178"/>
        <v>9.0158318006419259E-6</v>
      </c>
    </row>
    <row r="518" spans="1:8" s="34" customFormat="1" ht="15" x14ac:dyDescent="0.2">
      <c r="A518" s="41"/>
      <c r="B518" s="30" t="s">
        <v>132</v>
      </c>
      <c r="C518" s="31">
        <v>20</v>
      </c>
      <c r="D518" s="7">
        <v>8</v>
      </c>
      <c r="E518" s="32">
        <f t="shared" si="183"/>
        <v>1.8031663601283853E-4</v>
      </c>
      <c r="F518" s="32">
        <f t="shared" si="184"/>
        <v>6.8330514699601981E-5</v>
      </c>
      <c r="G518" s="33">
        <f t="shared" si="177"/>
        <v>-0.6</v>
      </c>
      <c r="H518" s="25">
        <f t="shared" si="178"/>
        <v>-1.0818998160770311E-4</v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489</v>
      </c>
      <c r="D520" s="7">
        <v>479</v>
      </c>
      <c r="E520" s="32">
        <f t="shared" si="183"/>
        <v>4.4087417505139026E-3</v>
      </c>
      <c r="F520" s="32">
        <f t="shared" si="184"/>
        <v>4.0912895676386684E-3</v>
      </c>
      <c r="G520" s="33">
        <f t="shared" si="177"/>
        <v>-2.0449897750511249E-2</v>
      </c>
      <c r="H520" s="25">
        <f t="shared" si="178"/>
        <v>-9.0158318006419279E-5</v>
      </c>
    </row>
    <row r="521" spans="1:8" s="34" customFormat="1" ht="15" x14ac:dyDescent="0.2">
      <c r="A521" s="41"/>
      <c r="B521" s="30" t="s">
        <v>318</v>
      </c>
      <c r="C521" s="31">
        <v>3</v>
      </c>
      <c r="D521" s="7">
        <v>2</v>
      </c>
      <c r="E521" s="32">
        <f t="shared" si="183"/>
        <v>2.7047495401925781E-5</v>
      </c>
      <c r="F521" s="32">
        <f t="shared" si="184"/>
        <v>1.7082628674900495E-5</v>
      </c>
      <c r="G521" s="33">
        <f t="shared" si="177"/>
        <v>-0.33333333333333331</v>
      </c>
      <c r="H521" s="25">
        <f t="shared" si="178"/>
        <v>-9.0158318006419259E-6</v>
      </c>
    </row>
    <row r="522" spans="1:8" s="34" customFormat="1" ht="15" x14ac:dyDescent="0.2">
      <c r="A522" s="41"/>
      <c r="B522" s="30" t="s">
        <v>319</v>
      </c>
      <c r="C522" s="31">
        <v>22</v>
      </c>
      <c r="D522" s="7">
        <v>36</v>
      </c>
      <c r="E522" s="32">
        <f t="shared" si="183"/>
        <v>1.983482996141224E-4</v>
      </c>
      <c r="F522" s="32">
        <f t="shared" si="184"/>
        <v>3.0748731614820891E-4</v>
      </c>
      <c r="G522" s="33">
        <f t="shared" si="177"/>
        <v>0.63636363636363635</v>
      </c>
      <c r="H522" s="25">
        <f t="shared" si="178"/>
        <v>1.2622164520898697E-4</v>
      </c>
    </row>
    <row r="523" spans="1:8" s="34" customFormat="1" ht="30" x14ac:dyDescent="0.2">
      <c r="A523" s="41"/>
      <c r="B523" s="30" t="s">
        <v>526</v>
      </c>
      <c r="C523" s="31">
        <v>1</v>
      </c>
      <c r="D523" s="7">
        <v>4</v>
      </c>
      <c r="E523" s="32">
        <f t="shared" si="183"/>
        <v>9.0158318006419276E-6</v>
      </c>
      <c r="F523" s="32">
        <f t="shared" si="184"/>
        <v>3.4165257349800991E-5</v>
      </c>
      <c r="G523" s="33">
        <f t="shared" si="177"/>
        <v>3</v>
      </c>
      <c r="H523" s="25">
        <f t="shared" si="178"/>
        <v>2.7047495401925781E-5</v>
      </c>
    </row>
    <row r="524" spans="1:8" s="34" customFormat="1" ht="15" x14ac:dyDescent="0.2">
      <c r="A524" s="41"/>
      <c r="B524" s="30" t="s">
        <v>142</v>
      </c>
      <c r="C524" s="31">
        <v>1</v>
      </c>
      <c r="D524" s="7">
        <v>0</v>
      </c>
      <c r="E524" s="32">
        <f t="shared" si="183"/>
        <v>9.0158318006419276E-6</v>
      </c>
      <c r="F524" s="32" t="str">
        <f t="shared" si="184"/>
        <v/>
      </c>
      <c r="G524" s="33" t="str">
        <f t="shared" si="177"/>
        <v>0</v>
      </c>
      <c r="H524" s="25">
        <f t="shared" si="178"/>
        <v>0</v>
      </c>
    </row>
    <row r="525" spans="1:8" s="34" customFormat="1" ht="15" x14ac:dyDescent="0.2">
      <c r="A525" s="41"/>
      <c r="B525" s="30" t="s">
        <v>320</v>
      </c>
      <c r="C525" s="31">
        <v>90</v>
      </c>
      <c r="D525" s="7">
        <v>80</v>
      </c>
      <c r="E525" s="32">
        <f t="shared" si="183"/>
        <v>8.1142486205777341E-4</v>
      </c>
      <c r="F525" s="32">
        <f t="shared" si="184"/>
        <v>6.8330514699601979E-4</v>
      </c>
      <c r="G525" s="33">
        <f t="shared" si="177"/>
        <v>-0.1111111111111111</v>
      </c>
      <c r="H525" s="25">
        <f t="shared" si="178"/>
        <v>-9.0158318006419266E-5</v>
      </c>
    </row>
    <row r="526" spans="1:8" s="34" customFormat="1" ht="15" x14ac:dyDescent="0.2">
      <c r="A526" s="41"/>
      <c r="B526" s="30" t="s">
        <v>321</v>
      </c>
      <c r="C526" s="31">
        <v>10</v>
      </c>
      <c r="D526" s="7">
        <v>75</v>
      </c>
      <c r="E526" s="32">
        <f t="shared" si="183"/>
        <v>9.0158318006419266E-5</v>
      </c>
      <c r="F526" s="32">
        <f t="shared" si="184"/>
        <v>6.4059857530876854E-4</v>
      </c>
      <c r="G526" s="33">
        <f t="shared" si="177"/>
        <v>6.5</v>
      </c>
      <c r="H526" s="25">
        <f t="shared" si="178"/>
        <v>5.8602906704172521E-4</v>
      </c>
    </row>
    <row r="527" spans="1:8" s="34" customFormat="1" ht="15" x14ac:dyDescent="0.2">
      <c r="A527" s="41"/>
      <c r="B527" s="30" t="s">
        <v>322</v>
      </c>
      <c r="C527" s="31">
        <v>1</v>
      </c>
      <c r="D527" s="7">
        <v>3</v>
      </c>
      <c r="E527" s="32">
        <f t="shared" si="183"/>
        <v>9.0158318006419276E-6</v>
      </c>
      <c r="F527" s="32">
        <f t="shared" si="184"/>
        <v>2.5623943012350741E-5</v>
      </c>
      <c r="G527" s="33">
        <f t="shared" si="177"/>
        <v>2</v>
      </c>
      <c r="H527" s="25">
        <f t="shared" si="178"/>
        <v>1.8031663601283855E-5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10</v>
      </c>
      <c r="E528" s="32" t="str">
        <f t="shared" si="183"/>
        <v/>
      </c>
      <c r="F528" s="32">
        <f t="shared" si="184"/>
        <v>8.5413143374502473E-5</v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1039</v>
      </c>
      <c r="D530" s="7">
        <v>1197</v>
      </c>
      <c r="E530" s="32">
        <f t="shared" si="183"/>
        <v>9.3674492408669617E-3</v>
      </c>
      <c r="F530" s="32">
        <f t="shared" si="184"/>
        <v>1.0223953261927946E-2</v>
      </c>
      <c r="G530" s="33">
        <f t="shared" si="177"/>
        <v>0.15206929740134745</v>
      </c>
      <c r="H530" s="25">
        <f t="shared" si="178"/>
        <v>1.4245014245014244E-3</v>
      </c>
    </row>
    <row r="531" spans="1:8" s="34" customFormat="1" ht="30" x14ac:dyDescent="0.2">
      <c r="A531" s="41"/>
      <c r="B531" s="30" t="s">
        <v>144</v>
      </c>
      <c r="C531" s="31">
        <v>644</v>
      </c>
      <c r="D531" s="7">
        <v>338</v>
      </c>
      <c r="E531" s="32">
        <f t="shared" si="183"/>
        <v>5.8061956796134013E-3</v>
      </c>
      <c r="F531" s="32">
        <f t="shared" si="184"/>
        <v>2.8869642460581835E-3</v>
      </c>
      <c r="G531" s="33">
        <f t="shared" si="177"/>
        <v>-0.4751552795031056</v>
      </c>
      <c r="H531" s="25">
        <f t="shared" si="178"/>
        <v>-2.7588445309964299E-3</v>
      </c>
    </row>
    <row r="532" spans="1:8" s="34" customFormat="1" ht="15" x14ac:dyDescent="0.2">
      <c r="A532" s="41"/>
      <c r="B532" s="30" t="s">
        <v>324</v>
      </c>
      <c r="C532" s="31">
        <v>1676</v>
      </c>
      <c r="D532" s="7">
        <v>1267</v>
      </c>
      <c r="E532" s="32">
        <f t="shared" si="183"/>
        <v>1.5110534097875871E-2</v>
      </c>
      <c r="F532" s="32">
        <f t="shared" si="184"/>
        <v>1.0821845265549463E-2</v>
      </c>
      <c r="G532" s="33">
        <f t="shared" si="177"/>
        <v>-0.24403341288782815</v>
      </c>
      <c r="H532" s="25">
        <f t="shared" si="178"/>
        <v>-3.6874752064625484E-3</v>
      </c>
    </row>
    <row r="533" spans="1:8" s="34" customFormat="1" ht="15" x14ac:dyDescent="0.2">
      <c r="A533" s="41"/>
      <c r="B533" s="30" t="s">
        <v>572</v>
      </c>
      <c r="C533" s="31">
        <v>103</v>
      </c>
      <c r="D533" s="7">
        <v>124</v>
      </c>
      <c r="E533" s="32">
        <f t="shared" ref="E533" si="185">+IF(C533=0,"",C533/C$333)</f>
        <v>9.2863067546611854E-4</v>
      </c>
      <c r="F533" s="32">
        <f t="shared" ref="F533" si="186">+IF(D533=0,"",D533/D$333)</f>
        <v>1.0591229778438307E-3</v>
      </c>
      <c r="G533" s="33">
        <f t="shared" ref="G533" si="187">+IF(OR(AND(D533=0),(C533=0)),"0",((D533-C533)/C533))</f>
        <v>0.20388349514563106</v>
      </c>
      <c r="H533" s="25">
        <f t="shared" ref="H533" si="188">+IF(OR(AND(E533=""),(G533="")),"",E533*G533)</f>
        <v>1.8933246781348048E-4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2</v>
      </c>
      <c r="E535" s="32" t="str">
        <f>+IF(C535=0,"",C535/C$333)</f>
        <v/>
      </c>
      <c r="F535" s="32">
        <f>+IF(D535=0,"",D535/D$333)</f>
        <v>1.7082628674900495E-5</v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24</v>
      </c>
      <c r="D537" s="7">
        <v>189</v>
      </c>
      <c r="E537" s="32">
        <f t="shared" si="189"/>
        <v>2.1637996321540625E-4</v>
      </c>
      <c r="F537" s="32">
        <f t="shared" si="190"/>
        <v>1.6143084097780967E-3</v>
      </c>
      <c r="G537" s="33">
        <f t="shared" si="191"/>
        <v>6.875</v>
      </c>
      <c r="H537" s="25">
        <f t="shared" si="192"/>
        <v>1.4876122471059179E-3</v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2</v>
      </c>
      <c r="E538" s="32" t="str">
        <f t="shared" si="189"/>
        <v/>
      </c>
      <c r="F538" s="32">
        <f t="shared" si="190"/>
        <v>1.7082628674900495E-5</v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776</v>
      </c>
      <c r="D539" s="7">
        <v>240</v>
      </c>
      <c r="E539" s="32">
        <f t="shared" si="189"/>
        <v>6.9962854772981356E-3</v>
      </c>
      <c r="F539" s="32">
        <f t="shared" si="190"/>
        <v>2.0499154409880592E-3</v>
      </c>
      <c r="G539" s="33">
        <f t="shared" si="191"/>
        <v>-0.69072164948453607</v>
      </c>
      <c r="H539" s="25">
        <f t="shared" si="192"/>
        <v>-4.8324858451440729E-3</v>
      </c>
    </row>
    <row r="540" spans="1:8" s="34" customFormat="1" ht="15" x14ac:dyDescent="0.2">
      <c r="A540" s="41"/>
      <c r="B540" s="30" t="s">
        <v>528</v>
      </c>
      <c r="C540" s="31">
        <v>45</v>
      </c>
      <c r="D540" s="7">
        <v>9</v>
      </c>
      <c r="E540" s="32">
        <f t="shared" si="189"/>
        <v>4.057124310288867E-4</v>
      </c>
      <c r="F540" s="32">
        <f t="shared" si="190"/>
        <v>7.6871829037052227E-5</v>
      </c>
      <c r="G540" s="33">
        <f t="shared" si="191"/>
        <v>-0.8</v>
      </c>
      <c r="H540" s="25">
        <f t="shared" si="192"/>
        <v>-3.2456994482310937E-4</v>
      </c>
    </row>
    <row r="541" spans="1:8" s="34" customFormat="1" ht="15" x14ac:dyDescent="0.2">
      <c r="A541" s="41"/>
      <c r="B541" s="30" t="s">
        <v>327</v>
      </c>
      <c r="C541" s="31">
        <v>420</v>
      </c>
      <c r="D541" s="7">
        <v>372</v>
      </c>
      <c r="E541" s="32">
        <f t="shared" si="189"/>
        <v>3.7866493562696093E-3</v>
      </c>
      <c r="F541" s="32">
        <f t="shared" si="190"/>
        <v>3.177368933531492E-3</v>
      </c>
      <c r="G541" s="33">
        <f t="shared" si="191"/>
        <v>-0.11428571428571428</v>
      </c>
      <c r="H541" s="25">
        <f t="shared" si="192"/>
        <v>-4.327599264308125E-4</v>
      </c>
    </row>
    <row r="542" spans="1:8" s="34" customFormat="1" ht="15" x14ac:dyDescent="0.2">
      <c r="A542" s="41"/>
      <c r="B542" s="30" t="s">
        <v>328</v>
      </c>
      <c r="C542" s="31">
        <v>10</v>
      </c>
      <c r="D542" s="7">
        <v>14</v>
      </c>
      <c r="E542" s="32">
        <f t="shared" si="189"/>
        <v>9.0158318006419266E-5</v>
      </c>
      <c r="F542" s="32">
        <f t="shared" si="190"/>
        <v>1.1957840072430346E-4</v>
      </c>
      <c r="G542" s="33">
        <f t="shared" si="191"/>
        <v>0.4</v>
      </c>
      <c r="H542" s="25">
        <f t="shared" si="192"/>
        <v>3.606332720256771E-5</v>
      </c>
    </row>
    <row r="543" spans="1:8" s="34" customFormat="1" ht="15" x14ac:dyDescent="0.2">
      <c r="A543" s="41"/>
      <c r="B543" s="30" t="s">
        <v>329</v>
      </c>
      <c r="C543" s="31">
        <v>112</v>
      </c>
      <c r="D543" s="7">
        <v>226</v>
      </c>
      <c r="E543" s="32">
        <f t="shared" si="189"/>
        <v>1.0097731616718958E-3</v>
      </c>
      <c r="F543" s="32">
        <f t="shared" si="190"/>
        <v>1.9303370402637557E-3</v>
      </c>
      <c r="G543" s="33">
        <f t="shared" si="191"/>
        <v>1.0178571428571428</v>
      </c>
      <c r="H543" s="25">
        <f t="shared" si="192"/>
        <v>1.0278048252731794E-3</v>
      </c>
    </row>
    <row r="544" spans="1:8" s="50" customFormat="1" ht="15" x14ac:dyDescent="0.2">
      <c r="A544" s="41"/>
      <c r="B544" s="30" t="s">
        <v>330</v>
      </c>
      <c r="C544" s="31">
        <v>3</v>
      </c>
      <c r="D544" s="7">
        <v>1</v>
      </c>
      <c r="E544" s="32">
        <f t="shared" si="189"/>
        <v>2.7047495401925781E-5</v>
      </c>
      <c r="F544" s="32">
        <f t="shared" si="190"/>
        <v>8.5413143374502477E-6</v>
      </c>
      <c r="G544" s="33">
        <f t="shared" si="191"/>
        <v>-0.66666666666666663</v>
      </c>
      <c r="H544" s="25">
        <f t="shared" si="192"/>
        <v>-1.8031663601283852E-5</v>
      </c>
    </row>
    <row r="545" spans="1:8" s="34" customFormat="1" ht="15" x14ac:dyDescent="0.2">
      <c r="A545" s="41"/>
      <c r="B545" s="30" t="s">
        <v>331</v>
      </c>
      <c r="C545" s="31">
        <v>46</v>
      </c>
      <c r="D545" s="7">
        <v>31</v>
      </c>
      <c r="E545" s="32">
        <f t="shared" si="189"/>
        <v>4.1472826282952865E-4</v>
      </c>
      <c r="F545" s="32">
        <f t="shared" si="190"/>
        <v>2.6478074446095767E-4</v>
      </c>
      <c r="G545" s="33">
        <f t="shared" si="191"/>
        <v>-0.32608695652173914</v>
      </c>
      <c r="H545" s="25">
        <f t="shared" si="192"/>
        <v>-1.3523747700962892E-4</v>
      </c>
    </row>
    <row r="546" spans="1:8" s="34" customFormat="1" ht="30" x14ac:dyDescent="0.2">
      <c r="A546" s="41"/>
      <c r="B546" s="30" t="s">
        <v>529</v>
      </c>
      <c r="C546" s="31">
        <v>22</v>
      </c>
      <c r="D546" s="7">
        <v>8</v>
      </c>
      <c r="E546" s="32">
        <f t="shared" si="189"/>
        <v>1.983482996141224E-4</v>
      </c>
      <c r="F546" s="32">
        <f t="shared" si="190"/>
        <v>6.8330514699601981E-5</v>
      </c>
      <c r="G546" s="33">
        <f t="shared" si="191"/>
        <v>-0.63636363636363635</v>
      </c>
      <c r="H546" s="25">
        <f t="shared" si="192"/>
        <v>-1.2622164520898697E-4</v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23805</v>
      </c>
      <c r="D553" s="71">
        <f>SUM(D554:D579)</f>
        <v>27024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0.13522369250157529</v>
      </c>
      <c r="H553" s="73">
        <f>+IF(OR(AND(E553=""),(G553="")),"",E553*G553)</f>
        <v>0.13522369250157529</v>
      </c>
    </row>
    <row r="554" spans="1:8" s="34" customFormat="1" ht="15" x14ac:dyDescent="0.2">
      <c r="A554" s="41"/>
      <c r="B554" s="30" t="s">
        <v>332</v>
      </c>
      <c r="C554" s="31">
        <v>175</v>
      </c>
      <c r="D554" s="7">
        <v>231</v>
      </c>
      <c r="E554" s="32">
        <f t="shared" si="193"/>
        <v>7.3513967653854231E-3</v>
      </c>
      <c r="F554" s="32">
        <f t="shared" si="194"/>
        <v>8.5479573712255764E-3</v>
      </c>
      <c r="G554" s="33">
        <f>+IF(OR(AND(D554=0),(C554=0)),"0",((D554-C554)/C554))</f>
        <v>0.32</v>
      </c>
      <c r="H554" s="25">
        <f>+IF(OR(AND(E554=""),(G554="")),"",E554*G554)</f>
        <v>2.3524469649233355E-3</v>
      </c>
    </row>
    <row r="555" spans="1:8" s="34" customFormat="1" ht="15" x14ac:dyDescent="0.2">
      <c r="A555" s="41"/>
      <c r="B555" s="30" t="s">
        <v>147</v>
      </c>
      <c r="C555" s="31">
        <v>2186</v>
      </c>
      <c r="D555" s="7">
        <v>999</v>
      </c>
      <c r="E555" s="32">
        <f t="shared" si="193"/>
        <v>9.1829447595043065E-2</v>
      </c>
      <c r="F555" s="32">
        <f t="shared" si="194"/>
        <v>3.6967140319715805E-2</v>
      </c>
      <c r="G555" s="33">
        <f t="shared" ref="G555:G579" si="195">+IF(OR(AND(D555=0),(C555=0)),"0",((D555-C555)/C555))</f>
        <v>-0.54300091491308322</v>
      </c>
      <c r="H555" s="25">
        <f t="shared" ref="H555:H579" si="196">+IF(OR(AND(E555=""),(G555="")),"",E555*G555)</f>
        <v>-4.9863474060071411E-2</v>
      </c>
    </row>
    <row r="556" spans="1:8" s="34" customFormat="1" ht="15" x14ac:dyDescent="0.2">
      <c r="A556" s="41"/>
      <c r="B556" s="30" t="s">
        <v>608</v>
      </c>
      <c r="C556" s="31">
        <v>5327</v>
      </c>
      <c r="D556" s="7">
        <v>4372</v>
      </c>
      <c r="E556" s="32">
        <f t="shared" si="193"/>
        <v>0.22377651753833228</v>
      </c>
      <c r="F556" s="32">
        <f t="shared" si="194"/>
        <v>0.16178211959739491</v>
      </c>
      <c r="G556" s="33">
        <f t="shared" si="195"/>
        <v>-0.179275389525061</v>
      </c>
      <c r="H556" s="25">
        <f t="shared" si="196"/>
        <v>-4.0117622348246167E-2</v>
      </c>
    </row>
    <row r="557" spans="1:8" s="34" customFormat="1" ht="15" x14ac:dyDescent="0.2">
      <c r="A557" s="41"/>
      <c r="B557" s="30" t="s">
        <v>333</v>
      </c>
      <c r="C557" s="31">
        <v>3590</v>
      </c>
      <c r="D557" s="7">
        <v>4586</v>
      </c>
      <c r="E557" s="32">
        <f t="shared" si="193"/>
        <v>0.15080865364419241</v>
      </c>
      <c r="F557" s="32">
        <f t="shared" si="194"/>
        <v>0.16970100651272943</v>
      </c>
      <c r="G557" s="33">
        <f t="shared" si="195"/>
        <v>0.27743732590529246</v>
      </c>
      <c r="H557" s="25">
        <f t="shared" si="196"/>
        <v>4.1839949590422185E-2</v>
      </c>
    </row>
    <row r="558" spans="1:8" s="34" customFormat="1" ht="15" x14ac:dyDescent="0.2">
      <c r="A558" s="41"/>
      <c r="B558" s="30" t="s">
        <v>148</v>
      </c>
      <c r="C558" s="31">
        <v>235</v>
      </c>
      <c r="D558" s="7">
        <v>145</v>
      </c>
      <c r="E558" s="32">
        <f t="shared" si="193"/>
        <v>9.871875656374712E-3</v>
      </c>
      <c r="F558" s="32">
        <f t="shared" si="194"/>
        <v>5.365600947306098E-3</v>
      </c>
      <c r="G558" s="33">
        <f t="shared" si="195"/>
        <v>-0.38297872340425532</v>
      </c>
      <c r="H558" s="25">
        <f t="shared" si="196"/>
        <v>-3.780718336483932E-3</v>
      </c>
    </row>
    <row r="559" spans="1:8" s="34" customFormat="1" ht="15" x14ac:dyDescent="0.2">
      <c r="A559" s="41"/>
      <c r="B559" s="30" t="s">
        <v>146</v>
      </c>
      <c r="C559" s="31">
        <v>89</v>
      </c>
      <c r="D559" s="7">
        <v>4</v>
      </c>
      <c r="E559" s="32">
        <f t="shared" si="193"/>
        <v>3.738710354967444E-3</v>
      </c>
      <c r="F559" s="32">
        <f t="shared" si="194"/>
        <v>1.4801657785671994E-4</v>
      </c>
      <c r="G559" s="33">
        <f t="shared" si="195"/>
        <v>-0.9550561797752809</v>
      </c>
      <c r="H559" s="25">
        <f t="shared" si="196"/>
        <v>-3.5706784289014915E-3</v>
      </c>
    </row>
    <row r="560" spans="1:8" s="34" customFormat="1" ht="15" x14ac:dyDescent="0.2">
      <c r="A560" s="41"/>
      <c r="B560" s="30" t="s">
        <v>149</v>
      </c>
      <c r="C560" s="31">
        <v>79</v>
      </c>
      <c r="D560" s="7">
        <v>52</v>
      </c>
      <c r="E560" s="32">
        <f t="shared" si="193"/>
        <v>3.3186305398025624E-3</v>
      </c>
      <c r="F560" s="32">
        <f t="shared" si="194"/>
        <v>1.9242155121373594E-3</v>
      </c>
      <c r="G560" s="33">
        <f t="shared" si="195"/>
        <v>-0.34177215189873417</v>
      </c>
      <c r="H560" s="25">
        <f t="shared" si="196"/>
        <v>-1.1342155009451795E-3</v>
      </c>
    </row>
    <row r="561" spans="1:8" s="34" customFormat="1" ht="15" x14ac:dyDescent="0.2">
      <c r="A561" s="41"/>
      <c r="B561" s="30" t="s">
        <v>334</v>
      </c>
      <c r="C561" s="31">
        <v>277</v>
      </c>
      <c r="D561" s="7">
        <v>108</v>
      </c>
      <c r="E561" s="32">
        <f t="shared" si="193"/>
        <v>1.1636210880067213E-2</v>
      </c>
      <c r="F561" s="32">
        <f t="shared" si="194"/>
        <v>3.9964476021314387E-3</v>
      </c>
      <c r="G561" s="33">
        <f t="shared" si="195"/>
        <v>-0.61010830324909748</v>
      </c>
      <c r="H561" s="25">
        <f t="shared" si="196"/>
        <v>-7.0993488762864949E-3</v>
      </c>
    </row>
    <row r="562" spans="1:8" s="34" customFormat="1" ht="15" x14ac:dyDescent="0.2">
      <c r="A562" s="41"/>
      <c r="B562" s="30" t="s">
        <v>335</v>
      </c>
      <c r="C562" s="31">
        <v>43</v>
      </c>
      <c r="D562" s="7">
        <v>110</v>
      </c>
      <c r="E562" s="32">
        <f t="shared" si="193"/>
        <v>1.8063432052089897E-3</v>
      </c>
      <c r="F562" s="32">
        <f t="shared" si="194"/>
        <v>4.0704558910597986E-3</v>
      </c>
      <c r="G562" s="33">
        <f t="shared" si="195"/>
        <v>1.558139534883721</v>
      </c>
      <c r="H562" s="25">
        <f t="shared" si="196"/>
        <v>2.8145347616047051E-3</v>
      </c>
    </row>
    <row r="563" spans="1:8" s="34" customFormat="1" ht="15" x14ac:dyDescent="0.2">
      <c r="A563" s="41"/>
      <c r="B563" s="30" t="s">
        <v>531</v>
      </c>
      <c r="C563" s="31">
        <v>211</v>
      </c>
      <c r="D563" s="7">
        <v>919</v>
      </c>
      <c r="E563" s="32">
        <f t="shared" si="193"/>
        <v>8.8636840999789957E-3</v>
      </c>
      <c r="F563" s="32">
        <f t="shared" si="194"/>
        <v>3.4006808762581407E-2</v>
      </c>
      <c r="G563" s="33">
        <f t="shared" si="195"/>
        <v>3.3554502369668247</v>
      </c>
      <c r="H563" s="25">
        <f t="shared" si="196"/>
        <v>2.9741650913673597E-2</v>
      </c>
    </row>
    <row r="564" spans="1:8" s="34" customFormat="1" ht="15" x14ac:dyDescent="0.2">
      <c r="A564" s="41"/>
      <c r="B564" s="30" t="s">
        <v>563</v>
      </c>
      <c r="C564" s="31">
        <v>594</v>
      </c>
      <c r="D564" s="7">
        <v>659</v>
      </c>
      <c r="E564" s="32">
        <f t="shared" ref="E564" si="197">+IF(C564=0,"",C564/C$553)</f>
        <v>2.495274102079395E-2</v>
      </c>
      <c r="F564" s="32">
        <f t="shared" ref="F564" si="198">+IF(D564=0,"",D564/D$553)</f>
        <v>2.4385731201894613E-2</v>
      </c>
      <c r="G564" s="33">
        <f t="shared" ref="G564" si="199">+IF(OR(AND(D564=0),(C564=0)),"0",((D564-C564)/C564))</f>
        <v>0.10942760942760943</v>
      </c>
      <c r="H564" s="25">
        <f t="shared" ref="H564" si="200">+IF(OR(AND(E564=""),(G564="")),"",E564*G564)</f>
        <v>2.7305187985717286E-3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4</v>
      </c>
      <c r="E565" s="32" t="str">
        <f t="shared" ref="E565" si="201">+IF(C565=0,"",C565/C$553)</f>
        <v/>
      </c>
      <c r="F565" s="32">
        <f t="shared" ref="F565" si="202">+IF(D565=0,"",D565/D$553)</f>
        <v>1.4801657785671994E-4</v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19</v>
      </c>
      <c r="D566" s="7">
        <v>2</v>
      </c>
      <c r="E566" s="32">
        <f t="shared" ref="E566:E579" si="205">+IF(C566=0,"",C566/C$553)</f>
        <v>7.9815164881327457E-4</v>
      </c>
      <c r="F566" s="32">
        <f t="shared" ref="F566:F579" si="206">+IF(D566=0,"",D566/D$553)</f>
        <v>7.400828892835997E-5</v>
      </c>
      <c r="G566" s="33">
        <f t="shared" si="195"/>
        <v>-0.89473684210526316</v>
      </c>
      <c r="H566" s="25">
        <f t="shared" si="196"/>
        <v>-7.1413568578029829E-4</v>
      </c>
    </row>
    <row r="567" spans="1:8" s="34" customFormat="1" ht="15" x14ac:dyDescent="0.2">
      <c r="A567" s="41"/>
      <c r="B567" s="30" t="s">
        <v>337</v>
      </c>
      <c r="C567" s="31">
        <v>96</v>
      </c>
      <c r="D567" s="7">
        <v>76</v>
      </c>
      <c r="E567" s="32">
        <f t="shared" si="205"/>
        <v>4.0327662255828607E-3</v>
      </c>
      <c r="F567" s="32">
        <f t="shared" si="206"/>
        <v>2.8123149792776791E-3</v>
      </c>
      <c r="G567" s="33">
        <f t="shared" si="195"/>
        <v>-0.20833333333333334</v>
      </c>
      <c r="H567" s="25">
        <f t="shared" si="196"/>
        <v>-8.4015963032976271E-4</v>
      </c>
    </row>
    <row r="568" spans="1:8" s="34" customFormat="1" ht="15" x14ac:dyDescent="0.2">
      <c r="A568" s="41"/>
      <c r="B568" s="30" t="s">
        <v>150</v>
      </c>
      <c r="C568" s="31">
        <v>0</v>
      </c>
      <c r="D568" s="7">
        <v>23</v>
      </c>
      <c r="E568" s="32" t="str">
        <f t="shared" si="205"/>
        <v/>
      </c>
      <c r="F568" s="32">
        <f t="shared" si="206"/>
        <v>8.5109532267613978E-4</v>
      </c>
      <c r="G568" s="33" t="str">
        <f t="shared" si="195"/>
        <v>0</v>
      </c>
      <c r="H568" s="25" t="str">
        <f t="shared" si="196"/>
        <v/>
      </c>
    </row>
    <row r="569" spans="1:8" s="34" customFormat="1" ht="15" x14ac:dyDescent="0.2">
      <c r="A569" s="41"/>
      <c r="B569" s="30" t="s">
        <v>151</v>
      </c>
      <c r="C569" s="31">
        <v>132</v>
      </c>
      <c r="D569" s="7">
        <v>137</v>
      </c>
      <c r="E569" s="32">
        <f t="shared" si="205"/>
        <v>5.5450535601764333E-3</v>
      </c>
      <c r="F569" s="32">
        <f t="shared" si="206"/>
        <v>5.0695677915926583E-3</v>
      </c>
      <c r="G569" s="33">
        <f t="shared" si="195"/>
        <v>3.787878787878788E-2</v>
      </c>
      <c r="H569" s="25">
        <f t="shared" si="196"/>
        <v>2.1003990758244065E-4</v>
      </c>
    </row>
    <row r="570" spans="1:8" s="34" customFormat="1" ht="15" x14ac:dyDescent="0.2">
      <c r="A570" s="41"/>
      <c r="B570" s="30" t="s">
        <v>338</v>
      </c>
      <c r="C570" s="31">
        <v>1888</v>
      </c>
      <c r="D570" s="7">
        <v>1253</v>
      </c>
      <c r="E570" s="32">
        <f t="shared" si="205"/>
        <v>7.93110691031296E-2</v>
      </c>
      <c r="F570" s="32">
        <f t="shared" si="206"/>
        <v>4.6366193013617524E-2</v>
      </c>
      <c r="G570" s="33">
        <f t="shared" si="195"/>
        <v>-0.33633474576271188</v>
      </c>
      <c r="H570" s="25">
        <f t="shared" si="196"/>
        <v>-2.6675068262969968E-2</v>
      </c>
    </row>
    <row r="571" spans="1:8" s="34" customFormat="1" ht="15" x14ac:dyDescent="0.2">
      <c r="A571" s="41"/>
      <c r="B571" s="30" t="s">
        <v>152</v>
      </c>
      <c r="C571" s="31">
        <v>2805</v>
      </c>
      <c r="D571" s="7">
        <v>4470</v>
      </c>
      <c r="E571" s="32">
        <f t="shared" si="205"/>
        <v>0.11783238815374922</v>
      </c>
      <c r="F571" s="32">
        <f t="shared" si="206"/>
        <v>0.16540852575488454</v>
      </c>
      <c r="G571" s="33">
        <f t="shared" si="195"/>
        <v>0.5935828877005348</v>
      </c>
      <c r="H571" s="25">
        <f t="shared" si="196"/>
        <v>6.9943289224952743E-2</v>
      </c>
    </row>
    <row r="572" spans="1:8" s="34" customFormat="1" ht="15" x14ac:dyDescent="0.2">
      <c r="A572" s="41"/>
      <c r="B572" s="30" t="s">
        <v>339</v>
      </c>
      <c r="C572" s="31">
        <v>150</v>
      </c>
      <c r="D572" s="7">
        <v>248</v>
      </c>
      <c r="E572" s="32">
        <f t="shared" si="205"/>
        <v>6.3011972274732196E-3</v>
      </c>
      <c r="F572" s="32">
        <f t="shared" si="206"/>
        <v>9.1770278271166364E-3</v>
      </c>
      <c r="G572" s="33">
        <f t="shared" si="195"/>
        <v>0.65333333333333332</v>
      </c>
      <c r="H572" s="25">
        <f t="shared" si="196"/>
        <v>4.1167821886158367E-3</v>
      </c>
    </row>
    <row r="573" spans="1:8" s="34" customFormat="1" ht="15" x14ac:dyDescent="0.2">
      <c r="A573" s="41"/>
      <c r="B573" s="30" t="s">
        <v>153</v>
      </c>
      <c r="C573" s="31">
        <v>379</v>
      </c>
      <c r="D573" s="7">
        <v>501</v>
      </c>
      <c r="E573" s="32">
        <f t="shared" si="205"/>
        <v>1.5921024994749001E-2</v>
      </c>
      <c r="F573" s="32">
        <f t="shared" si="206"/>
        <v>1.8539076376554175E-2</v>
      </c>
      <c r="G573" s="33">
        <f t="shared" si="195"/>
        <v>0.32189973614775724</v>
      </c>
      <c r="H573" s="25">
        <f t="shared" si="196"/>
        <v>5.1249737450115513E-3</v>
      </c>
    </row>
    <row r="574" spans="1:8" s="34" customFormat="1" ht="15" x14ac:dyDescent="0.2">
      <c r="A574" s="41"/>
      <c r="B574" s="30" t="s">
        <v>154</v>
      </c>
      <c r="C574" s="31">
        <v>19</v>
      </c>
      <c r="D574" s="7">
        <v>2</v>
      </c>
      <c r="E574" s="32">
        <f t="shared" si="205"/>
        <v>7.9815164881327457E-4</v>
      </c>
      <c r="F574" s="32">
        <f t="shared" si="206"/>
        <v>7.400828892835997E-5</v>
      </c>
      <c r="G574" s="33">
        <f t="shared" si="195"/>
        <v>-0.89473684210526316</v>
      </c>
      <c r="H574" s="25">
        <f t="shared" si="196"/>
        <v>-7.1413568578029829E-4</v>
      </c>
    </row>
    <row r="575" spans="1:8" s="34" customFormat="1" ht="15" x14ac:dyDescent="0.2">
      <c r="A575" s="41"/>
      <c r="B575" s="30" t="s">
        <v>340</v>
      </c>
      <c r="C575" s="31">
        <v>348</v>
      </c>
      <c r="D575" s="7">
        <v>337</v>
      </c>
      <c r="E575" s="32">
        <f t="shared" si="205"/>
        <v>1.461877756773787E-2</v>
      </c>
      <c r="F575" s="32">
        <f t="shared" si="206"/>
        <v>1.2470396684428656E-2</v>
      </c>
      <c r="G575" s="33">
        <f t="shared" si="195"/>
        <v>-3.1609195402298854E-2</v>
      </c>
      <c r="H575" s="25">
        <f t="shared" si="196"/>
        <v>-4.620877966813695E-4</v>
      </c>
    </row>
    <row r="576" spans="1:8" s="34" customFormat="1" ht="15" x14ac:dyDescent="0.2">
      <c r="A576" s="41"/>
      <c r="B576" s="30" t="s">
        <v>341</v>
      </c>
      <c r="C576" s="31">
        <v>30</v>
      </c>
      <c r="D576" s="7">
        <v>17</v>
      </c>
      <c r="E576" s="32">
        <f t="shared" si="205"/>
        <v>1.260239445494644E-3</v>
      </c>
      <c r="F576" s="32">
        <f t="shared" si="206"/>
        <v>6.2907045589105984E-4</v>
      </c>
      <c r="G576" s="33">
        <f t="shared" si="195"/>
        <v>-0.43333333333333335</v>
      </c>
      <c r="H576" s="25">
        <f t="shared" si="196"/>
        <v>-5.4610375971434573E-4</v>
      </c>
    </row>
    <row r="577" spans="1:8" s="34" customFormat="1" ht="30" x14ac:dyDescent="0.2">
      <c r="A577" s="41"/>
      <c r="B577" s="30" t="s">
        <v>342</v>
      </c>
      <c r="C577" s="31">
        <v>7</v>
      </c>
      <c r="D577" s="7">
        <v>16</v>
      </c>
      <c r="E577" s="32">
        <f t="shared" si="205"/>
        <v>2.9405587061541693E-4</v>
      </c>
      <c r="F577" s="32">
        <f t="shared" si="206"/>
        <v>5.9206631142687976E-4</v>
      </c>
      <c r="G577" s="33">
        <f t="shared" si="195"/>
        <v>1.2857142857142858</v>
      </c>
      <c r="H577" s="25">
        <f t="shared" si="196"/>
        <v>3.7807183364839322E-4</v>
      </c>
    </row>
    <row r="578" spans="1:8" s="34" customFormat="1" ht="15" x14ac:dyDescent="0.2">
      <c r="A578" s="41"/>
      <c r="B578" s="30" t="s">
        <v>343</v>
      </c>
      <c r="C578" s="31">
        <v>654</v>
      </c>
      <c r="D578" s="7">
        <v>611</v>
      </c>
      <c r="E578" s="32">
        <f t="shared" si="205"/>
        <v>2.7473219911783239E-2</v>
      </c>
      <c r="F578" s="32">
        <f t="shared" si="206"/>
        <v>2.2609532267613974E-2</v>
      </c>
      <c r="G578" s="33">
        <f t="shared" si="195"/>
        <v>-6.5749235474006115E-2</v>
      </c>
      <c r="H578" s="25">
        <f t="shared" si="196"/>
        <v>-1.8063432052089897E-3</v>
      </c>
    </row>
    <row r="579" spans="1:8" s="34" customFormat="1" ht="30" x14ac:dyDescent="0.2">
      <c r="A579" s="41"/>
      <c r="B579" s="30" t="s">
        <v>532</v>
      </c>
      <c r="C579" s="31">
        <v>4472</v>
      </c>
      <c r="D579" s="7">
        <v>7142</v>
      </c>
      <c r="E579" s="32">
        <f t="shared" si="205"/>
        <v>0.18785969334173494</v>
      </c>
      <c r="F579" s="32">
        <f t="shared" si="206"/>
        <v>0.26428359976317345</v>
      </c>
      <c r="G579" s="33">
        <f t="shared" si="195"/>
        <v>0.59704830053667268</v>
      </c>
      <c r="H579" s="25">
        <f t="shared" si="196"/>
        <v>0.11216131064902334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403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381</v>
      </c>
      <c r="C8" s="71">
        <f>+C18+C73+C165+C333+C553</f>
        <v>14375</v>
      </c>
      <c r="D8" s="71">
        <f>+D18+D73+D165+D333+D553</f>
        <v>12573</v>
      </c>
      <c r="E8" s="72">
        <f>+C8/C$8</f>
        <v>1</v>
      </c>
      <c r="F8" s="72">
        <f>+D8/D$8</f>
        <v>1</v>
      </c>
      <c r="G8" s="72">
        <f>+(D8-C8)/C8</f>
        <v>-0.12535652173913042</v>
      </c>
      <c r="H8" s="73">
        <f>+E8*G8</f>
        <v>-0.12535652173913042</v>
      </c>
    </row>
    <row r="9" spans="2:8" x14ac:dyDescent="0.2">
      <c r="B9" s="28" t="str">
        <f>+B18</f>
        <v>Total Vacantes en ocupaciones de nivel Directivo</v>
      </c>
      <c r="C9" s="24">
        <f>+C18</f>
        <v>150</v>
      </c>
      <c r="D9" s="24">
        <f>+D18</f>
        <v>127</v>
      </c>
      <c r="E9" s="25">
        <f t="shared" ref="E9:E13" si="0">C9/$C$8</f>
        <v>1.0434782608695653E-2</v>
      </c>
      <c r="F9" s="25">
        <f>D9/$D$8</f>
        <v>1.0101010101010102E-2</v>
      </c>
      <c r="G9" s="11">
        <f>+IF(OR(AND(D9=0),(C9=0)),"0",((D9-C9)/C9))</f>
        <v>-0.15333333333333332</v>
      </c>
      <c r="H9" s="13">
        <f>+IF(OR(AND(E9=""),(G9="")),"",E9*G9)</f>
        <v>-1.6000000000000001E-3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2151</v>
      </c>
      <c r="D10" s="24">
        <f>+D73</f>
        <v>2693</v>
      </c>
      <c r="E10" s="25">
        <f t="shared" si="0"/>
        <v>0.14963478260869564</v>
      </c>
      <c r="F10" s="25">
        <f>D10/$D$8</f>
        <v>0.21418913544897797</v>
      </c>
      <c r="G10" s="11">
        <f>+IF(OR(AND(D10=0),(C10=0)),"0",((D10-C10)/C10))</f>
        <v>0.25197582519758249</v>
      </c>
      <c r="H10" s="13">
        <f>+IF(OR(AND(E10=""),(G10="")),"",E10*G10)</f>
        <v>3.7704347826086948E-2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1865</v>
      </c>
      <c r="D11" s="24">
        <f>+D165</f>
        <v>1444</v>
      </c>
      <c r="E11" s="25">
        <f t="shared" si="0"/>
        <v>0.12973913043478261</v>
      </c>
      <c r="F11" s="25">
        <f>D11/$D$8</f>
        <v>0.11484928020361092</v>
      </c>
      <c r="G11" s="11">
        <f>+IF(OR(AND(D11=0),(C11=0)),"0",((D11-C11)/C11))</f>
        <v>-0.22573726541554959</v>
      </c>
      <c r="H11" s="13">
        <f>+IF(OR(AND(E11=""),(G11="")),"",E11*G11)</f>
        <v>-2.9286956521739127E-2</v>
      </c>
    </row>
    <row r="12" spans="2:8" x14ac:dyDescent="0.2">
      <c r="B12" s="28" t="str">
        <f>+B333</f>
        <v>Total Vacantes  en ocupaciones de nivel Calificados</v>
      </c>
      <c r="C12" s="24">
        <f>+C333</f>
        <v>7022</v>
      </c>
      <c r="D12" s="24">
        <f>+D333</f>
        <v>4797</v>
      </c>
      <c r="E12" s="25">
        <f t="shared" si="0"/>
        <v>0.48848695652173912</v>
      </c>
      <c r="F12" s="25">
        <f>D12/$D$8</f>
        <v>0.38153185397279887</v>
      </c>
      <c r="G12" s="11">
        <f>+IF(OR(AND(D12=0),(C12=0)),"0",((D12-C12)/C12))</f>
        <v>-0.31686129307889488</v>
      </c>
      <c r="H12" s="13">
        <f>+IF(OR(AND(E12=""),(G12="")),"",E12*G12)</f>
        <v>-0.15478260869565216</v>
      </c>
    </row>
    <row r="13" spans="2:8" x14ac:dyDescent="0.2">
      <c r="B13" s="28" t="str">
        <f>+B553</f>
        <v>Total Vacantes en ocupaciones de nivel Elemental</v>
      </c>
      <c r="C13" s="24">
        <f>+C553</f>
        <v>3187</v>
      </c>
      <c r="D13" s="24">
        <f>+D553</f>
        <v>3512</v>
      </c>
      <c r="E13" s="25">
        <f t="shared" si="0"/>
        <v>0.22170434782608694</v>
      </c>
      <c r="F13" s="25">
        <f>D13/$D$8</f>
        <v>0.27932872027360217</v>
      </c>
      <c r="G13" s="11">
        <f>+IF(OR(AND(D13=0),(C13=0)),"0",((D13-C13)/C13))</f>
        <v>0.10197678067147788</v>
      </c>
      <c r="H13" s="13">
        <f>+IF(OR(AND(E13=""),(G13="")),"",E13*G13)</f>
        <v>2.260869565217391E-2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150</v>
      </c>
      <c r="D18" s="71">
        <f>SUM(D19:D67)</f>
        <v>127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-0.15333333333333332</v>
      </c>
      <c r="H18" s="73">
        <f>+IF(OR(AND(E18=""),(G18="")),"",E18*G18)</f>
        <v>-0.15333333333333332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1</v>
      </c>
      <c r="D22" s="7">
        <v>0</v>
      </c>
      <c r="E22" s="10">
        <f t="shared" si="1"/>
        <v>6.6666666666666671E-3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9</v>
      </c>
      <c r="D26" s="7">
        <v>3</v>
      </c>
      <c r="E26" s="10">
        <f t="shared" si="1"/>
        <v>0.06</v>
      </c>
      <c r="F26" s="10">
        <f t="shared" si="2"/>
        <v>2.3622047244094488E-2</v>
      </c>
      <c r="G26" s="11">
        <f t="shared" si="3"/>
        <v>-0.66666666666666663</v>
      </c>
      <c r="H26" s="13">
        <f t="shared" si="4"/>
        <v>-3.9999999999999994E-2</v>
      </c>
    </row>
    <row r="27" spans="1:8" ht="15" x14ac:dyDescent="0.2">
      <c r="B27" s="5" t="s">
        <v>582</v>
      </c>
      <c r="C27" s="7">
        <v>10</v>
      </c>
      <c r="D27" s="7">
        <v>2</v>
      </c>
      <c r="E27" s="10">
        <f t="shared" si="1"/>
        <v>6.6666666666666666E-2</v>
      </c>
      <c r="F27" s="10">
        <f t="shared" si="2"/>
        <v>1.5748031496062992E-2</v>
      </c>
      <c r="G27" s="11">
        <f t="shared" si="3"/>
        <v>-0.8</v>
      </c>
      <c r="H27" s="13">
        <f t="shared" si="4"/>
        <v>-5.3333333333333337E-2</v>
      </c>
    </row>
    <row r="28" spans="1:8" ht="15" x14ac:dyDescent="0.2">
      <c r="B28" s="5" t="s">
        <v>3</v>
      </c>
      <c r="C28" s="7">
        <v>17</v>
      </c>
      <c r="D28" s="7">
        <v>12</v>
      </c>
      <c r="E28" s="10">
        <f t="shared" si="1"/>
        <v>0.11333333333333333</v>
      </c>
      <c r="F28" s="10">
        <f t="shared" si="2"/>
        <v>9.4488188976377951E-2</v>
      </c>
      <c r="G28" s="11">
        <f t="shared" si="3"/>
        <v>-0.29411764705882354</v>
      </c>
      <c r="H28" s="13">
        <f t="shared" si="4"/>
        <v>-3.3333333333333333E-2</v>
      </c>
    </row>
    <row r="29" spans="1:8" ht="15" x14ac:dyDescent="0.2">
      <c r="B29" s="5" t="s">
        <v>5</v>
      </c>
      <c r="C29" s="7">
        <v>14</v>
      </c>
      <c r="D29" s="7">
        <v>13</v>
      </c>
      <c r="E29" s="10">
        <f t="shared" si="1"/>
        <v>9.3333333333333338E-2</v>
      </c>
      <c r="F29" s="10">
        <f t="shared" si="2"/>
        <v>0.10236220472440945</v>
      </c>
      <c r="G29" s="11">
        <f t="shared" si="3"/>
        <v>-7.1428571428571425E-2</v>
      </c>
      <c r="H29" s="13">
        <f t="shared" si="4"/>
        <v>-6.6666666666666662E-3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7</v>
      </c>
      <c r="D35" s="7">
        <v>10</v>
      </c>
      <c r="E35" s="10">
        <f t="shared" si="1"/>
        <v>4.6666666666666669E-2</v>
      </c>
      <c r="F35" s="10">
        <f t="shared" si="2"/>
        <v>7.874015748031496E-2</v>
      </c>
      <c r="G35" s="11">
        <f t="shared" si="3"/>
        <v>0.42857142857142855</v>
      </c>
      <c r="H35" s="13">
        <f t="shared" si="4"/>
        <v>0.02</v>
      </c>
    </row>
    <row r="36" spans="2:8" ht="30" x14ac:dyDescent="0.2">
      <c r="B36" s="5" t="s">
        <v>162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163</v>
      </c>
      <c r="C37" s="7">
        <v>6</v>
      </c>
      <c r="D37" s="7">
        <v>1</v>
      </c>
      <c r="E37" s="10">
        <f t="shared" si="1"/>
        <v>0.04</v>
      </c>
      <c r="F37" s="10">
        <f t="shared" si="2"/>
        <v>7.874015748031496E-3</v>
      </c>
      <c r="G37" s="11">
        <f t="shared" si="3"/>
        <v>-0.83333333333333337</v>
      </c>
      <c r="H37" s="13">
        <f t="shared" si="4"/>
        <v>-3.3333333333333333E-2</v>
      </c>
    </row>
    <row r="38" spans="2:8" ht="15" x14ac:dyDescent="0.2">
      <c r="B38" s="5" t="s">
        <v>7</v>
      </c>
      <c r="C38" s="7">
        <v>4</v>
      </c>
      <c r="D38" s="7">
        <v>7</v>
      </c>
      <c r="E38" s="10">
        <f t="shared" si="1"/>
        <v>2.6666666666666668E-2</v>
      </c>
      <c r="F38" s="10">
        <f t="shared" si="2"/>
        <v>5.5118110236220472E-2</v>
      </c>
      <c r="G38" s="11">
        <f t="shared" si="3"/>
        <v>0.75</v>
      </c>
      <c r="H38" s="13">
        <f t="shared" si="4"/>
        <v>0.02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6</v>
      </c>
      <c r="D40" s="7">
        <v>6</v>
      </c>
      <c r="E40" s="10">
        <f t="shared" si="1"/>
        <v>0.04</v>
      </c>
      <c r="F40" s="10">
        <f t="shared" si="2"/>
        <v>4.7244094488188976E-2</v>
      </c>
      <c r="G40" s="11">
        <f t="shared" si="3"/>
        <v>0</v>
      </c>
      <c r="H40" s="13">
        <f t="shared" si="4"/>
        <v>0</v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3</v>
      </c>
      <c r="D43" s="7">
        <v>12</v>
      </c>
      <c r="E43" s="10">
        <f t="shared" si="1"/>
        <v>0.02</v>
      </c>
      <c r="F43" s="10">
        <f t="shared" si="2"/>
        <v>9.4488188976377951E-2</v>
      </c>
      <c r="G43" s="11">
        <f t="shared" si="3"/>
        <v>3</v>
      </c>
      <c r="H43" s="13">
        <f t="shared" si="4"/>
        <v>0.06</v>
      </c>
    </row>
    <row r="44" spans="2:8" ht="15" x14ac:dyDescent="0.2">
      <c r="B44" s="5" t="s">
        <v>169</v>
      </c>
      <c r="C44" s="7">
        <v>2</v>
      </c>
      <c r="D44" s="7">
        <v>5</v>
      </c>
      <c r="E44" s="10">
        <f t="shared" si="1"/>
        <v>1.3333333333333334E-2</v>
      </c>
      <c r="F44" s="10">
        <f t="shared" si="2"/>
        <v>3.937007874015748E-2</v>
      </c>
      <c r="G44" s="11">
        <f t="shared" si="3"/>
        <v>1.5</v>
      </c>
      <c r="H44" s="13">
        <f t="shared" si="4"/>
        <v>0.02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4</v>
      </c>
      <c r="D48" s="7">
        <v>0</v>
      </c>
      <c r="E48" s="10">
        <f t="shared" si="1"/>
        <v>2.6666666666666668E-2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1:8" ht="15" x14ac:dyDescent="0.2">
      <c r="B49" s="5" t="s">
        <v>9</v>
      </c>
      <c r="C49" s="7">
        <v>22</v>
      </c>
      <c r="D49" s="7">
        <v>13</v>
      </c>
      <c r="E49" s="10">
        <f t="shared" si="1"/>
        <v>0.14666666666666667</v>
      </c>
      <c r="F49" s="10">
        <f t="shared" si="2"/>
        <v>0.10236220472440945</v>
      </c>
      <c r="G49" s="11">
        <f t="shared" si="3"/>
        <v>-0.40909090909090912</v>
      </c>
      <c r="H49" s="13">
        <f t="shared" si="4"/>
        <v>-6.0000000000000005E-2</v>
      </c>
    </row>
    <row r="50" spans="1:8" ht="15" x14ac:dyDescent="0.2">
      <c r="B50" s="5" t="s">
        <v>584</v>
      </c>
      <c r="C50" s="7">
        <v>1</v>
      </c>
      <c r="D50" s="7">
        <v>1</v>
      </c>
      <c r="E50" s="10">
        <f t="shared" si="1"/>
        <v>6.6666666666666671E-3</v>
      </c>
      <c r="F50" s="10">
        <f t="shared" si="2"/>
        <v>7.874015748031496E-3</v>
      </c>
      <c r="G50" s="11">
        <f t="shared" si="3"/>
        <v>0</v>
      </c>
      <c r="H50" s="13">
        <f t="shared" si="4"/>
        <v>0</v>
      </c>
    </row>
    <row r="51" spans="1:8" ht="15" x14ac:dyDescent="0.2">
      <c r="B51" s="5" t="s">
        <v>12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1</v>
      </c>
      <c r="D52" s="7">
        <v>1</v>
      </c>
      <c r="E52" s="10">
        <f t="shared" si="1"/>
        <v>6.6666666666666671E-3</v>
      </c>
      <c r="F52" s="10">
        <f t="shared" si="2"/>
        <v>7.874015748031496E-3</v>
      </c>
      <c r="G52" s="11">
        <f t="shared" si="3"/>
        <v>0</v>
      </c>
      <c r="H52" s="13">
        <f t="shared" si="4"/>
        <v>0</v>
      </c>
    </row>
    <row r="53" spans="1:8" ht="15" x14ac:dyDescent="0.2">
      <c r="B53" s="5" t="s">
        <v>434</v>
      </c>
      <c r="C53" s="7">
        <v>3</v>
      </c>
      <c r="D53" s="7">
        <v>4</v>
      </c>
      <c r="E53" s="10">
        <f t="shared" si="1"/>
        <v>0.02</v>
      </c>
      <c r="F53" s="10">
        <f t="shared" si="2"/>
        <v>3.1496062992125984E-2</v>
      </c>
      <c r="G53" s="11">
        <f t="shared" si="3"/>
        <v>0.33333333333333331</v>
      </c>
      <c r="H53" s="13">
        <f t="shared" si="4"/>
        <v>6.6666666666666662E-3</v>
      </c>
    </row>
    <row r="54" spans="1:8" ht="15" x14ac:dyDescent="0.2">
      <c r="B54" s="5" t="s">
        <v>10</v>
      </c>
      <c r="C54" s="7">
        <v>0</v>
      </c>
      <c r="D54" s="7">
        <v>1</v>
      </c>
      <c r="E54" s="10" t="str">
        <f t="shared" si="1"/>
        <v/>
      </c>
      <c r="F54" s="10">
        <f t="shared" si="2"/>
        <v>7.874015748031496E-3</v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1</v>
      </c>
      <c r="D56" s="7">
        <v>0</v>
      </c>
      <c r="E56" s="10">
        <f t="shared" si="1"/>
        <v>6.6666666666666671E-3</v>
      </c>
      <c r="F56" s="10" t="str">
        <f t="shared" si="2"/>
        <v/>
      </c>
      <c r="G56" s="11" t="str">
        <f t="shared" si="3"/>
        <v>0</v>
      </c>
      <c r="H56" s="13">
        <f t="shared" si="4"/>
        <v>0</v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3</v>
      </c>
      <c r="D59" s="7">
        <v>0</v>
      </c>
      <c r="E59" s="10">
        <f t="shared" si="1"/>
        <v>0.02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1:8" ht="15" x14ac:dyDescent="0.2">
      <c r="B60" s="5" t="s">
        <v>173</v>
      </c>
      <c r="C60" s="7">
        <v>2</v>
      </c>
      <c r="D60" s="7">
        <v>3</v>
      </c>
      <c r="E60" s="10">
        <f t="shared" si="1"/>
        <v>1.3333333333333334E-2</v>
      </c>
      <c r="F60" s="10">
        <f t="shared" si="2"/>
        <v>2.3622047244094488E-2</v>
      </c>
      <c r="G60" s="11">
        <f t="shared" si="3"/>
        <v>0.5</v>
      </c>
      <c r="H60" s="13">
        <f t="shared" si="4"/>
        <v>6.6666666666666671E-3</v>
      </c>
    </row>
    <row r="61" spans="1:8" ht="15" x14ac:dyDescent="0.2">
      <c r="B61" s="5" t="s">
        <v>174</v>
      </c>
      <c r="C61" s="7">
        <v>18</v>
      </c>
      <c r="D61" s="7">
        <v>12</v>
      </c>
      <c r="E61" s="10">
        <f t="shared" si="1"/>
        <v>0.12</v>
      </c>
      <c r="F61" s="10">
        <f t="shared" si="2"/>
        <v>9.4488188976377951E-2</v>
      </c>
      <c r="G61" s="11">
        <f t="shared" si="3"/>
        <v>-0.33333333333333331</v>
      </c>
      <c r="H61" s="13">
        <f t="shared" si="4"/>
        <v>-3.9999999999999994E-2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9</v>
      </c>
      <c r="E62" s="42" t="str">
        <f t="shared" ref="E62:E63" si="9">+IF(C62=0,"",C62/C$18)</f>
        <v/>
      </c>
      <c r="F62" s="42">
        <f t="shared" ref="F62:F63" si="10">+IF(D62=0,"",D62/D$18)</f>
        <v>7.0866141732283464E-2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2</v>
      </c>
      <c r="E64" s="10" t="str">
        <f t="shared" si="1"/>
        <v/>
      </c>
      <c r="F64" s="10">
        <f t="shared" si="2"/>
        <v>1.5748031496062992E-2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12</v>
      </c>
      <c r="D65" s="7">
        <v>8</v>
      </c>
      <c r="E65" s="10">
        <f t="shared" si="1"/>
        <v>0.08</v>
      </c>
      <c r="F65" s="10">
        <f t="shared" si="2"/>
        <v>6.2992125984251968E-2</v>
      </c>
      <c r="G65" s="11">
        <f t="shared" si="3"/>
        <v>-0.33333333333333331</v>
      </c>
      <c r="H65" s="13">
        <f t="shared" si="4"/>
        <v>-2.6666666666666665E-2</v>
      </c>
    </row>
    <row r="66" spans="1:8" ht="15" x14ac:dyDescent="0.2">
      <c r="B66" s="5" t="s">
        <v>176</v>
      </c>
      <c r="C66" s="7">
        <v>3</v>
      </c>
      <c r="D66" s="7">
        <v>2</v>
      </c>
      <c r="E66" s="10">
        <f t="shared" si="1"/>
        <v>0.02</v>
      </c>
      <c r="F66" s="10">
        <f t="shared" si="2"/>
        <v>1.5748031496062992E-2</v>
      </c>
      <c r="G66" s="11">
        <f t="shared" si="3"/>
        <v>-0.33333333333333331</v>
      </c>
      <c r="H66" s="13">
        <f t="shared" si="4"/>
        <v>-6.6666666666666662E-3</v>
      </c>
    </row>
    <row r="67" spans="1:8" ht="15" x14ac:dyDescent="0.2">
      <c r="B67" s="5" t="s">
        <v>177</v>
      </c>
      <c r="C67" s="7">
        <v>1</v>
      </c>
      <c r="D67" s="7">
        <v>0</v>
      </c>
      <c r="E67" s="10">
        <f t="shared" si="1"/>
        <v>6.6666666666666671E-3</v>
      </c>
      <c r="F67" s="10" t="str">
        <f t="shared" si="2"/>
        <v/>
      </c>
      <c r="G67" s="11" t="str">
        <f t="shared" si="3"/>
        <v>0</v>
      </c>
      <c r="H67" s="13">
        <f t="shared" si="4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2151</v>
      </c>
      <c r="D73" s="71">
        <f>SUM(D74:D159)</f>
        <v>2693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0.25197582519758249</v>
      </c>
      <c r="H73" s="73">
        <f>+IF(OR(AND(E73=""),(G73="")),"",E73*G73)</f>
        <v>0.25197582519758249</v>
      </c>
    </row>
    <row r="74" spans="1:8" s="34" customFormat="1" ht="15" x14ac:dyDescent="0.2">
      <c r="A74" s="41"/>
      <c r="B74" s="30" t="s">
        <v>436</v>
      </c>
      <c r="C74" s="31">
        <v>34</v>
      </c>
      <c r="D74" s="7">
        <v>4</v>
      </c>
      <c r="E74" s="32">
        <f>+IF(C74=0,"",C74/C$73)</f>
        <v>1.5806601580660159E-2</v>
      </c>
      <c r="F74" s="32">
        <f>+IF(D74=0,"",D74/D$73)</f>
        <v>1.4853323431117712E-3</v>
      </c>
      <c r="G74" s="33">
        <f>+IF(OR(AND(D74=0),(C74=0)),"0",((D74-C74)/C74))</f>
        <v>-0.88235294117647056</v>
      </c>
      <c r="H74" s="25">
        <f>+IF(OR(AND(E74=""),(G74="")),"",E74*G74)</f>
        <v>-1.3947001394700139E-2</v>
      </c>
    </row>
    <row r="75" spans="1:8" s="34" customFormat="1" ht="30" x14ac:dyDescent="0.2">
      <c r="A75" s="41"/>
      <c r="B75" s="30" t="s">
        <v>586</v>
      </c>
      <c r="C75" s="31">
        <v>17</v>
      </c>
      <c r="D75" s="7">
        <v>5</v>
      </c>
      <c r="E75" s="32">
        <f t="shared" ref="E75:E146" si="13">+IF(C75=0,"",C75/C$73)</f>
        <v>7.9033007903300794E-3</v>
      </c>
      <c r="F75" s="32">
        <f t="shared" ref="F75:F146" si="14">+IF(D75=0,"",D75/D$73)</f>
        <v>1.8566654288897141E-3</v>
      </c>
      <c r="G75" s="33">
        <f t="shared" ref="G75:G146" si="15">+IF(OR(AND(D75=0),(C75=0)),"0",((D75-C75)/C75))</f>
        <v>-0.70588235294117652</v>
      </c>
      <c r="H75" s="25">
        <f t="shared" ref="H75:H146" si="16">+IF(OR(AND(E75=""),(G75="")),"",E75*G75)</f>
        <v>-5.5788005578800565E-3</v>
      </c>
    </row>
    <row r="76" spans="1:8" s="34" customFormat="1" ht="15" x14ac:dyDescent="0.2">
      <c r="A76" s="41"/>
      <c r="B76" s="30" t="s">
        <v>534</v>
      </c>
      <c r="C76" s="31">
        <v>2</v>
      </c>
      <c r="D76" s="7">
        <v>4</v>
      </c>
      <c r="E76" s="32">
        <f t="shared" ref="E76" si="17">+IF(C76=0,"",C76/C$73)</f>
        <v>9.2980009298000927E-4</v>
      </c>
      <c r="F76" s="32">
        <f t="shared" ref="F76" si="18">+IF(D76=0,"",D76/D$73)</f>
        <v>1.4853323431117712E-3</v>
      </c>
      <c r="G76" s="33">
        <f t="shared" ref="G76" si="19">+IF(OR(AND(D76=0),(C76=0)),"0",((D76-C76)/C76))</f>
        <v>1</v>
      </c>
      <c r="H76" s="25">
        <f t="shared" ref="H76" si="20">+IF(OR(AND(E76=""),(G76="")),"",E76*G76)</f>
        <v>9.2980009298000927E-4</v>
      </c>
    </row>
    <row r="77" spans="1:8" s="34" customFormat="1" ht="15" x14ac:dyDescent="0.2">
      <c r="A77" s="41"/>
      <c r="B77" s="30" t="s">
        <v>587</v>
      </c>
      <c r="C77" s="31">
        <v>37</v>
      </c>
      <c r="D77" s="7">
        <v>24</v>
      </c>
      <c r="E77" s="32">
        <f t="shared" si="13"/>
        <v>1.7201301720130173E-2</v>
      </c>
      <c r="F77" s="32">
        <f t="shared" si="14"/>
        <v>8.9119940586706269E-3</v>
      </c>
      <c r="G77" s="33">
        <f t="shared" si="15"/>
        <v>-0.35135135135135137</v>
      </c>
      <c r="H77" s="25">
        <f t="shared" si="16"/>
        <v>-6.0437006043700609E-3</v>
      </c>
    </row>
    <row r="78" spans="1:8" s="34" customFormat="1" ht="15" x14ac:dyDescent="0.2">
      <c r="A78" s="41"/>
      <c r="B78" s="30" t="s">
        <v>178</v>
      </c>
      <c r="C78" s="31">
        <v>10</v>
      </c>
      <c r="D78" s="7">
        <v>7</v>
      </c>
      <c r="E78" s="32">
        <f t="shared" si="13"/>
        <v>4.6490004649000468E-3</v>
      </c>
      <c r="F78" s="32">
        <f t="shared" si="14"/>
        <v>2.5993316004455998E-3</v>
      </c>
      <c r="G78" s="33">
        <f t="shared" si="15"/>
        <v>-0.3</v>
      </c>
      <c r="H78" s="25">
        <f t="shared" si="16"/>
        <v>-1.3947001394700139E-3</v>
      </c>
    </row>
    <row r="79" spans="1:8" s="34" customFormat="1" ht="15" x14ac:dyDescent="0.2">
      <c r="A79" s="41"/>
      <c r="B79" s="30" t="s">
        <v>16</v>
      </c>
      <c r="C79" s="31">
        <v>1</v>
      </c>
      <c r="D79" s="7">
        <v>0</v>
      </c>
      <c r="E79" s="32">
        <f t="shared" si="13"/>
        <v>4.6490004649000463E-4</v>
      </c>
      <c r="F79" s="32" t="str">
        <f t="shared" si="14"/>
        <v/>
      </c>
      <c r="G79" s="33" t="str">
        <f t="shared" si="15"/>
        <v>0</v>
      </c>
      <c r="H79" s="25">
        <f t="shared" si="16"/>
        <v>0</v>
      </c>
    </row>
    <row r="80" spans="1:8" s="34" customFormat="1" ht="15" x14ac:dyDescent="0.2">
      <c r="A80" s="41"/>
      <c r="B80" s="30" t="s">
        <v>35</v>
      </c>
      <c r="C80" s="31">
        <v>24</v>
      </c>
      <c r="D80" s="7">
        <v>4</v>
      </c>
      <c r="E80" s="32">
        <f t="shared" ref="E80" si="21">+IF(C80=0,"",C80/C$73)</f>
        <v>1.1157601115760111E-2</v>
      </c>
      <c r="F80" s="32">
        <f t="shared" ref="F80" si="22">+IF(D80=0,"",D80/D$73)</f>
        <v>1.4853323431117712E-3</v>
      </c>
      <c r="G80" s="33">
        <f t="shared" ref="G80" si="23">+IF(OR(AND(D80=0),(C80=0)),"0",((D80-C80)/C80))</f>
        <v>-0.83333333333333337</v>
      </c>
      <c r="H80" s="25">
        <f t="shared" ref="H80" si="24">+IF(OR(AND(E80=""),(G80="")),"",E80*G80)</f>
        <v>-9.2980009298000935E-3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6</v>
      </c>
      <c r="D82" s="7">
        <v>3</v>
      </c>
      <c r="E82" s="32">
        <f t="shared" si="13"/>
        <v>2.7894002789400278E-3</v>
      </c>
      <c r="F82" s="32">
        <f t="shared" si="14"/>
        <v>1.1139992573338284E-3</v>
      </c>
      <c r="G82" s="33">
        <f t="shared" si="15"/>
        <v>-0.5</v>
      </c>
      <c r="H82" s="25">
        <f t="shared" si="16"/>
        <v>-1.3947001394700139E-3</v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0</v>
      </c>
      <c r="E83" s="32" t="str">
        <f t="shared" si="13"/>
        <v/>
      </c>
      <c r="F83" s="32" t="str">
        <f t="shared" si="14"/>
        <v/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7</v>
      </c>
      <c r="D85" s="7">
        <v>2</v>
      </c>
      <c r="E85" s="32">
        <f t="shared" si="13"/>
        <v>3.2543003254300326E-3</v>
      </c>
      <c r="F85" s="32">
        <f t="shared" si="14"/>
        <v>7.4266617155588561E-4</v>
      </c>
      <c r="G85" s="33">
        <f t="shared" si="15"/>
        <v>-0.7142857142857143</v>
      </c>
      <c r="H85" s="25">
        <f t="shared" si="16"/>
        <v>-2.3245002324500234E-3</v>
      </c>
    </row>
    <row r="86" spans="1:8" s="34" customFormat="1" ht="15" x14ac:dyDescent="0.2">
      <c r="A86" s="41"/>
      <c r="B86" s="30" t="s">
        <v>17</v>
      </c>
      <c r="C86" s="31">
        <v>5</v>
      </c>
      <c r="D86" s="7">
        <v>1</v>
      </c>
      <c r="E86" s="32">
        <f t="shared" si="13"/>
        <v>2.3245002324500234E-3</v>
      </c>
      <c r="F86" s="32">
        <f t="shared" si="14"/>
        <v>3.713330857779428E-4</v>
      </c>
      <c r="G86" s="33">
        <f t="shared" si="15"/>
        <v>-0.8</v>
      </c>
      <c r="H86" s="25">
        <f t="shared" si="16"/>
        <v>-1.8596001859600187E-3</v>
      </c>
    </row>
    <row r="87" spans="1:8" s="34" customFormat="1" ht="15" x14ac:dyDescent="0.2">
      <c r="A87" s="41"/>
      <c r="B87" s="30" t="s">
        <v>183</v>
      </c>
      <c r="C87" s="31">
        <v>23</v>
      </c>
      <c r="D87" s="7">
        <v>5</v>
      </c>
      <c r="E87" s="32">
        <f t="shared" si="13"/>
        <v>1.0692701069270108E-2</v>
      </c>
      <c r="F87" s="32">
        <f t="shared" si="14"/>
        <v>1.8566654288897141E-3</v>
      </c>
      <c r="G87" s="33">
        <f t="shared" si="15"/>
        <v>-0.78260869565217395</v>
      </c>
      <c r="H87" s="25">
        <f t="shared" si="16"/>
        <v>-8.3682008368200847E-3</v>
      </c>
    </row>
    <row r="88" spans="1:8" s="34" customFormat="1" ht="15" x14ac:dyDescent="0.2">
      <c r="A88" s="41"/>
      <c r="B88" s="30" t="s">
        <v>588</v>
      </c>
      <c r="C88" s="31">
        <v>3</v>
      </c>
      <c r="D88" s="7">
        <v>7</v>
      </c>
      <c r="E88" s="32">
        <f t="shared" ref="E88" si="25">+IF(C88=0,"",C88/C$73)</f>
        <v>1.3947001394700139E-3</v>
      </c>
      <c r="F88" s="32">
        <f t="shared" ref="F88" si="26">+IF(D88=0,"",D88/D$73)</f>
        <v>2.5993316004455998E-3</v>
      </c>
      <c r="G88" s="33">
        <f t="shared" ref="G88" si="27">+IF(OR(AND(D88=0),(C88=0)),"0",((D88-C88)/C88))</f>
        <v>1.3333333333333333</v>
      </c>
      <c r="H88" s="25">
        <f t="shared" ref="H88" si="28">+IF(OR(AND(E88=""),(G88="")),"",E88*G88)</f>
        <v>1.8596001859600185E-3</v>
      </c>
    </row>
    <row r="89" spans="1:8" s="34" customFormat="1" ht="15" x14ac:dyDescent="0.2">
      <c r="A89" s="41"/>
      <c r="B89" s="30" t="s">
        <v>184</v>
      </c>
      <c r="C89" s="31">
        <v>92</v>
      </c>
      <c r="D89" s="7">
        <v>41</v>
      </c>
      <c r="E89" s="32">
        <f t="shared" si="13"/>
        <v>4.2770804277080431E-2</v>
      </c>
      <c r="F89" s="32">
        <f t="shared" si="14"/>
        <v>1.5224656516895656E-2</v>
      </c>
      <c r="G89" s="33">
        <f t="shared" si="15"/>
        <v>-0.55434782608695654</v>
      </c>
      <c r="H89" s="25">
        <f t="shared" si="16"/>
        <v>-2.370990237099024E-2</v>
      </c>
    </row>
    <row r="90" spans="1:8" s="34" customFormat="1" ht="15" x14ac:dyDescent="0.2">
      <c r="A90" s="41"/>
      <c r="B90" s="30" t="s">
        <v>185</v>
      </c>
      <c r="C90" s="31">
        <v>43</v>
      </c>
      <c r="D90" s="7">
        <v>15</v>
      </c>
      <c r="E90" s="32">
        <f t="shared" si="13"/>
        <v>1.9990701999070201E-2</v>
      </c>
      <c r="F90" s="32">
        <f t="shared" si="14"/>
        <v>5.5699962866691422E-3</v>
      </c>
      <c r="G90" s="33">
        <f t="shared" si="15"/>
        <v>-0.65116279069767447</v>
      </c>
      <c r="H90" s="25">
        <f t="shared" si="16"/>
        <v>-1.3017201301720132E-2</v>
      </c>
    </row>
    <row r="91" spans="1:8" s="34" customFormat="1" ht="15" x14ac:dyDescent="0.2">
      <c r="A91" s="41"/>
      <c r="B91" s="30" t="s">
        <v>21</v>
      </c>
      <c r="C91" s="31">
        <v>18</v>
      </c>
      <c r="D91" s="7">
        <v>2</v>
      </c>
      <c r="E91" s="32">
        <f t="shared" si="13"/>
        <v>8.368200836820083E-3</v>
      </c>
      <c r="F91" s="32">
        <f t="shared" si="14"/>
        <v>7.4266617155588561E-4</v>
      </c>
      <c r="G91" s="33">
        <f t="shared" si="15"/>
        <v>-0.88888888888888884</v>
      </c>
      <c r="H91" s="25">
        <f t="shared" si="16"/>
        <v>-7.4384007438400733E-3</v>
      </c>
    </row>
    <row r="92" spans="1:8" s="34" customFormat="1" ht="15" x14ac:dyDescent="0.2">
      <c r="A92" s="41"/>
      <c r="B92" s="30" t="s">
        <v>438</v>
      </c>
      <c r="C92" s="31">
        <v>14</v>
      </c>
      <c r="D92" s="7">
        <v>1</v>
      </c>
      <c r="E92" s="32">
        <f t="shared" si="13"/>
        <v>6.5086006508600653E-3</v>
      </c>
      <c r="F92" s="32">
        <f t="shared" si="14"/>
        <v>3.713330857779428E-4</v>
      </c>
      <c r="G92" s="33">
        <f t="shared" si="15"/>
        <v>-0.9285714285714286</v>
      </c>
      <c r="H92" s="25">
        <f t="shared" si="16"/>
        <v>-6.0437006043700609E-3</v>
      </c>
    </row>
    <row r="93" spans="1:8" s="34" customFormat="1" ht="15" x14ac:dyDescent="0.2">
      <c r="A93" s="41"/>
      <c r="B93" s="30" t="s">
        <v>186</v>
      </c>
      <c r="C93" s="31">
        <v>8</v>
      </c>
      <c r="D93" s="7">
        <v>7</v>
      </c>
      <c r="E93" s="32">
        <f t="shared" si="13"/>
        <v>3.7192003719200371E-3</v>
      </c>
      <c r="F93" s="32">
        <f t="shared" si="14"/>
        <v>2.5993316004455998E-3</v>
      </c>
      <c r="G93" s="33">
        <f t="shared" si="15"/>
        <v>-0.125</v>
      </c>
      <c r="H93" s="25">
        <f t="shared" si="16"/>
        <v>-4.6490004649000463E-4</v>
      </c>
    </row>
    <row r="94" spans="1:8" s="34" customFormat="1" ht="15" x14ac:dyDescent="0.2">
      <c r="A94" s="41"/>
      <c r="B94" s="30" t="s">
        <v>538</v>
      </c>
      <c r="C94" s="31">
        <v>8</v>
      </c>
      <c r="D94" s="7">
        <v>2</v>
      </c>
      <c r="E94" s="32">
        <f t="shared" ref="E94:E95" si="29">+IF(C94=0,"",C94/C$73)</f>
        <v>3.7192003719200371E-3</v>
      </c>
      <c r="F94" s="32">
        <f t="shared" ref="F94:F95" si="30">+IF(D94=0,"",D94/D$73)</f>
        <v>7.4266617155588561E-4</v>
      </c>
      <c r="G94" s="33">
        <f t="shared" ref="G94:G95" si="31">+IF(OR(AND(D94=0),(C94=0)),"0",((D94-C94)/C94))</f>
        <v>-0.75</v>
      </c>
      <c r="H94" s="25">
        <f t="shared" ref="H94:H95" si="32">+IF(OR(AND(E94=""),(G94="")),"",E94*G94)</f>
        <v>-2.7894002789400278E-3</v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0</v>
      </c>
      <c r="E95" s="32" t="str">
        <f t="shared" si="29"/>
        <v/>
      </c>
      <c r="F95" s="32" t="str">
        <f t="shared" si="30"/>
        <v/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34</v>
      </c>
      <c r="D96" s="7">
        <v>23</v>
      </c>
      <c r="E96" s="32">
        <f t="shared" si="13"/>
        <v>1.5806601580660159E-2</v>
      </c>
      <c r="F96" s="32">
        <f t="shared" si="14"/>
        <v>8.5406609728926851E-3</v>
      </c>
      <c r="G96" s="33">
        <f t="shared" si="15"/>
        <v>-0.3235294117647059</v>
      </c>
      <c r="H96" s="25">
        <f t="shared" si="16"/>
        <v>-5.113900511390052E-3</v>
      </c>
    </row>
    <row r="97" spans="1:8" s="34" customFormat="1" ht="15" x14ac:dyDescent="0.2">
      <c r="A97" s="41"/>
      <c r="B97" s="30" t="s">
        <v>19</v>
      </c>
      <c r="C97" s="31">
        <v>1</v>
      </c>
      <c r="D97" s="7">
        <v>5</v>
      </c>
      <c r="E97" s="32">
        <f t="shared" si="13"/>
        <v>4.6490004649000463E-4</v>
      </c>
      <c r="F97" s="32">
        <f t="shared" si="14"/>
        <v>1.8566654288897141E-3</v>
      </c>
      <c r="G97" s="33">
        <f t="shared" si="15"/>
        <v>4</v>
      </c>
      <c r="H97" s="25">
        <f t="shared" si="16"/>
        <v>1.8596001859600185E-3</v>
      </c>
    </row>
    <row r="98" spans="1:8" s="34" customFormat="1" ht="15" x14ac:dyDescent="0.2">
      <c r="A98" s="41"/>
      <c r="B98" s="30" t="s">
        <v>22</v>
      </c>
      <c r="C98" s="31">
        <v>0</v>
      </c>
      <c r="D98" s="7">
        <v>0</v>
      </c>
      <c r="E98" s="32" t="str">
        <f t="shared" si="13"/>
        <v/>
      </c>
      <c r="F98" s="32" t="str">
        <f t="shared" si="14"/>
        <v/>
      </c>
      <c r="G98" s="33" t="str">
        <f t="shared" si="15"/>
        <v>0</v>
      </c>
      <c r="H98" s="25" t="str">
        <f t="shared" si="16"/>
        <v/>
      </c>
    </row>
    <row r="99" spans="1:8" s="34" customFormat="1" ht="15" x14ac:dyDescent="0.2">
      <c r="A99" s="41"/>
      <c r="B99" s="30" t="s">
        <v>188</v>
      </c>
      <c r="C99" s="31">
        <v>2</v>
      </c>
      <c r="D99" s="7">
        <v>6</v>
      </c>
      <c r="E99" s="32">
        <f t="shared" si="13"/>
        <v>9.2980009298000927E-4</v>
      </c>
      <c r="F99" s="32">
        <f t="shared" si="14"/>
        <v>2.2279985146676567E-3</v>
      </c>
      <c r="G99" s="33">
        <f t="shared" si="15"/>
        <v>2</v>
      </c>
      <c r="H99" s="25">
        <f t="shared" si="16"/>
        <v>1.8596001859600185E-3</v>
      </c>
    </row>
    <row r="100" spans="1:8" s="34" customFormat="1" ht="15" x14ac:dyDescent="0.2">
      <c r="A100" s="41"/>
      <c r="B100" s="30" t="s">
        <v>189</v>
      </c>
      <c r="C100" s="31">
        <v>9</v>
      </c>
      <c r="D100" s="7">
        <v>4</v>
      </c>
      <c r="E100" s="32">
        <f t="shared" si="13"/>
        <v>4.1841004184100415E-3</v>
      </c>
      <c r="F100" s="32">
        <f t="shared" si="14"/>
        <v>1.4853323431117712E-3</v>
      </c>
      <c r="G100" s="33">
        <f t="shared" si="15"/>
        <v>-0.55555555555555558</v>
      </c>
      <c r="H100" s="25">
        <f t="shared" si="16"/>
        <v>-2.3245002324500229E-3</v>
      </c>
    </row>
    <row r="101" spans="1:8" s="34" customFormat="1" ht="15" x14ac:dyDescent="0.2">
      <c r="A101" s="41"/>
      <c r="B101" s="30" t="s">
        <v>439</v>
      </c>
      <c r="C101" s="31">
        <v>25</v>
      </c>
      <c r="D101" s="7">
        <v>7</v>
      </c>
      <c r="E101" s="32">
        <f t="shared" si="13"/>
        <v>1.1622501162250116E-2</v>
      </c>
      <c r="F101" s="32">
        <f t="shared" si="14"/>
        <v>2.5993316004455998E-3</v>
      </c>
      <c r="G101" s="33">
        <f t="shared" si="15"/>
        <v>-0.72</v>
      </c>
      <c r="H101" s="25">
        <f t="shared" si="16"/>
        <v>-8.368200836820083E-3</v>
      </c>
    </row>
    <row r="102" spans="1:8" s="34" customFormat="1" ht="15" x14ac:dyDescent="0.2">
      <c r="A102" s="41"/>
      <c r="B102" s="30" t="s">
        <v>18</v>
      </c>
      <c r="C102" s="31">
        <v>5</v>
      </c>
      <c r="D102" s="7">
        <v>1</v>
      </c>
      <c r="E102" s="32">
        <f t="shared" si="13"/>
        <v>2.3245002324500234E-3</v>
      </c>
      <c r="F102" s="32">
        <f t="shared" si="14"/>
        <v>3.713330857779428E-4</v>
      </c>
      <c r="G102" s="33">
        <f t="shared" si="15"/>
        <v>-0.8</v>
      </c>
      <c r="H102" s="25">
        <f t="shared" si="16"/>
        <v>-1.8596001859600187E-3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0</v>
      </c>
      <c r="E103" s="32" t="str">
        <f t="shared" si="13"/>
        <v/>
      </c>
      <c r="F103" s="32" t="str">
        <f t="shared" si="14"/>
        <v/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1</v>
      </c>
      <c r="D104" s="7">
        <v>1</v>
      </c>
      <c r="E104" s="32">
        <f t="shared" si="13"/>
        <v>4.6490004649000463E-4</v>
      </c>
      <c r="F104" s="32">
        <f t="shared" si="14"/>
        <v>3.713330857779428E-4</v>
      </c>
      <c r="G104" s="33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1</v>
      </c>
      <c r="D105" s="7">
        <v>1</v>
      </c>
      <c r="E105" s="32">
        <f t="shared" ref="E105" si="33">+IF(C105=0,"",C105/C$73)</f>
        <v>4.6490004649000463E-4</v>
      </c>
      <c r="F105" s="32">
        <f t="shared" ref="F105" si="34">+IF(D105=0,"",D105/D$73)</f>
        <v>3.713330857779428E-4</v>
      </c>
      <c r="G105" s="33">
        <f t="shared" ref="G105" si="35">+IF(OR(AND(D105=0),(C105=0)),"0",((D105-C105)/C105))</f>
        <v>0</v>
      </c>
      <c r="H105" s="25">
        <f t="shared" ref="H105" si="36">+IF(OR(AND(E105=""),(G105="")),"",E105*G105)</f>
        <v>0</v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0</v>
      </c>
      <c r="E106" s="32" t="str">
        <f t="shared" si="13"/>
        <v/>
      </c>
      <c r="F106" s="32" t="str">
        <f t="shared" si="14"/>
        <v/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13</v>
      </c>
      <c r="D107" s="7">
        <v>6</v>
      </c>
      <c r="E107" s="32">
        <f t="shared" si="13"/>
        <v>6.04370060437006E-3</v>
      </c>
      <c r="F107" s="32">
        <f t="shared" si="14"/>
        <v>2.2279985146676567E-3</v>
      </c>
      <c r="G107" s="33">
        <f t="shared" si="15"/>
        <v>-0.53846153846153844</v>
      </c>
      <c r="H107" s="25">
        <f t="shared" si="16"/>
        <v>-3.2543003254300322E-3</v>
      </c>
    </row>
    <row r="108" spans="1:8" s="34" customFormat="1" ht="15" x14ac:dyDescent="0.2">
      <c r="A108" s="41"/>
      <c r="B108" s="30" t="s">
        <v>193</v>
      </c>
      <c r="C108" s="31">
        <v>10</v>
      </c>
      <c r="D108" s="7">
        <v>3</v>
      </c>
      <c r="E108" s="32">
        <f t="shared" si="13"/>
        <v>4.6490004649000468E-3</v>
      </c>
      <c r="F108" s="32">
        <f t="shared" si="14"/>
        <v>1.1139992573338284E-3</v>
      </c>
      <c r="G108" s="33">
        <f t="shared" si="15"/>
        <v>-0.7</v>
      </c>
      <c r="H108" s="25">
        <f t="shared" si="16"/>
        <v>-3.2543003254300326E-3</v>
      </c>
    </row>
    <row r="109" spans="1:8" s="34" customFormat="1" ht="15" x14ac:dyDescent="0.2">
      <c r="A109" s="41"/>
      <c r="B109" s="30" t="s">
        <v>194</v>
      </c>
      <c r="C109" s="31">
        <v>11</v>
      </c>
      <c r="D109" s="7">
        <v>44</v>
      </c>
      <c r="E109" s="32">
        <f t="shared" si="13"/>
        <v>5.1139005113900512E-3</v>
      </c>
      <c r="F109" s="32">
        <f t="shared" si="14"/>
        <v>1.6338655774229483E-2</v>
      </c>
      <c r="G109" s="33">
        <f t="shared" si="15"/>
        <v>3</v>
      </c>
      <c r="H109" s="25">
        <f t="shared" si="16"/>
        <v>1.5341701534170154E-2</v>
      </c>
    </row>
    <row r="110" spans="1:8" s="34" customFormat="1" ht="15" x14ac:dyDescent="0.2">
      <c r="A110" s="41"/>
      <c r="B110" s="30" t="s">
        <v>195</v>
      </c>
      <c r="C110" s="31">
        <v>6</v>
      </c>
      <c r="D110" s="7">
        <v>0</v>
      </c>
      <c r="E110" s="32">
        <f t="shared" si="13"/>
        <v>2.7894002789400278E-3</v>
      </c>
      <c r="F110" s="32" t="str">
        <f t="shared" si="14"/>
        <v/>
      </c>
      <c r="G110" s="33" t="str">
        <f t="shared" si="15"/>
        <v>0</v>
      </c>
      <c r="H110" s="25">
        <f t="shared" si="16"/>
        <v>0</v>
      </c>
    </row>
    <row r="111" spans="1:8" s="34" customFormat="1" ht="15" x14ac:dyDescent="0.2">
      <c r="A111" s="41"/>
      <c r="B111" s="30" t="s">
        <v>196</v>
      </c>
      <c r="C111" s="31">
        <v>28</v>
      </c>
      <c r="D111" s="7">
        <v>25</v>
      </c>
      <c r="E111" s="32">
        <f t="shared" si="13"/>
        <v>1.3017201301720131E-2</v>
      </c>
      <c r="F111" s="32">
        <f t="shared" si="14"/>
        <v>9.2833271444485704E-3</v>
      </c>
      <c r="G111" s="33">
        <f t="shared" si="15"/>
        <v>-0.10714285714285714</v>
      </c>
      <c r="H111" s="25">
        <f t="shared" si="16"/>
        <v>-1.3947001394700139E-3</v>
      </c>
    </row>
    <row r="112" spans="1:8" s="34" customFormat="1" ht="15" x14ac:dyDescent="0.2">
      <c r="A112" s="41"/>
      <c r="B112" s="30" t="s">
        <v>197</v>
      </c>
      <c r="C112" s="31">
        <v>7</v>
      </c>
      <c r="D112" s="7">
        <v>2</v>
      </c>
      <c r="E112" s="32">
        <f t="shared" si="13"/>
        <v>3.2543003254300326E-3</v>
      </c>
      <c r="F112" s="32">
        <f t="shared" si="14"/>
        <v>7.4266617155588561E-4</v>
      </c>
      <c r="G112" s="33">
        <f t="shared" si="15"/>
        <v>-0.7142857142857143</v>
      </c>
      <c r="H112" s="25">
        <f t="shared" si="16"/>
        <v>-2.3245002324500234E-3</v>
      </c>
    </row>
    <row r="113" spans="1:8" s="34" customFormat="1" ht="15" x14ac:dyDescent="0.2">
      <c r="A113" s="41"/>
      <c r="B113" s="30" t="s">
        <v>27</v>
      </c>
      <c r="C113" s="31">
        <v>2</v>
      </c>
      <c r="D113" s="7">
        <v>1</v>
      </c>
      <c r="E113" s="32">
        <f t="shared" si="13"/>
        <v>9.2980009298000927E-4</v>
      </c>
      <c r="F113" s="32">
        <f t="shared" si="14"/>
        <v>3.713330857779428E-4</v>
      </c>
      <c r="G113" s="33">
        <f t="shared" si="15"/>
        <v>-0.5</v>
      </c>
      <c r="H113" s="25">
        <f t="shared" si="16"/>
        <v>-4.6490004649000463E-4</v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17</v>
      </c>
      <c r="D116" s="7">
        <v>44</v>
      </c>
      <c r="E116" s="32">
        <f t="shared" si="13"/>
        <v>7.9033007903300794E-3</v>
      </c>
      <c r="F116" s="32">
        <f t="shared" si="14"/>
        <v>1.6338655774229483E-2</v>
      </c>
      <c r="G116" s="33">
        <f t="shared" si="15"/>
        <v>1.588235294117647</v>
      </c>
      <c r="H116" s="25">
        <f t="shared" si="16"/>
        <v>1.2552301255230125E-2</v>
      </c>
    </row>
    <row r="117" spans="1:8" s="34" customFormat="1" ht="15" x14ac:dyDescent="0.2">
      <c r="A117" s="41"/>
      <c r="B117" s="30" t="s">
        <v>24</v>
      </c>
      <c r="C117" s="31">
        <v>5</v>
      </c>
      <c r="D117" s="7">
        <v>4</v>
      </c>
      <c r="E117" s="32">
        <f t="shared" si="13"/>
        <v>2.3245002324500234E-3</v>
      </c>
      <c r="F117" s="32">
        <f t="shared" si="14"/>
        <v>1.4853323431117712E-3</v>
      </c>
      <c r="G117" s="33">
        <f t="shared" si="15"/>
        <v>-0.2</v>
      </c>
      <c r="H117" s="25">
        <f t="shared" si="16"/>
        <v>-4.6490004649000469E-4</v>
      </c>
    </row>
    <row r="118" spans="1:8" s="34" customFormat="1" ht="15" x14ac:dyDescent="0.2">
      <c r="A118" s="41"/>
      <c r="B118" s="30" t="s">
        <v>200</v>
      </c>
      <c r="C118" s="31">
        <v>6</v>
      </c>
      <c r="D118" s="7">
        <v>0</v>
      </c>
      <c r="E118" s="32">
        <f t="shared" si="13"/>
        <v>2.7894002789400278E-3</v>
      </c>
      <c r="F118" s="32" t="str">
        <f t="shared" si="14"/>
        <v/>
      </c>
      <c r="G118" s="33" t="str">
        <f t="shared" si="15"/>
        <v>0</v>
      </c>
      <c r="H118" s="25">
        <f t="shared" si="16"/>
        <v>0</v>
      </c>
    </row>
    <row r="119" spans="1:8" s="34" customFormat="1" ht="15" x14ac:dyDescent="0.2">
      <c r="A119" s="41"/>
      <c r="B119" s="30" t="s">
        <v>25</v>
      </c>
      <c r="C119" s="31">
        <v>16</v>
      </c>
      <c r="D119" s="7">
        <v>20</v>
      </c>
      <c r="E119" s="32">
        <f t="shared" si="13"/>
        <v>7.4384007438400741E-3</v>
      </c>
      <c r="F119" s="32">
        <f t="shared" si="14"/>
        <v>7.4266617155588563E-3</v>
      </c>
      <c r="G119" s="33">
        <f t="shared" si="15"/>
        <v>0.25</v>
      </c>
      <c r="H119" s="25">
        <f t="shared" si="16"/>
        <v>1.8596001859600185E-3</v>
      </c>
    </row>
    <row r="120" spans="1:8" s="34" customFormat="1" ht="15" x14ac:dyDescent="0.2">
      <c r="A120" s="41"/>
      <c r="B120" s="30" t="s">
        <v>23</v>
      </c>
      <c r="C120" s="31">
        <v>1</v>
      </c>
      <c r="D120" s="7">
        <v>3</v>
      </c>
      <c r="E120" s="32">
        <f t="shared" si="13"/>
        <v>4.6490004649000463E-4</v>
      </c>
      <c r="F120" s="32">
        <f t="shared" si="14"/>
        <v>1.1139992573338284E-3</v>
      </c>
      <c r="G120" s="33">
        <f t="shared" si="15"/>
        <v>2</v>
      </c>
      <c r="H120" s="25">
        <f t="shared" si="16"/>
        <v>9.2980009298000927E-4</v>
      </c>
    </row>
    <row r="121" spans="1:8" s="34" customFormat="1" ht="15" x14ac:dyDescent="0.2">
      <c r="A121" s="41"/>
      <c r="B121" s="30" t="s">
        <v>26</v>
      </c>
      <c r="C121" s="31">
        <v>40</v>
      </c>
      <c r="D121" s="7">
        <v>73</v>
      </c>
      <c r="E121" s="32">
        <f t="shared" si="13"/>
        <v>1.8596001859600187E-2</v>
      </c>
      <c r="F121" s="32">
        <f t="shared" si="14"/>
        <v>2.7107315261789826E-2</v>
      </c>
      <c r="G121" s="33">
        <f t="shared" si="15"/>
        <v>0.82499999999999996</v>
      </c>
      <c r="H121" s="25">
        <f t="shared" si="16"/>
        <v>1.5341701534170154E-2</v>
      </c>
    </row>
    <row r="122" spans="1:8" s="34" customFormat="1" ht="15" x14ac:dyDescent="0.2">
      <c r="A122" s="41"/>
      <c r="B122" s="30" t="s">
        <v>201</v>
      </c>
      <c r="C122" s="31">
        <v>16</v>
      </c>
      <c r="D122" s="7">
        <v>24</v>
      </c>
      <c r="E122" s="32">
        <f t="shared" si="13"/>
        <v>7.4384007438400741E-3</v>
      </c>
      <c r="F122" s="32">
        <f t="shared" si="14"/>
        <v>8.9119940586706269E-3</v>
      </c>
      <c r="G122" s="33">
        <f t="shared" si="15"/>
        <v>0.5</v>
      </c>
      <c r="H122" s="25">
        <f t="shared" si="16"/>
        <v>3.7192003719200371E-3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10</v>
      </c>
      <c r="D124" s="7">
        <v>3</v>
      </c>
      <c r="E124" s="32">
        <f t="shared" si="13"/>
        <v>4.6490004649000468E-3</v>
      </c>
      <c r="F124" s="32">
        <f t="shared" si="14"/>
        <v>1.1139992573338284E-3</v>
      </c>
      <c r="G124" s="33">
        <f t="shared" si="15"/>
        <v>-0.7</v>
      </c>
      <c r="H124" s="25">
        <f t="shared" si="16"/>
        <v>-3.2543003254300326E-3</v>
      </c>
    </row>
    <row r="125" spans="1:8" s="34" customFormat="1" ht="15" x14ac:dyDescent="0.2">
      <c r="A125" s="41"/>
      <c r="B125" s="30" t="s">
        <v>202</v>
      </c>
      <c r="C125" s="31">
        <v>21</v>
      </c>
      <c r="D125" s="7">
        <v>35</v>
      </c>
      <c r="E125" s="32">
        <f t="shared" si="13"/>
        <v>9.7629009762900971E-3</v>
      </c>
      <c r="F125" s="32">
        <f t="shared" si="14"/>
        <v>1.2996658002227999E-2</v>
      </c>
      <c r="G125" s="33">
        <f t="shared" si="15"/>
        <v>0.66666666666666663</v>
      </c>
      <c r="H125" s="25">
        <f t="shared" si="16"/>
        <v>6.5086006508600644E-3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0</v>
      </c>
      <c r="E126" s="32" t="str">
        <f t="shared" si="13"/>
        <v/>
      </c>
      <c r="F126" s="32" t="str">
        <f t="shared" si="14"/>
        <v/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1263</v>
      </c>
      <c r="D127" s="7">
        <v>2033</v>
      </c>
      <c r="E127" s="32">
        <f t="shared" si="13"/>
        <v>0.5871687587168759</v>
      </c>
      <c r="F127" s="32">
        <f t="shared" si="14"/>
        <v>0.75492016338655776</v>
      </c>
      <c r="G127" s="33">
        <f t="shared" si="15"/>
        <v>0.60965954077593032</v>
      </c>
      <c r="H127" s="25">
        <f t="shared" si="16"/>
        <v>0.35797303579730361</v>
      </c>
    </row>
    <row r="128" spans="1:8" s="34" customFormat="1" ht="15" x14ac:dyDescent="0.2">
      <c r="A128" s="41"/>
      <c r="B128" s="30" t="s">
        <v>203</v>
      </c>
      <c r="C128" s="31">
        <v>45</v>
      </c>
      <c r="D128" s="7">
        <v>69</v>
      </c>
      <c r="E128" s="32">
        <f t="shared" si="13"/>
        <v>2.0920502092050208E-2</v>
      </c>
      <c r="F128" s="32">
        <f t="shared" si="14"/>
        <v>2.5621982918678055E-2</v>
      </c>
      <c r="G128" s="33">
        <f t="shared" si="15"/>
        <v>0.53333333333333333</v>
      </c>
      <c r="H128" s="25">
        <f t="shared" si="16"/>
        <v>1.1157601115760111E-2</v>
      </c>
    </row>
    <row r="129" spans="1:8" s="34" customFormat="1" ht="15" x14ac:dyDescent="0.2">
      <c r="A129" s="41"/>
      <c r="B129" s="30" t="s">
        <v>204</v>
      </c>
      <c r="C129" s="31">
        <v>26</v>
      </c>
      <c r="D129" s="7">
        <v>42</v>
      </c>
      <c r="E129" s="32">
        <f t="shared" si="13"/>
        <v>1.208740120874012E-2</v>
      </c>
      <c r="F129" s="32">
        <f t="shared" si="14"/>
        <v>1.5595989602673598E-2</v>
      </c>
      <c r="G129" s="33">
        <f t="shared" si="15"/>
        <v>0.61538461538461542</v>
      </c>
      <c r="H129" s="25">
        <f t="shared" si="16"/>
        <v>7.4384007438400741E-3</v>
      </c>
    </row>
    <row r="130" spans="1:8" s="34" customFormat="1" ht="15" x14ac:dyDescent="0.2">
      <c r="A130" s="41"/>
      <c r="B130" s="30" t="s">
        <v>28</v>
      </c>
      <c r="C130" s="31">
        <v>28</v>
      </c>
      <c r="D130" s="7">
        <v>36</v>
      </c>
      <c r="E130" s="32">
        <f t="shared" si="13"/>
        <v>1.3017201301720131E-2</v>
      </c>
      <c r="F130" s="32">
        <f t="shared" si="14"/>
        <v>1.3367991088005942E-2</v>
      </c>
      <c r="G130" s="33">
        <f t="shared" si="15"/>
        <v>0.2857142857142857</v>
      </c>
      <c r="H130" s="25">
        <f t="shared" si="16"/>
        <v>3.7192003719200371E-3</v>
      </c>
    </row>
    <row r="131" spans="1:8" s="34" customFormat="1" ht="15" x14ac:dyDescent="0.2">
      <c r="A131" s="41"/>
      <c r="B131" s="30" t="s">
        <v>32</v>
      </c>
      <c r="C131" s="31">
        <v>3</v>
      </c>
      <c r="D131" s="7">
        <v>0</v>
      </c>
      <c r="E131" s="32">
        <f t="shared" si="13"/>
        <v>1.3947001394700139E-3</v>
      </c>
      <c r="F131" s="32" t="str">
        <f t="shared" si="14"/>
        <v/>
      </c>
      <c r="G131" s="33" t="str">
        <f t="shared" si="15"/>
        <v>0</v>
      </c>
      <c r="H131" s="25">
        <f t="shared" si="16"/>
        <v>0</v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19</v>
      </c>
      <c r="E132" s="32" t="str">
        <f t="shared" ref="E132" si="37">+IF(C132=0,"",C132/C$73)</f>
        <v/>
      </c>
      <c r="F132" s="32">
        <f t="shared" ref="F132" si="38">+IF(D132=0,"",D132/D$73)</f>
        <v>7.0553286297809137E-3</v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4</v>
      </c>
      <c r="D133" s="7">
        <v>10</v>
      </c>
      <c r="E133" s="32">
        <f t="shared" si="13"/>
        <v>1.8596001859600185E-3</v>
      </c>
      <c r="F133" s="32">
        <f t="shared" si="14"/>
        <v>3.7133308577794281E-3</v>
      </c>
      <c r="G133" s="33">
        <f t="shared" si="15"/>
        <v>1.5</v>
      </c>
      <c r="H133" s="25">
        <f t="shared" si="16"/>
        <v>2.7894002789400278E-3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0</v>
      </c>
      <c r="E135" s="32">
        <f t="shared" si="13"/>
        <v>4.6490004649000463E-4</v>
      </c>
      <c r="F135" s="32" t="str">
        <f t="shared" si="14"/>
        <v/>
      </c>
      <c r="G135" s="33" t="str">
        <f t="shared" si="15"/>
        <v>0</v>
      </c>
      <c r="H135" s="25">
        <f t="shared" si="16"/>
        <v>0</v>
      </c>
    </row>
    <row r="136" spans="1:8" s="34" customFormat="1" ht="15" x14ac:dyDescent="0.2">
      <c r="A136" s="41"/>
      <c r="B136" s="30" t="s">
        <v>206</v>
      </c>
      <c r="C136" s="31">
        <v>1</v>
      </c>
      <c r="D136" s="7">
        <v>0</v>
      </c>
      <c r="E136" s="32">
        <f t="shared" si="13"/>
        <v>4.6490004649000463E-4</v>
      </c>
      <c r="F136" s="32" t="str">
        <f t="shared" si="14"/>
        <v/>
      </c>
      <c r="G136" s="33" t="str">
        <f t="shared" si="15"/>
        <v>0</v>
      </c>
      <c r="H136" s="25">
        <f t="shared" si="16"/>
        <v>0</v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0</v>
      </c>
      <c r="D138" s="7">
        <v>2</v>
      </c>
      <c r="E138" s="32" t="str">
        <f t="shared" si="13"/>
        <v/>
      </c>
      <c r="F138" s="32">
        <f t="shared" si="14"/>
        <v>7.4266617155588561E-4</v>
      </c>
      <c r="G138" s="33" t="str">
        <f t="shared" si="15"/>
        <v>0</v>
      </c>
      <c r="H138" s="25" t="str">
        <f t="shared" si="16"/>
        <v/>
      </c>
    </row>
    <row r="139" spans="1:8" s="34" customFormat="1" ht="30" x14ac:dyDescent="0.2">
      <c r="A139" s="41"/>
      <c r="B139" s="30" t="s">
        <v>443</v>
      </c>
      <c r="C139" s="31">
        <v>77</v>
      </c>
      <c r="D139" s="7">
        <v>3</v>
      </c>
      <c r="E139" s="32">
        <f t="shared" si="13"/>
        <v>3.5797303579730357E-2</v>
      </c>
      <c r="F139" s="32">
        <f t="shared" si="14"/>
        <v>1.1139992573338284E-3</v>
      </c>
      <c r="G139" s="33">
        <f t="shared" si="15"/>
        <v>-0.96103896103896103</v>
      </c>
      <c r="H139" s="25">
        <f t="shared" si="16"/>
        <v>-3.4402603440260339E-2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1</v>
      </c>
      <c r="D141" s="7">
        <v>0</v>
      </c>
      <c r="E141" s="32">
        <f t="shared" si="13"/>
        <v>4.6490004649000463E-4</v>
      </c>
      <c r="F141" s="32" t="str">
        <f t="shared" si="14"/>
        <v/>
      </c>
      <c r="G141" s="33" t="str">
        <f t="shared" si="15"/>
        <v>0</v>
      </c>
      <c r="H141" s="25">
        <f t="shared" si="16"/>
        <v>0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1</v>
      </c>
      <c r="D143" s="7">
        <v>0</v>
      </c>
      <c r="E143" s="32">
        <f t="shared" si="13"/>
        <v>4.6490004649000463E-4</v>
      </c>
      <c r="F143" s="32" t="str">
        <f t="shared" si="14"/>
        <v/>
      </c>
      <c r="G143" s="33" t="str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1</v>
      </c>
      <c r="D147" s="7">
        <v>0</v>
      </c>
      <c r="E147" s="32">
        <f t="shared" ref="E147:E155" si="49">+IF(C147=0,"",C147/C$73)</f>
        <v>4.6490004649000463E-4</v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>
        <f t="shared" ref="H147:H155" si="52">+IF(OR(AND(E147=""),(G147="")),"",E147*G147)</f>
        <v>0</v>
      </c>
    </row>
    <row r="148" spans="1:8" s="34" customFormat="1" ht="15" x14ac:dyDescent="0.2">
      <c r="A148" s="41"/>
      <c r="B148" s="30" t="s">
        <v>34</v>
      </c>
      <c r="C148" s="31">
        <v>0</v>
      </c>
      <c r="D148" s="7">
        <v>0</v>
      </c>
      <c r="E148" s="32" t="str">
        <f t="shared" si="49"/>
        <v/>
      </c>
      <c r="F148" s="32" t="str">
        <f t="shared" si="50"/>
        <v/>
      </c>
      <c r="G148" s="33" t="str">
        <f t="shared" si="51"/>
        <v>0</v>
      </c>
      <c r="H148" s="25" t="str">
        <f t="shared" si="52"/>
        <v/>
      </c>
    </row>
    <row r="149" spans="1:8" s="34" customFormat="1" ht="15" x14ac:dyDescent="0.2">
      <c r="A149" s="41"/>
      <c r="B149" s="30" t="s">
        <v>211</v>
      </c>
      <c r="C149" s="31">
        <v>1</v>
      </c>
      <c r="D149" s="7">
        <v>0</v>
      </c>
      <c r="E149" s="32">
        <f t="shared" si="49"/>
        <v>4.6490004649000463E-4</v>
      </c>
      <c r="F149" s="32" t="str">
        <f t="shared" si="50"/>
        <v/>
      </c>
      <c r="G149" s="33" t="str">
        <f t="shared" si="51"/>
        <v>0</v>
      </c>
      <c r="H149" s="25">
        <f t="shared" si="52"/>
        <v>0</v>
      </c>
    </row>
    <row r="150" spans="1:8" s="34" customFormat="1" ht="30" x14ac:dyDescent="0.2">
      <c r="A150" s="41"/>
      <c r="B150" s="30" t="s">
        <v>212</v>
      </c>
      <c r="C150" s="31">
        <v>2</v>
      </c>
      <c r="D150" s="7">
        <v>0</v>
      </c>
      <c r="E150" s="32">
        <f t="shared" si="49"/>
        <v>9.2980009298000927E-4</v>
      </c>
      <c r="F150" s="32" t="str">
        <f t="shared" si="50"/>
        <v/>
      </c>
      <c r="G150" s="33" t="str">
        <f t="shared" si="51"/>
        <v>0</v>
      </c>
      <c r="H150" s="25">
        <f t="shared" si="52"/>
        <v>0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4</v>
      </c>
      <c r="D152" s="7">
        <v>0</v>
      </c>
      <c r="E152" s="32">
        <f t="shared" si="49"/>
        <v>1.8596001859600185E-3</v>
      </c>
      <c r="F152" s="32" t="str">
        <f t="shared" si="50"/>
        <v/>
      </c>
      <c r="G152" s="33" t="str">
        <f t="shared" si="51"/>
        <v>0</v>
      </c>
      <c r="H152" s="25">
        <f t="shared" si="52"/>
        <v>0</v>
      </c>
    </row>
    <row r="153" spans="1:8" s="34" customFormat="1" ht="15" x14ac:dyDescent="0.2">
      <c r="A153" s="41"/>
      <c r="B153" s="30" t="s">
        <v>39</v>
      </c>
      <c r="C153" s="31">
        <v>7</v>
      </c>
      <c r="D153" s="7">
        <v>0</v>
      </c>
      <c r="E153" s="32">
        <f t="shared" si="49"/>
        <v>3.2543003254300326E-3</v>
      </c>
      <c r="F153" s="32" t="str">
        <f t="shared" si="50"/>
        <v/>
      </c>
      <c r="G153" s="33" t="str">
        <f t="shared" si="51"/>
        <v>0</v>
      </c>
      <c r="H153" s="25">
        <f t="shared" si="52"/>
        <v>0</v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23</v>
      </c>
      <c r="D156" s="7">
        <v>4</v>
      </c>
      <c r="E156" s="32">
        <f t="shared" ref="E156:E159" si="53">+IF(C156=0,"",C156/C$73)</f>
        <v>1.0692701069270108E-2</v>
      </c>
      <c r="F156" s="32">
        <f t="shared" ref="F156:F159" si="54">+IF(D156=0,"",D156/D$73)</f>
        <v>1.4853323431117712E-3</v>
      </c>
      <c r="G156" s="33">
        <f t="shared" ref="G156:G159" si="55">+IF(OR(AND(D156=0),(C156=0)),"0",((D156-C156)/C156))</f>
        <v>-0.82608695652173914</v>
      </c>
      <c r="H156" s="25">
        <f t="shared" ref="H156:H159" si="56">+IF(OR(AND(E156=""),(G156="")),"",E156*G156)</f>
        <v>-8.8331008833100882E-3</v>
      </c>
    </row>
    <row r="157" spans="1:8" s="34" customFormat="1" ht="30" x14ac:dyDescent="0.2">
      <c r="A157" s="41"/>
      <c r="B157" s="30" t="s">
        <v>564</v>
      </c>
      <c r="C157" s="31">
        <v>23</v>
      </c>
      <c r="D157" s="7">
        <v>3</v>
      </c>
      <c r="E157" s="32">
        <f t="shared" si="53"/>
        <v>1.0692701069270108E-2</v>
      </c>
      <c r="F157" s="32">
        <f t="shared" si="54"/>
        <v>1.1139992573338284E-3</v>
      </c>
      <c r="G157" s="33">
        <f t="shared" si="55"/>
        <v>-0.86956521739130432</v>
      </c>
      <c r="H157" s="25">
        <f t="shared" si="56"/>
        <v>-9.2980009298000935E-3</v>
      </c>
    </row>
    <row r="158" spans="1:8" s="34" customFormat="1" ht="15" x14ac:dyDescent="0.2">
      <c r="A158" s="41"/>
      <c r="B158" s="30" t="s">
        <v>573</v>
      </c>
      <c r="C158" s="31">
        <v>1</v>
      </c>
      <c r="D158" s="7">
        <v>3</v>
      </c>
      <c r="E158" s="32">
        <f t="shared" si="53"/>
        <v>4.6490004649000463E-4</v>
      </c>
      <c r="F158" s="32">
        <f t="shared" si="54"/>
        <v>1.1139992573338284E-3</v>
      </c>
      <c r="G158" s="33">
        <f t="shared" si="55"/>
        <v>2</v>
      </c>
      <c r="H158" s="25">
        <f t="shared" si="56"/>
        <v>9.2980009298000927E-4</v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1865</v>
      </c>
      <c r="D165" s="71">
        <f>SUM(D166:D327)</f>
        <v>1444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-0.22573726541554959</v>
      </c>
      <c r="H165" s="73">
        <f>+IF(OR(AND(E165=""),(G165="")),"",E165*G165)</f>
        <v>-0.22573726541554959</v>
      </c>
    </row>
    <row r="166" spans="1:8" s="34" customFormat="1" ht="15" x14ac:dyDescent="0.2">
      <c r="A166" s="41"/>
      <c r="B166" s="43" t="s">
        <v>446</v>
      </c>
      <c r="C166" s="31">
        <v>11</v>
      </c>
      <c r="D166" s="7">
        <v>13</v>
      </c>
      <c r="E166" s="32">
        <f t="shared" si="57"/>
        <v>5.8981233243967828E-3</v>
      </c>
      <c r="F166" s="32">
        <f t="shared" si="58"/>
        <v>9.0027700831024939E-3</v>
      </c>
      <c r="G166" s="33">
        <f>+IF(OR(AND(D166=0),(C166=0)),"0",((D166-C166)/C166))</f>
        <v>0.18181818181818182</v>
      </c>
      <c r="H166" s="25">
        <f>+IF(OR(AND(E166=""),(G166="")),"",E166*G166)</f>
        <v>1.0723860589812334E-3</v>
      </c>
    </row>
    <row r="167" spans="1:8" s="34" customFormat="1" ht="15" x14ac:dyDescent="0.2">
      <c r="A167" s="41"/>
      <c r="B167" s="43" t="s">
        <v>592</v>
      </c>
      <c r="C167" s="31">
        <v>4</v>
      </c>
      <c r="D167" s="7">
        <v>1</v>
      </c>
      <c r="E167" s="32">
        <f t="shared" si="57"/>
        <v>2.1447721179624667E-3</v>
      </c>
      <c r="F167" s="32">
        <f t="shared" si="58"/>
        <v>6.925207756232687E-4</v>
      </c>
      <c r="G167" s="33">
        <f t="shared" ref="G167:G237" si="59">+IF(OR(AND(D167=0),(C167=0)),"0",((D167-C167)/C167))</f>
        <v>-0.75</v>
      </c>
      <c r="H167" s="25">
        <f t="shared" ref="H167:H237" si="60">+IF(OR(AND(E167=""),(G167="")),"",E167*G167)</f>
        <v>-1.60857908847185E-3</v>
      </c>
    </row>
    <row r="168" spans="1:8" s="34" customFormat="1" ht="30" x14ac:dyDescent="0.2">
      <c r="A168" s="41"/>
      <c r="B168" s="43" t="s">
        <v>447</v>
      </c>
      <c r="C168" s="31">
        <v>12</v>
      </c>
      <c r="D168" s="7">
        <v>4</v>
      </c>
      <c r="E168" s="32">
        <f t="shared" si="57"/>
        <v>6.4343163538873992E-3</v>
      </c>
      <c r="F168" s="32">
        <f t="shared" si="58"/>
        <v>2.7700831024930748E-3</v>
      </c>
      <c r="G168" s="33">
        <f t="shared" si="59"/>
        <v>-0.66666666666666663</v>
      </c>
      <c r="H168" s="25">
        <f t="shared" si="60"/>
        <v>-4.2895442359249325E-3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21</v>
      </c>
      <c r="D170" s="7">
        <v>19</v>
      </c>
      <c r="E170" s="32">
        <f t="shared" si="57"/>
        <v>1.1260053619302948E-2</v>
      </c>
      <c r="F170" s="32">
        <f t="shared" si="58"/>
        <v>1.3157894736842105E-2</v>
      </c>
      <c r="G170" s="33">
        <f t="shared" si="59"/>
        <v>-9.5238095238095233E-2</v>
      </c>
      <c r="H170" s="25">
        <f t="shared" si="60"/>
        <v>-1.0723860589812331E-3</v>
      </c>
    </row>
    <row r="171" spans="1:8" s="34" customFormat="1" ht="15" x14ac:dyDescent="0.2">
      <c r="A171" s="41"/>
      <c r="B171" s="43" t="s">
        <v>42</v>
      </c>
      <c r="C171" s="31">
        <v>126</v>
      </c>
      <c r="D171" s="7">
        <v>100</v>
      </c>
      <c r="E171" s="32">
        <f t="shared" si="57"/>
        <v>6.7560321715817689E-2</v>
      </c>
      <c r="F171" s="32">
        <f t="shared" si="58"/>
        <v>6.9252077562326875E-2</v>
      </c>
      <c r="G171" s="33">
        <f t="shared" si="59"/>
        <v>-0.20634920634920634</v>
      </c>
      <c r="H171" s="25">
        <f t="shared" si="60"/>
        <v>-1.394101876675603E-2</v>
      </c>
    </row>
    <row r="172" spans="1:8" s="34" customFormat="1" ht="15" x14ac:dyDescent="0.2">
      <c r="A172" s="41"/>
      <c r="B172" s="43" t="s">
        <v>594</v>
      </c>
      <c r="C172" s="31">
        <v>1</v>
      </c>
      <c r="D172" s="7">
        <v>0</v>
      </c>
      <c r="E172" s="32">
        <f t="shared" si="57"/>
        <v>5.3619302949061668E-4</v>
      </c>
      <c r="F172" s="32" t="str">
        <f t="shared" si="58"/>
        <v/>
      </c>
      <c r="G172" s="33" t="str">
        <f t="shared" si="59"/>
        <v>0</v>
      </c>
      <c r="H172" s="25">
        <f t="shared" si="60"/>
        <v>0</v>
      </c>
    </row>
    <row r="173" spans="1:8" s="34" customFormat="1" ht="15" x14ac:dyDescent="0.2">
      <c r="A173" s="41"/>
      <c r="B173" s="43" t="s">
        <v>595</v>
      </c>
      <c r="C173" s="31">
        <v>10</v>
      </c>
      <c r="D173" s="7">
        <v>6</v>
      </c>
      <c r="E173" s="32">
        <f t="shared" si="57"/>
        <v>5.3619302949061663E-3</v>
      </c>
      <c r="F173" s="32">
        <f t="shared" si="58"/>
        <v>4.1551246537396124E-3</v>
      </c>
      <c r="G173" s="33">
        <f t="shared" si="59"/>
        <v>-0.4</v>
      </c>
      <c r="H173" s="25">
        <f t="shared" si="60"/>
        <v>-2.1447721179624667E-3</v>
      </c>
    </row>
    <row r="174" spans="1:8" s="34" customFormat="1" ht="15" x14ac:dyDescent="0.2">
      <c r="A174" s="41"/>
      <c r="B174" s="43" t="s">
        <v>596</v>
      </c>
      <c r="C174" s="31">
        <v>7</v>
      </c>
      <c r="D174" s="7">
        <v>3</v>
      </c>
      <c r="E174" s="32">
        <f t="shared" si="57"/>
        <v>3.7533512064343165E-3</v>
      </c>
      <c r="F174" s="32">
        <f t="shared" si="58"/>
        <v>2.0775623268698062E-3</v>
      </c>
      <c r="G174" s="33">
        <f t="shared" si="59"/>
        <v>-0.5714285714285714</v>
      </c>
      <c r="H174" s="25">
        <f t="shared" si="60"/>
        <v>-2.1447721179624663E-3</v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1</v>
      </c>
      <c r="D176" s="7">
        <v>1</v>
      </c>
      <c r="E176" s="32">
        <f t="shared" si="57"/>
        <v>5.3619302949061668E-4</v>
      </c>
      <c r="F176" s="32">
        <f t="shared" si="58"/>
        <v>6.925207756232687E-4</v>
      </c>
      <c r="G176" s="33">
        <f t="shared" si="59"/>
        <v>0</v>
      </c>
      <c r="H176" s="25">
        <f t="shared" si="60"/>
        <v>0</v>
      </c>
    </row>
    <row r="177" spans="1:8" s="34" customFormat="1" ht="15" x14ac:dyDescent="0.2">
      <c r="A177" s="41"/>
      <c r="B177" s="43" t="s">
        <v>45</v>
      </c>
      <c r="C177" s="31">
        <v>35</v>
      </c>
      <c r="D177" s="7">
        <v>4</v>
      </c>
      <c r="E177" s="32">
        <f t="shared" si="57"/>
        <v>1.876675603217158E-2</v>
      </c>
      <c r="F177" s="32">
        <f t="shared" si="58"/>
        <v>2.7700831024930748E-3</v>
      </c>
      <c r="G177" s="33">
        <f t="shared" si="59"/>
        <v>-0.88571428571428568</v>
      </c>
      <c r="H177" s="25">
        <f t="shared" si="60"/>
        <v>-1.6621983914209115E-2</v>
      </c>
    </row>
    <row r="178" spans="1:8" s="34" customFormat="1" ht="15" x14ac:dyDescent="0.2">
      <c r="A178" s="41"/>
      <c r="B178" s="43" t="s">
        <v>43</v>
      </c>
      <c r="C178" s="31">
        <v>11</v>
      </c>
      <c r="D178" s="7">
        <v>14</v>
      </c>
      <c r="E178" s="32">
        <f t="shared" si="57"/>
        <v>5.8981233243967828E-3</v>
      </c>
      <c r="F178" s="32">
        <f t="shared" si="58"/>
        <v>9.6952908587257611E-3</v>
      </c>
      <c r="G178" s="33">
        <f t="shared" si="59"/>
        <v>0.27272727272727271</v>
      </c>
      <c r="H178" s="25">
        <f t="shared" si="60"/>
        <v>1.6085790884718498E-3</v>
      </c>
    </row>
    <row r="179" spans="1:8" s="34" customFormat="1" ht="15" x14ac:dyDescent="0.2">
      <c r="A179" s="41"/>
      <c r="B179" s="43" t="s">
        <v>535</v>
      </c>
      <c r="C179" s="31">
        <v>8</v>
      </c>
      <c r="D179" s="7">
        <v>25</v>
      </c>
      <c r="E179" s="32">
        <f t="shared" ref="E179" si="61">+IF(C179=0,"",C179/C$165)</f>
        <v>4.2895442359249334E-3</v>
      </c>
      <c r="F179" s="32">
        <f t="shared" ref="F179" si="62">+IF(D179=0,"",D179/D$165)</f>
        <v>1.7313019390581719E-2</v>
      </c>
      <c r="G179" s="33">
        <f t="shared" ref="G179" si="63">+IF(OR(AND(D179=0),(C179=0)),"0",((D179-C179)/C179))</f>
        <v>2.125</v>
      </c>
      <c r="H179" s="25">
        <f t="shared" ref="H179" si="64">+IF(OR(AND(E179=""),(G179="")),"",E179*G179)</f>
        <v>9.1152815013404841E-3</v>
      </c>
    </row>
    <row r="180" spans="1:8" s="34" customFormat="1" ht="15" x14ac:dyDescent="0.2">
      <c r="A180" s="41"/>
      <c r="B180" s="43" t="s">
        <v>449</v>
      </c>
      <c r="C180" s="31">
        <v>58</v>
      </c>
      <c r="D180" s="7">
        <v>12</v>
      </c>
      <c r="E180" s="32">
        <f t="shared" ref="E180:F183" si="65">+IF(C180=0,"",C180/C$165)</f>
        <v>3.1099195710455763E-2</v>
      </c>
      <c r="F180" s="32">
        <f t="shared" si="65"/>
        <v>8.3102493074792248E-3</v>
      </c>
      <c r="G180" s="33">
        <f t="shared" si="59"/>
        <v>-0.7931034482758621</v>
      </c>
      <c r="H180" s="25">
        <f t="shared" si="60"/>
        <v>-2.4664879356568366E-2</v>
      </c>
    </row>
    <row r="181" spans="1:8" s="34" customFormat="1" ht="15" x14ac:dyDescent="0.2">
      <c r="A181" s="41"/>
      <c r="B181" s="43" t="s">
        <v>597</v>
      </c>
      <c r="C181" s="31">
        <v>2</v>
      </c>
      <c r="D181" s="7">
        <v>3</v>
      </c>
      <c r="E181" s="32">
        <f t="shared" si="65"/>
        <v>1.0723860589812334E-3</v>
      </c>
      <c r="F181" s="32">
        <f t="shared" si="65"/>
        <v>2.0775623268698062E-3</v>
      </c>
      <c r="G181" s="33">
        <f t="shared" si="59"/>
        <v>0.5</v>
      </c>
      <c r="H181" s="25">
        <f t="shared" si="60"/>
        <v>5.3619302949061668E-4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2</v>
      </c>
      <c r="E182" s="32" t="str">
        <f t="shared" si="65"/>
        <v/>
      </c>
      <c r="F182" s="32">
        <f t="shared" si="65"/>
        <v>1.3850415512465374E-3</v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7</v>
      </c>
      <c r="D183" s="7">
        <v>7</v>
      </c>
      <c r="E183" s="32">
        <f t="shared" si="65"/>
        <v>3.7533512064343165E-3</v>
      </c>
      <c r="F183" s="32">
        <f t="shared" si="65"/>
        <v>4.8476454293628806E-3</v>
      </c>
      <c r="G183" s="33">
        <f t="shared" si="59"/>
        <v>0</v>
      </c>
      <c r="H183" s="25">
        <f t="shared" si="60"/>
        <v>0</v>
      </c>
    </row>
    <row r="184" spans="1:8" s="34" customFormat="1" ht="15" x14ac:dyDescent="0.2">
      <c r="A184" s="41"/>
      <c r="B184" s="44" t="s">
        <v>536</v>
      </c>
      <c r="C184" s="31">
        <v>4</v>
      </c>
      <c r="D184" s="7">
        <v>1</v>
      </c>
      <c r="E184" s="32">
        <f t="shared" ref="E184:E185" si="66">+IF(C184=0,"",C184/C$165)</f>
        <v>2.1447721179624667E-3</v>
      </c>
      <c r="F184" s="32">
        <f t="shared" ref="F184:F185" si="67">+IF(D184=0,"",D184/D$165)</f>
        <v>6.925207756232687E-4</v>
      </c>
      <c r="G184" s="33">
        <f t="shared" ref="G184:G185" si="68">+IF(OR(AND(D184=0),(C184=0)),"0",((D184-C184)/C184))</f>
        <v>-0.75</v>
      </c>
      <c r="H184" s="25">
        <f t="shared" ref="H184:H185" si="69">+IF(OR(AND(E184=""),(G184="")),"",E184*G184)</f>
        <v>-1.60857908847185E-3</v>
      </c>
    </row>
    <row r="185" spans="1:8" s="34" customFormat="1" ht="15" x14ac:dyDescent="0.2">
      <c r="A185" s="41"/>
      <c r="B185" s="44" t="s">
        <v>537</v>
      </c>
      <c r="C185" s="31">
        <v>2</v>
      </c>
      <c r="D185" s="7">
        <v>0</v>
      </c>
      <c r="E185" s="32">
        <f t="shared" si="66"/>
        <v>1.0723860589812334E-3</v>
      </c>
      <c r="F185" s="32" t="str">
        <f t="shared" si="67"/>
        <v/>
      </c>
      <c r="G185" s="33" t="str">
        <f t="shared" si="68"/>
        <v>0</v>
      </c>
      <c r="H185" s="25">
        <f t="shared" si="69"/>
        <v>0</v>
      </c>
    </row>
    <row r="186" spans="1:8" s="34" customFormat="1" ht="15" x14ac:dyDescent="0.2">
      <c r="A186" s="41"/>
      <c r="B186" s="43" t="s">
        <v>215</v>
      </c>
      <c r="C186" s="31">
        <v>11</v>
      </c>
      <c r="D186" s="7">
        <v>6</v>
      </c>
      <c r="E186" s="32">
        <f t="shared" ref="E186:F191" si="70">+IF(C186=0,"",C186/C$165)</f>
        <v>5.8981233243967828E-3</v>
      </c>
      <c r="F186" s="32">
        <f t="shared" si="70"/>
        <v>4.1551246537396124E-3</v>
      </c>
      <c r="G186" s="33">
        <f t="shared" si="59"/>
        <v>-0.45454545454545453</v>
      </c>
      <c r="H186" s="25">
        <f t="shared" si="60"/>
        <v>-2.6809651474530832E-3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0</v>
      </c>
      <c r="E187" s="32" t="str">
        <f t="shared" si="70"/>
        <v/>
      </c>
      <c r="F187" s="32" t="str">
        <f t="shared" si="70"/>
        <v/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0</v>
      </c>
      <c r="E189" s="32" t="str">
        <f t="shared" si="70"/>
        <v/>
      </c>
      <c r="F189" s="32" t="str">
        <f t="shared" si="70"/>
        <v/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2</v>
      </c>
      <c r="E190" s="32" t="str">
        <f t="shared" si="70"/>
        <v/>
      </c>
      <c r="F190" s="32">
        <f t="shared" si="70"/>
        <v>1.3850415512465374E-3</v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2</v>
      </c>
      <c r="D191" s="7">
        <v>5</v>
      </c>
      <c r="E191" s="32">
        <f t="shared" si="70"/>
        <v>1.0723860589812334E-3</v>
      </c>
      <c r="F191" s="32">
        <f t="shared" si="70"/>
        <v>3.4626038781163434E-3</v>
      </c>
      <c r="G191" s="33">
        <f t="shared" si="59"/>
        <v>1.5</v>
      </c>
      <c r="H191" s="25">
        <f t="shared" si="60"/>
        <v>1.60857908847185E-3</v>
      </c>
    </row>
    <row r="192" spans="1:8" s="34" customFormat="1" ht="15" x14ac:dyDescent="0.2">
      <c r="A192" s="41"/>
      <c r="B192" s="43" t="s">
        <v>540</v>
      </c>
      <c r="C192" s="31">
        <v>8</v>
      </c>
      <c r="D192" s="7">
        <v>9</v>
      </c>
      <c r="E192" s="32">
        <f t="shared" ref="E192" si="73">+IF(C192=0,"",C192/C$165)</f>
        <v>4.2895442359249334E-3</v>
      </c>
      <c r="F192" s="32">
        <f t="shared" ref="F192" si="74">+IF(D192=0,"",D192/D$165)</f>
        <v>6.2326869806094186E-3</v>
      </c>
      <c r="G192" s="33">
        <f t="shared" ref="G192" si="75">+IF(OR(AND(D192=0),(C192=0)),"0",((D192-C192)/C192))</f>
        <v>0.125</v>
      </c>
      <c r="H192" s="25">
        <f t="shared" ref="H192" si="76">+IF(OR(AND(E192=""),(G192="")),"",E192*G192)</f>
        <v>5.3619302949061668E-4</v>
      </c>
    </row>
    <row r="193" spans="1:8" s="34" customFormat="1" ht="15" x14ac:dyDescent="0.2">
      <c r="A193" s="41"/>
      <c r="B193" s="43" t="s">
        <v>219</v>
      </c>
      <c r="C193" s="31">
        <v>6</v>
      </c>
      <c r="D193" s="7">
        <v>8</v>
      </c>
      <c r="E193" s="32">
        <f t="shared" ref="E193:F199" si="77">+IF(C193=0,"",C193/C$165)</f>
        <v>3.2171581769436996E-3</v>
      </c>
      <c r="F193" s="32">
        <f t="shared" si="77"/>
        <v>5.5401662049861496E-3</v>
      </c>
      <c r="G193" s="33">
        <f t="shared" si="59"/>
        <v>0.33333333333333331</v>
      </c>
      <c r="H193" s="25">
        <f t="shared" si="60"/>
        <v>1.0723860589812331E-3</v>
      </c>
    </row>
    <row r="194" spans="1:8" s="34" customFormat="1" ht="15" x14ac:dyDescent="0.2">
      <c r="A194" s="41"/>
      <c r="B194" s="43" t="s">
        <v>220</v>
      </c>
      <c r="C194" s="31">
        <v>113</v>
      </c>
      <c r="D194" s="7">
        <v>131</v>
      </c>
      <c r="E194" s="32">
        <f t="shared" si="77"/>
        <v>6.058981233243968E-2</v>
      </c>
      <c r="F194" s="32">
        <f t="shared" si="77"/>
        <v>9.0720221606648194E-2</v>
      </c>
      <c r="G194" s="33">
        <f t="shared" si="59"/>
        <v>0.15929203539823009</v>
      </c>
      <c r="H194" s="25">
        <f t="shared" si="60"/>
        <v>9.6514745308310997E-3</v>
      </c>
    </row>
    <row r="195" spans="1:8" s="34" customFormat="1" ht="15" x14ac:dyDescent="0.2">
      <c r="A195" s="41"/>
      <c r="B195" s="43" t="s">
        <v>221</v>
      </c>
      <c r="C195" s="31">
        <v>122</v>
      </c>
      <c r="D195" s="7">
        <v>79</v>
      </c>
      <c r="E195" s="32">
        <f t="shared" si="77"/>
        <v>6.5415549597855227E-2</v>
      </c>
      <c r="F195" s="32">
        <f t="shared" si="77"/>
        <v>5.4709141274238225E-2</v>
      </c>
      <c r="G195" s="33">
        <f t="shared" si="59"/>
        <v>-0.35245901639344263</v>
      </c>
      <c r="H195" s="25">
        <f t="shared" si="60"/>
        <v>-2.3056300268096516E-2</v>
      </c>
    </row>
    <row r="196" spans="1:8" s="34" customFormat="1" ht="15" x14ac:dyDescent="0.2">
      <c r="A196" s="41"/>
      <c r="B196" s="43" t="s">
        <v>222</v>
      </c>
      <c r="C196" s="31">
        <v>67</v>
      </c>
      <c r="D196" s="7">
        <v>72</v>
      </c>
      <c r="E196" s="32">
        <f t="shared" si="77"/>
        <v>3.5924932975871314E-2</v>
      </c>
      <c r="F196" s="32">
        <f t="shared" si="77"/>
        <v>4.9861495844875349E-2</v>
      </c>
      <c r="G196" s="33">
        <f t="shared" si="59"/>
        <v>7.4626865671641784E-2</v>
      </c>
      <c r="H196" s="25">
        <f t="shared" si="60"/>
        <v>2.6809651474530827E-3</v>
      </c>
    </row>
    <row r="197" spans="1:8" s="34" customFormat="1" ht="15" x14ac:dyDescent="0.2">
      <c r="A197" s="41"/>
      <c r="B197" s="43" t="s">
        <v>451</v>
      </c>
      <c r="C197" s="31">
        <v>28</v>
      </c>
      <c r="D197" s="7">
        <v>6</v>
      </c>
      <c r="E197" s="32">
        <f t="shared" si="77"/>
        <v>1.5013404825737266E-2</v>
      </c>
      <c r="F197" s="32">
        <f t="shared" si="77"/>
        <v>4.1551246537396124E-3</v>
      </c>
      <c r="G197" s="33">
        <f t="shared" si="59"/>
        <v>-0.7857142857142857</v>
      </c>
      <c r="H197" s="25">
        <f t="shared" si="60"/>
        <v>-1.1796246648793566E-2</v>
      </c>
    </row>
    <row r="198" spans="1:8" s="34" customFormat="1" ht="15" x14ac:dyDescent="0.2">
      <c r="A198" s="41"/>
      <c r="B198" s="43" t="s">
        <v>452</v>
      </c>
      <c r="C198" s="31">
        <v>21</v>
      </c>
      <c r="D198" s="7">
        <v>72</v>
      </c>
      <c r="E198" s="32">
        <f t="shared" si="77"/>
        <v>1.1260053619302948E-2</v>
      </c>
      <c r="F198" s="32">
        <f t="shared" si="77"/>
        <v>4.9861495844875349E-2</v>
      </c>
      <c r="G198" s="33">
        <f t="shared" si="59"/>
        <v>2.4285714285714284</v>
      </c>
      <c r="H198" s="25">
        <f t="shared" si="60"/>
        <v>2.7345844504021444E-2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50</v>
      </c>
      <c r="D200" s="7">
        <v>20</v>
      </c>
      <c r="E200" s="32">
        <f t="shared" ref="E200" si="78">+IF(C200=0,"",C200/C$165)</f>
        <v>2.6809651474530832E-2</v>
      </c>
      <c r="F200" s="32">
        <f t="shared" ref="F200" si="79">+IF(D200=0,"",D200/D$165)</f>
        <v>1.3850415512465374E-2</v>
      </c>
      <c r="G200" s="33">
        <f t="shared" ref="G200" si="80">+IF(OR(AND(D200=0),(C200=0)),"0",((D200-C200)/C200))</f>
        <v>-0.6</v>
      </c>
      <c r="H200" s="25">
        <f t="shared" ref="H200" si="81">+IF(OR(AND(E200=""),(G200="")),"",E200*G200)</f>
        <v>-1.6085790884718499E-2</v>
      </c>
    </row>
    <row r="201" spans="1:8" s="34" customFormat="1" ht="15" x14ac:dyDescent="0.2">
      <c r="A201" s="41"/>
      <c r="B201" s="43" t="s">
        <v>224</v>
      </c>
      <c r="C201" s="31">
        <v>10</v>
      </c>
      <c r="D201" s="7">
        <v>25</v>
      </c>
      <c r="E201" s="32">
        <f t="shared" ref="E201:F208" si="82">+IF(C201=0,"",C201/C$165)</f>
        <v>5.3619302949061663E-3</v>
      </c>
      <c r="F201" s="32">
        <f t="shared" si="82"/>
        <v>1.7313019390581719E-2</v>
      </c>
      <c r="G201" s="33">
        <f t="shared" si="59"/>
        <v>1.5</v>
      </c>
      <c r="H201" s="25">
        <f t="shared" si="60"/>
        <v>8.0428954423592495E-3</v>
      </c>
    </row>
    <row r="202" spans="1:8" s="34" customFormat="1" ht="15" x14ac:dyDescent="0.2">
      <c r="A202" s="41"/>
      <c r="B202" s="43" t="s">
        <v>225</v>
      </c>
      <c r="C202" s="31">
        <v>30</v>
      </c>
      <c r="D202" s="7">
        <v>24</v>
      </c>
      <c r="E202" s="32">
        <f t="shared" si="82"/>
        <v>1.6085790884718499E-2</v>
      </c>
      <c r="F202" s="32">
        <f t="shared" si="82"/>
        <v>1.662049861495845E-2</v>
      </c>
      <c r="G202" s="33">
        <f t="shared" si="59"/>
        <v>-0.2</v>
      </c>
      <c r="H202" s="25">
        <f t="shared" si="60"/>
        <v>-3.2171581769437001E-3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1</v>
      </c>
      <c r="E203" s="32" t="str">
        <f t="shared" si="82"/>
        <v/>
      </c>
      <c r="F203" s="32">
        <f t="shared" si="82"/>
        <v>6.925207756232687E-4</v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2</v>
      </c>
      <c r="D204" s="7">
        <v>8</v>
      </c>
      <c r="E204" s="32">
        <f t="shared" si="82"/>
        <v>1.0723860589812334E-3</v>
      </c>
      <c r="F204" s="32">
        <f t="shared" si="82"/>
        <v>5.5401662049861496E-3</v>
      </c>
      <c r="G204" s="33">
        <f t="shared" si="59"/>
        <v>3</v>
      </c>
      <c r="H204" s="25">
        <f t="shared" si="60"/>
        <v>3.2171581769437001E-3</v>
      </c>
    </row>
    <row r="205" spans="1:8" s="34" customFormat="1" ht="15" x14ac:dyDescent="0.2">
      <c r="A205" s="41"/>
      <c r="B205" s="43" t="s">
        <v>47</v>
      </c>
      <c r="C205" s="31">
        <v>85</v>
      </c>
      <c r="D205" s="7">
        <v>110</v>
      </c>
      <c r="E205" s="32">
        <f t="shared" si="82"/>
        <v>4.5576407506702415E-2</v>
      </c>
      <c r="F205" s="32">
        <f t="shared" si="82"/>
        <v>7.6177285318559551E-2</v>
      </c>
      <c r="G205" s="33">
        <f t="shared" si="59"/>
        <v>0.29411764705882354</v>
      </c>
      <c r="H205" s="25">
        <f t="shared" si="60"/>
        <v>1.3404825737265418E-2</v>
      </c>
    </row>
    <row r="206" spans="1:8" s="34" customFormat="1" ht="15" x14ac:dyDescent="0.2">
      <c r="A206" s="41"/>
      <c r="B206" s="43" t="s">
        <v>227</v>
      </c>
      <c r="C206" s="31">
        <v>11</v>
      </c>
      <c r="D206" s="7">
        <v>11</v>
      </c>
      <c r="E206" s="32">
        <f t="shared" si="82"/>
        <v>5.8981233243967828E-3</v>
      </c>
      <c r="F206" s="32">
        <f t="shared" si="82"/>
        <v>7.6177285318559558E-3</v>
      </c>
      <c r="G206" s="33">
        <f t="shared" si="59"/>
        <v>0</v>
      </c>
      <c r="H206" s="25">
        <f t="shared" si="60"/>
        <v>0</v>
      </c>
    </row>
    <row r="207" spans="1:8" s="34" customFormat="1" ht="30" x14ac:dyDescent="0.2">
      <c r="A207" s="41"/>
      <c r="B207" s="43" t="s">
        <v>228</v>
      </c>
      <c r="C207" s="31">
        <v>0</v>
      </c>
      <c r="D207" s="7">
        <v>0</v>
      </c>
      <c r="E207" s="32" t="str">
        <f t="shared" si="82"/>
        <v/>
      </c>
      <c r="F207" s="32" t="str">
        <f t="shared" si="82"/>
        <v/>
      </c>
      <c r="G207" s="33" t="str">
        <f t="shared" si="59"/>
        <v>0</v>
      </c>
      <c r="H207" s="25" t="str">
        <f t="shared" si="60"/>
        <v/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1</v>
      </c>
      <c r="E208" s="32" t="str">
        <f t="shared" si="82"/>
        <v/>
      </c>
      <c r="F208" s="32">
        <f t="shared" si="82"/>
        <v>6.925207756232687E-4</v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1</v>
      </c>
      <c r="D211" s="7">
        <v>0</v>
      </c>
      <c r="E211" s="32">
        <f t="shared" si="87"/>
        <v>5.3619302949061668E-4</v>
      </c>
      <c r="F211" s="32" t="str">
        <f t="shared" si="88"/>
        <v/>
      </c>
      <c r="G211" s="33" t="str">
        <f t="shared" si="59"/>
        <v>0</v>
      </c>
      <c r="H211" s="25">
        <f t="shared" si="60"/>
        <v>0</v>
      </c>
    </row>
    <row r="212" spans="1:8" s="34" customFormat="1" ht="15" x14ac:dyDescent="0.2">
      <c r="A212" s="41"/>
      <c r="B212" s="43" t="s">
        <v>48</v>
      </c>
      <c r="C212" s="31">
        <v>11</v>
      </c>
      <c r="D212" s="7">
        <v>4</v>
      </c>
      <c r="E212" s="32">
        <f t="shared" si="87"/>
        <v>5.8981233243967828E-3</v>
      </c>
      <c r="F212" s="32">
        <f t="shared" si="88"/>
        <v>2.7700831024930748E-3</v>
      </c>
      <c r="G212" s="33">
        <f t="shared" si="59"/>
        <v>-0.63636363636363635</v>
      </c>
      <c r="H212" s="25">
        <f t="shared" si="60"/>
        <v>-3.7533512064343161E-3</v>
      </c>
    </row>
    <row r="213" spans="1:8" s="34" customFormat="1" ht="15" x14ac:dyDescent="0.2">
      <c r="A213" s="41"/>
      <c r="B213" s="43" t="s">
        <v>230</v>
      </c>
      <c r="C213" s="31">
        <v>1</v>
      </c>
      <c r="D213" s="7">
        <v>3</v>
      </c>
      <c r="E213" s="32">
        <f t="shared" si="87"/>
        <v>5.3619302949061668E-4</v>
      </c>
      <c r="F213" s="32">
        <f t="shared" si="88"/>
        <v>2.0775623268698062E-3</v>
      </c>
      <c r="G213" s="33">
        <f t="shared" si="59"/>
        <v>2</v>
      </c>
      <c r="H213" s="25">
        <f t="shared" si="60"/>
        <v>1.0723860589812334E-3</v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1</v>
      </c>
      <c r="E214" s="32" t="str">
        <f t="shared" si="87"/>
        <v/>
      </c>
      <c r="F214" s="32">
        <f t="shared" si="88"/>
        <v>6.925207756232687E-4</v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19</v>
      </c>
      <c r="D215" s="7">
        <v>4</v>
      </c>
      <c r="E215" s="32">
        <f t="shared" si="87"/>
        <v>1.0187667560321715E-2</v>
      </c>
      <c r="F215" s="32">
        <f t="shared" si="88"/>
        <v>2.7700831024930748E-3</v>
      </c>
      <c r="G215" s="33">
        <f t="shared" si="59"/>
        <v>-0.78947368421052633</v>
      </c>
      <c r="H215" s="25">
        <f t="shared" si="60"/>
        <v>-8.0428954423592495E-3</v>
      </c>
    </row>
    <row r="216" spans="1:8" s="34" customFormat="1" ht="15" x14ac:dyDescent="0.2">
      <c r="A216" s="41"/>
      <c r="B216" s="43" t="s">
        <v>232</v>
      </c>
      <c r="C216" s="31">
        <v>75</v>
      </c>
      <c r="D216" s="7">
        <v>26</v>
      </c>
      <c r="E216" s="32">
        <f t="shared" si="87"/>
        <v>4.0214477211796246E-2</v>
      </c>
      <c r="F216" s="32">
        <f t="shared" si="88"/>
        <v>1.8005540166204988E-2</v>
      </c>
      <c r="G216" s="33">
        <f t="shared" si="59"/>
        <v>-0.65333333333333332</v>
      </c>
      <c r="H216" s="25">
        <f t="shared" si="60"/>
        <v>-2.6273458445040213E-2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12</v>
      </c>
      <c r="D219" s="7">
        <v>3</v>
      </c>
      <c r="E219" s="32">
        <f t="shared" si="87"/>
        <v>6.4343163538873992E-3</v>
      </c>
      <c r="F219" s="32">
        <f t="shared" si="88"/>
        <v>2.0775623268698062E-3</v>
      </c>
      <c r="G219" s="33">
        <f t="shared" si="59"/>
        <v>-0.75</v>
      </c>
      <c r="H219" s="25">
        <f t="shared" si="60"/>
        <v>-4.825737265415549E-3</v>
      </c>
    </row>
    <row r="220" spans="1:8" s="34" customFormat="1" ht="15" x14ac:dyDescent="0.2">
      <c r="A220" s="41"/>
      <c r="B220" s="43" t="s">
        <v>598</v>
      </c>
      <c r="C220" s="31">
        <v>4</v>
      </c>
      <c r="D220" s="7">
        <v>0</v>
      </c>
      <c r="E220" s="32">
        <f t="shared" si="87"/>
        <v>2.1447721179624667E-3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6</v>
      </c>
      <c r="D221" s="7">
        <v>4</v>
      </c>
      <c r="E221" s="32">
        <f t="shared" si="87"/>
        <v>3.2171581769436996E-3</v>
      </c>
      <c r="F221" s="32">
        <f t="shared" si="88"/>
        <v>2.7700831024930748E-3</v>
      </c>
      <c r="G221" s="33">
        <f t="shared" si="59"/>
        <v>-0.33333333333333331</v>
      </c>
      <c r="H221" s="25">
        <f t="shared" si="60"/>
        <v>-1.0723860589812331E-3</v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0</v>
      </c>
      <c r="D224" s="7">
        <v>0</v>
      </c>
      <c r="E224" s="32" t="str">
        <f t="shared" si="87"/>
        <v/>
      </c>
      <c r="F224" s="32" t="str">
        <f t="shared" si="88"/>
        <v/>
      </c>
      <c r="G224" s="33" t="str">
        <f t="shared" si="59"/>
        <v>0</v>
      </c>
      <c r="H224" s="25" t="str">
        <f t="shared" si="60"/>
        <v/>
      </c>
    </row>
    <row r="225" spans="1:8" s="34" customFormat="1" ht="15" x14ac:dyDescent="0.2">
      <c r="A225" s="41"/>
      <c r="B225" s="43" t="s">
        <v>237</v>
      </c>
      <c r="C225" s="31">
        <v>1</v>
      </c>
      <c r="D225" s="7">
        <v>0</v>
      </c>
      <c r="E225" s="32">
        <f t="shared" si="87"/>
        <v>5.3619302949061668E-4</v>
      </c>
      <c r="F225" s="32" t="str">
        <f t="shared" si="88"/>
        <v/>
      </c>
      <c r="G225" s="33" t="str">
        <f t="shared" si="59"/>
        <v>0</v>
      </c>
      <c r="H225" s="25">
        <f t="shared" si="60"/>
        <v>0</v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9</v>
      </c>
      <c r="D227" s="7">
        <v>14</v>
      </c>
      <c r="E227" s="32">
        <f t="shared" si="87"/>
        <v>4.8257372654155499E-3</v>
      </c>
      <c r="F227" s="32">
        <f t="shared" si="88"/>
        <v>9.6952908587257611E-3</v>
      </c>
      <c r="G227" s="33">
        <f t="shared" si="59"/>
        <v>0.55555555555555558</v>
      </c>
      <c r="H227" s="25">
        <f t="shared" si="60"/>
        <v>2.6809651474530832E-3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13</v>
      </c>
      <c r="D229" s="7">
        <v>24</v>
      </c>
      <c r="E229" s="32">
        <f t="shared" si="87"/>
        <v>6.9705093833780157E-3</v>
      </c>
      <c r="F229" s="32">
        <f t="shared" si="88"/>
        <v>1.662049861495845E-2</v>
      </c>
      <c r="G229" s="33">
        <f t="shared" si="59"/>
        <v>0.84615384615384615</v>
      </c>
      <c r="H229" s="25">
        <f t="shared" si="60"/>
        <v>5.8981233243967828E-3</v>
      </c>
    </row>
    <row r="230" spans="1:8" s="34" customFormat="1" ht="15" x14ac:dyDescent="0.2">
      <c r="A230" s="41"/>
      <c r="B230" s="43" t="s">
        <v>55</v>
      </c>
      <c r="C230" s="31">
        <v>1</v>
      </c>
      <c r="D230" s="7">
        <v>0</v>
      </c>
      <c r="E230" s="32">
        <f t="shared" si="87"/>
        <v>5.3619302949061668E-4</v>
      </c>
      <c r="F230" s="32" t="str">
        <f t="shared" si="88"/>
        <v/>
      </c>
      <c r="G230" s="33" t="str">
        <f t="shared" si="59"/>
        <v>0</v>
      </c>
      <c r="H230" s="25">
        <f t="shared" si="60"/>
        <v>0</v>
      </c>
    </row>
    <row r="231" spans="1:8" s="34" customFormat="1" ht="30" x14ac:dyDescent="0.2">
      <c r="A231" s="41"/>
      <c r="B231" s="43" t="s">
        <v>457</v>
      </c>
      <c r="C231" s="31">
        <v>1</v>
      </c>
      <c r="D231" s="7">
        <v>0</v>
      </c>
      <c r="E231" s="32">
        <f t="shared" si="87"/>
        <v>5.3619302949061668E-4</v>
      </c>
      <c r="F231" s="32" t="str">
        <f t="shared" si="88"/>
        <v/>
      </c>
      <c r="G231" s="33" t="str">
        <f t="shared" si="59"/>
        <v>0</v>
      </c>
      <c r="H231" s="25">
        <f t="shared" si="60"/>
        <v>0</v>
      </c>
    </row>
    <row r="232" spans="1:8" s="34" customFormat="1" ht="15" x14ac:dyDescent="0.2">
      <c r="A232" s="41"/>
      <c r="B232" s="43" t="s">
        <v>53</v>
      </c>
      <c r="C232" s="31">
        <v>12</v>
      </c>
      <c r="D232" s="7">
        <v>48</v>
      </c>
      <c r="E232" s="32">
        <f t="shared" si="87"/>
        <v>6.4343163538873992E-3</v>
      </c>
      <c r="F232" s="32">
        <f t="shared" si="88"/>
        <v>3.3240997229916899E-2</v>
      </c>
      <c r="G232" s="33">
        <f t="shared" si="59"/>
        <v>3</v>
      </c>
      <c r="H232" s="25">
        <f t="shared" si="60"/>
        <v>1.9302949061662196E-2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5</v>
      </c>
      <c r="D235" s="7">
        <v>1</v>
      </c>
      <c r="E235" s="32">
        <f t="shared" si="87"/>
        <v>2.6809651474530832E-3</v>
      </c>
      <c r="F235" s="32">
        <f t="shared" si="88"/>
        <v>6.925207756232687E-4</v>
      </c>
      <c r="G235" s="33">
        <f t="shared" si="59"/>
        <v>-0.8</v>
      </c>
      <c r="H235" s="25">
        <f t="shared" si="60"/>
        <v>-2.1447721179624667E-3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0</v>
      </c>
      <c r="D237" s="7">
        <v>1</v>
      </c>
      <c r="E237" s="32" t="str">
        <f t="shared" si="87"/>
        <v/>
      </c>
      <c r="F237" s="32">
        <f t="shared" si="88"/>
        <v>6.925207756232687E-4</v>
      </c>
      <c r="G237" s="33" t="str">
        <f t="shared" si="59"/>
        <v>0</v>
      </c>
      <c r="H237" s="25" t="str">
        <f t="shared" si="60"/>
        <v/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0</v>
      </c>
      <c r="E240" s="32" t="str">
        <f t="shared" si="87"/>
        <v/>
      </c>
      <c r="F240" s="32" t="str">
        <f t="shared" si="88"/>
        <v/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2</v>
      </c>
      <c r="D241" s="7">
        <v>4</v>
      </c>
      <c r="E241" s="32">
        <f t="shared" si="87"/>
        <v>1.0723860589812334E-3</v>
      </c>
      <c r="F241" s="32">
        <f t="shared" si="88"/>
        <v>2.7700831024930748E-3</v>
      </c>
      <c r="G241" s="33">
        <f t="shared" si="91"/>
        <v>1</v>
      </c>
      <c r="H241" s="25">
        <f t="shared" si="92"/>
        <v>1.0723860589812334E-3</v>
      </c>
    </row>
    <row r="242" spans="1:8" s="34" customFormat="1" ht="15" x14ac:dyDescent="0.2">
      <c r="A242" s="41"/>
      <c r="B242" s="43" t="s">
        <v>243</v>
      </c>
      <c r="C242" s="31">
        <v>3</v>
      </c>
      <c r="D242" s="7">
        <v>2</v>
      </c>
      <c r="E242" s="32">
        <f t="shared" si="87"/>
        <v>1.6085790884718498E-3</v>
      </c>
      <c r="F242" s="32">
        <f t="shared" si="88"/>
        <v>1.3850415512465374E-3</v>
      </c>
      <c r="G242" s="33">
        <f t="shared" si="91"/>
        <v>-0.33333333333333331</v>
      </c>
      <c r="H242" s="25">
        <f t="shared" si="92"/>
        <v>-5.3619302949061657E-4</v>
      </c>
    </row>
    <row r="243" spans="1:8" s="34" customFormat="1" ht="15" x14ac:dyDescent="0.2">
      <c r="A243" s="41"/>
      <c r="B243" s="43" t="s">
        <v>460</v>
      </c>
      <c r="C243" s="31">
        <v>4</v>
      </c>
      <c r="D243" s="7">
        <v>0</v>
      </c>
      <c r="E243" s="32">
        <f t="shared" si="87"/>
        <v>2.1447721179624667E-3</v>
      </c>
      <c r="F243" s="32" t="str">
        <f t="shared" si="88"/>
        <v/>
      </c>
      <c r="G243" s="33" t="str">
        <f t="shared" si="91"/>
        <v>0</v>
      </c>
      <c r="H243" s="25">
        <f t="shared" si="92"/>
        <v>0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0</v>
      </c>
      <c r="E245" s="32" t="str">
        <f t="shared" si="87"/>
        <v/>
      </c>
      <c r="F245" s="32" t="str">
        <f t="shared" si="88"/>
        <v/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2</v>
      </c>
      <c r="E250" s="32" t="str">
        <f t="shared" si="87"/>
        <v/>
      </c>
      <c r="F250" s="32">
        <f t="shared" si="88"/>
        <v>1.3850415512465374E-3</v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0</v>
      </c>
      <c r="D251" s="7">
        <v>0</v>
      </c>
      <c r="E251" s="32" t="str">
        <f t="shared" si="87"/>
        <v/>
      </c>
      <c r="F251" s="32" t="str">
        <f t="shared" si="88"/>
        <v/>
      </c>
      <c r="G251" s="33" t="str">
        <f t="shared" si="91"/>
        <v>0</v>
      </c>
      <c r="H251" s="25" t="str">
        <f t="shared" si="92"/>
        <v/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1</v>
      </c>
      <c r="D254" s="7">
        <v>0</v>
      </c>
      <c r="E254" s="32">
        <f t="shared" si="93"/>
        <v>5.3619302949061668E-4</v>
      </c>
      <c r="F254" s="32" t="str">
        <f t="shared" si="94"/>
        <v/>
      </c>
      <c r="G254" s="33" t="str">
        <f t="shared" si="95"/>
        <v>0</v>
      </c>
      <c r="H254" s="25">
        <f t="shared" si="96"/>
        <v>0</v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89</v>
      </c>
      <c r="D256" s="7">
        <v>15</v>
      </c>
      <c r="E256" s="32">
        <f t="shared" si="97"/>
        <v>4.7721179624664878E-2</v>
      </c>
      <c r="F256" s="32">
        <f t="shared" si="97"/>
        <v>1.038781163434903E-2</v>
      </c>
      <c r="G256" s="33">
        <f t="shared" si="91"/>
        <v>-0.8314606741573034</v>
      </c>
      <c r="H256" s="25">
        <f t="shared" si="92"/>
        <v>-3.967828418230563E-2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1</v>
      </c>
      <c r="E261" s="32" t="str">
        <f t="shared" si="98"/>
        <v/>
      </c>
      <c r="F261" s="32">
        <f t="shared" si="99"/>
        <v>6.925207756232687E-4</v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44</v>
      </c>
      <c r="D263" s="7">
        <v>51</v>
      </c>
      <c r="E263" s="32">
        <f t="shared" si="98"/>
        <v>2.3592493297587131E-2</v>
      </c>
      <c r="F263" s="32">
        <f t="shared" si="99"/>
        <v>3.5318559556786706E-2</v>
      </c>
      <c r="G263" s="33">
        <f t="shared" si="100"/>
        <v>0.15909090909090909</v>
      </c>
      <c r="H263" s="25">
        <f t="shared" si="101"/>
        <v>3.7533512064343161E-3</v>
      </c>
    </row>
    <row r="264" spans="1:8" s="34" customFormat="1" ht="15" x14ac:dyDescent="0.2">
      <c r="A264" s="41"/>
      <c r="B264" s="43" t="s">
        <v>60</v>
      </c>
      <c r="C264" s="31">
        <v>6</v>
      </c>
      <c r="D264" s="7">
        <v>7</v>
      </c>
      <c r="E264" s="32">
        <f t="shared" ref="E264:F268" si="102">+IF(C264=0,"",C264/C$165)</f>
        <v>3.2171581769436996E-3</v>
      </c>
      <c r="F264" s="32">
        <f t="shared" si="102"/>
        <v>4.8476454293628806E-3</v>
      </c>
      <c r="G264" s="33">
        <f t="shared" si="91"/>
        <v>0.16666666666666666</v>
      </c>
      <c r="H264" s="25">
        <f t="shared" si="92"/>
        <v>5.3619302949061657E-4</v>
      </c>
    </row>
    <row r="265" spans="1:8" s="34" customFormat="1" ht="15" x14ac:dyDescent="0.2">
      <c r="A265" s="41"/>
      <c r="B265" s="43" t="s">
        <v>65</v>
      </c>
      <c r="C265" s="31">
        <v>202</v>
      </c>
      <c r="D265" s="7">
        <v>20</v>
      </c>
      <c r="E265" s="32">
        <f t="shared" si="102"/>
        <v>0.10831099195710456</v>
      </c>
      <c r="F265" s="32">
        <f t="shared" si="102"/>
        <v>1.3850415512465374E-2</v>
      </c>
      <c r="G265" s="33">
        <f t="shared" si="91"/>
        <v>-0.90099009900990101</v>
      </c>
      <c r="H265" s="25">
        <f t="shared" si="92"/>
        <v>-9.7587131367292232E-2</v>
      </c>
    </row>
    <row r="266" spans="1:8" s="34" customFormat="1" ht="15" x14ac:dyDescent="0.2">
      <c r="A266" s="41"/>
      <c r="B266" s="43" t="s">
        <v>61</v>
      </c>
      <c r="C266" s="31">
        <v>16</v>
      </c>
      <c r="D266" s="7">
        <v>8</v>
      </c>
      <c r="E266" s="32">
        <f t="shared" si="102"/>
        <v>8.5790884718498668E-3</v>
      </c>
      <c r="F266" s="32">
        <f t="shared" si="102"/>
        <v>5.5401662049861496E-3</v>
      </c>
      <c r="G266" s="33">
        <f t="shared" si="91"/>
        <v>-0.5</v>
      </c>
      <c r="H266" s="25">
        <f t="shared" si="92"/>
        <v>-4.2895442359249334E-3</v>
      </c>
    </row>
    <row r="267" spans="1:8" s="34" customFormat="1" ht="15" x14ac:dyDescent="0.2">
      <c r="A267" s="41"/>
      <c r="B267" s="43" t="s">
        <v>247</v>
      </c>
      <c r="C267" s="31">
        <v>15</v>
      </c>
      <c r="D267" s="7">
        <v>24</v>
      </c>
      <c r="E267" s="32">
        <f t="shared" si="102"/>
        <v>8.0428954423592495E-3</v>
      </c>
      <c r="F267" s="32">
        <f t="shared" si="102"/>
        <v>1.662049861495845E-2</v>
      </c>
      <c r="G267" s="33">
        <f t="shared" si="91"/>
        <v>0.6</v>
      </c>
      <c r="H267" s="25">
        <f t="shared" si="92"/>
        <v>4.8257372654155499E-3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5</v>
      </c>
      <c r="D269" s="7">
        <v>10</v>
      </c>
      <c r="E269" s="32">
        <f t="shared" ref="E269" si="103">+IF(C269=0,"",C269/C$165)</f>
        <v>2.6809651474530832E-3</v>
      </c>
      <c r="F269" s="32">
        <f t="shared" ref="F269" si="104">+IF(D269=0,"",D269/D$165)</f>
        <v>6.9252077562326868E-3</v>
      </c>
      <c r="G269" s="33">
        <f t="shared" ref="G269" si="105">+IF(OR(AND(D269=0),(C269=0)),"0",((D269-C269)/C269))</f>
        <v>1</v>
      </c>
      <c r="H269" s="25">
        <f t="shared" ref="H269" si="106">+IF(OR(AND(E269=""),(G269="")),"",E269*G269)</f>
        <v>2.6809651474530832E-3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58</v>
      </c>
      <c r="D272" s="7">
        <v>14</v>
      </c>
      <c r="E272" s="32">
        <f t="shared" si="107"/>
        <v>3.1099195710455763E-2</v>
      </c>
      <c r="F272" s="32">
        <f t="shared" si="107"/>
        <v>9.6952908587257611E-3</v>
      </c>
      <c r="G272" s="33">
        <f t="shared" si="91"/>
        <v>-0.75862068965517238</v>
      </c>
      <c r="H272" s="25">
        <f t="shared" si="92"/>
        <v>-2.3592493297587131E-2</v>
      </c>
    </row>
    <row r="273" spans="1:8" s="34" customFormat="1" ht="15" x14ac:dyDescent="0.2">
      <c r="A273" s="41"/>
      <c r="B273" s="43" t="s">
        <v>64</v>
      </c>
      <c r="C273" s="31">
        <v>0</v>
      </c>
      <c r="D273" s="7">
        <v>0</v>
      </c>
      <c r="E273" s="32" t="str">
        <f t="shared" si="107"/>
        <v/>
      </c>
      <c r="F273" s="32" t="str">
        <f t="shared" si="107"/>
        <v/>
      </c>
      <c r="G273" s="33" t="str">
        <f t="shared" si="91"/>
        <v>0</v>
      </c>
      <c r="H273" s="25" t="str">
        <f t="shared" si="92"/>
        <v/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0</v>
      </c>
      <c r="E274" s="32" t="str">
        <f t="shared" si="107"/>
        <v/>
      </c>
      <c r="F274" s="32" t="str">
        <f t="shared" si="107"/>
        <v/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25</v>
      </c>
      <c r="D275" s="7">
        <v>10</v>
      </c>
      <c r="E275" s="32">
        <f t="shared" si="107"/>
        <v>1.3404825737265416E-2</v>
      </c>
      <c r="F275" s="32">
        <f t="shared" si="107"/>
        <v>6.9252077562326868E-3</v>
      </c>
      <c r="G275" s="33">
        <f t="shared" si="91"/>
        <v>-0.6</v>
      </c>
      <c r="H275" s="25">
        <f t="shared" si="92"/>
        <v>-8.0428954423592495E-3</v>
      </c>
    </row>
    <row r="276" spans="1:8" s="34" customFormat="1" ht="15" x14ac:dyDescent="0.2">
      <c r="A276" s="41"/>
      <c r="B276" s="43" t="s">
        <v>66</v>
      </c>
      <c r="C276" s="31">
        <v>12</v>
      </c>
      <c r="D276" s="7">
        <v>23</v>
      </c>
      <c r="E276" s="32">
        <f t="shared" si="107"/>
        <v>6.4343163538873992E-3</v>
      </c>
      <c r="F276" s="32">
        <f t="shared" si="107"/>
        <v>1.5927977839335181E-2</v>
      </c>
      <c r="G276" s="33">
        <f t="shared" si="91"/>
        <v>0.91666666666666663</v>
      </c>
      <c r="H276" s="25">
        <f t="shared" si="92"/>
        <v>5.8981233243967828E-3</v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28</v>
      </c>
      <c r="D279" s="7">
        <v>19</v>
      </c>
      <c r="E279" s="32">
        <f>+IF(C279=0,"",C279/C$165)</f>
        <v>1.5013404825737266E-2</v>
      </c>
      <c r="F279" s="32">
        <f>+IF(D279=0,"",D279/D$165)</f>
        <v>1.3157894736842105E-2</v>
      </c>
      <c r="G279" s="33">
        <f t="shared" si="91"/>
        <v>-0.32142857142857145</v>
      </c>
      <c r="H279" s="25">
        <f t="shared" si="92"/>
        <v>-4.8257372654155499E-3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1</v>
      </c>
      <c r="D283" s="7">
        <v>0</v>
      </c>
      <c r="E283" s="32">
        <f t="shared" si="112"/>
        <v>5.3619302949061668E-4</v>
      </c>
      <c r="F283" s="32" t="str">
        <f t="shared" si="113"/>
        <v/>
      </c>
      <c r="G283" s="33" t="str">
        <f t="shared" si="114"/>
        <v>0</v>
      </c>
      <c r="H283" s="25">
        <f t="shared" si="115"/>
        <v>0</v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11</v>
      </c>
      <c r="E285" s="32" t="str">
        <f t="shared" si="116"/>
        <v/>
      </c>
      <c r="F285" s="32">
        <f t="shared" si="117"/>
        <v>7.6177285318559558E-3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7</v>
      </c>
      <c r="D286" s="7">
        <v>3</v>
      </c>
      <c r="E286" s="32">
        <f>+IF(C286=0,"",C286/C$165)</f>
        <v>3.7533512064343165E-3</v>
      </c>
      <c r="F286" s="32">
        <f>+IF(D286=0,"",D286/D$165)</f>
        <v>2.0775623268698062E-3</v>
      </c>
      <c r="G286" s="33">
        <f t="shared" si="91"/>
        <v>-0.5714285714285714</v>
      </c>
      <c r="H286" s="25">
        <f t="shared" si="92"/>
        <v>-2.1447721179624663E-3</v>
      </c>
    </row>
    <row r="287" spans="1:8" s="34" customFormat="1" ht="15" x14ac:dyDescent="0.2">
      <c r="A287" s="41"/>
      <c r="B287" s="43" t="s">
        <v>472</v>
      </c>
      <c r="C287" s="31">
        <v>67</v>
      </c>
      <c r="D287" s="7">
        <v>89</v>
      </c>
      <c r="E287" s="32">
        <f>+IF(C287=0,"",C287/C$165)</f>
        <v>3.5924932975871314E-2</v>
      </c>
      <c r="F287" s="32">
        <f>+IF(D287=0,"",D287/D$165)</f>
        <v>6.1634349030470915E-2</v>
      </c>
      <c r="G287" s="33">
        <f t="shared" si="91"/>
        <v>0.32835820895522388</v>
      </c>
      <c r="H287" s="25">
        <f t="shared" si="92"/>
        <v>1.1796246648793566E-2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1</v>
      </c>
      <c r="D289" s="7">
        <v>0</v>
      </c>
      <c r="E289" s="32">
        <f t="shared" ref="E289:E311" si="124">+IF(C289=0,"",C289/C$165)</f>
        <v>5.3619302949061668E-4</v>
      </c>
      <c r="F289" s="32" t="str">
        <f t="shared" ref="F289:F311" si="125">+IF(D289=0,"",D289/D$165)</f>
        <v/>
      </c>
      <c r="G289" s="33" t="str">
        <f t="shared" si="91"/>
        <v>0</v>
      </c>
      <c r="H289" s="25">
        <f t="shared" si="92"/>
        <v>0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24</v>
      </c>
      <c r="D292" s="7">
        <v>41</v>
      </c>
      <c r="E292" s="32">
        <f t="shared" si="124"/>
        <v>1.2868632707774798E-2</v>
      </c>
      <c r="F292" s="32">
        <f t="shared" si="125"/>
        <v>2.8393351800554016E-2</v>
      </c>
      <c r="G292" s="33">
        <f t="shared" si="91"/>
        <v>0.70833333333333337</v>
      </c>
      <c r="H292" s="25">
        <f t="shared" si="92"/>
        <v>9.1152815013404824E-3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0</v>
      </c>
      <c r="D294" s="7">
        <v>0</v>
      </c>
      <c r="E294" s="32" t="str">
        <f t="shared" si="124"/>
        <v/>
      </c>
      <c r="F294" s="32" t="str">
        <f t="shared" si="125"/>
        <v/>
      </c>
      <c r="G294" s="33" t="str">
        <f t="shared" si="91"/>
        <v>0</v>
      </c>
      <c r="H294" s="25" t="str">
        <f t="shared" si="92"/>
        <v/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1</v>
      </c>
      <c r="E295" s="32" t="str">
        <f t="shared" si="124"/>
        <v/>
      </c>
      <c r="F295" s="32">
        <f t="shared" si="125"/>
        <v>6.925207756232687E-4</v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0</v>
      </c>
      <c r="D296" s="7">
        <v>0</v>
      </c>
      <c r="E296" s="32" t="str">
        <f t="shared" si="124"/>
        <v/>
      </c>
      <c r="F296" s="32" t="str">
        <f t="shared" si="125"/>
        <v/>
      </c>
      <c r="G296" s="33" t="str">
        <f t="shared" si="91"/>
        <v>0</v>
      </c>
      <c r="H296" s="25" t="str">
        <f t="shared" si="92"/>
        <v/>
      </c>
    </row>
    <row r="297" spans="1:8" s="34" customFormat="1" ht="30" x14ac:dyDescent="0.2">
      <c r="A297" s="41"/>
      <c r="B297" s="43" t="s">
        <v>477</v>
      </c>
      <c r="C297" s="31">
        <v>16</v>
      </c>
      <c r="D297" s="7">
        <v>9</v>
      </c>
      <c r="E297" s="32">
        <f t="shared" si="124"/>
        <v>8.5790884718498668E-3</v>
      </c>
      <c r="F297" s="32">
        <f t="shared" si="125"/>
        <v>6.2326869806094186E-3</v>
      </c>
      <c r="G297" s="33">
        <f t="shared" si="91"/>
        <v>-0.4375</v>
      </c>
      <c r="H297" s="25">
        <f t="shared" si="92"/>
        <v>-3.7533512064343169E-3</v>
      </c>
    </row>
    <row r="298" spans="1:8" s="34" customFormat="1" ht="15" x14ac:dyDescent="0.2">
      <c r="A298" s="41"/>
      <c r="B298" s="43" t="s">
        <v>478</v>
      </c>
      <c r="C298" s="31">
        <v>2</v>
      </c>
      <c r="D298" s="7">
        <v>1</v>
      </c>
      <c r="E298" s="32">
        <f t="shared" si="124"/>
        <v>1.0723860589812334E-3</v>
      </c>
      <c r="F298" s="32">
        <f t="shared" si="125"/>
        <v>6.925207756232687E-4</v>
      </c>
      <c r="G298" s="33">
        <f t="shared" si="91"/>
        <v>-0.5</v>
      </c>
      <c r="H298" s="25">
        <f t="shared" si="92"/>
        <v>-5.3619302949061668E-4</v>
      </c>
    </row>
    <row r="299" spans="1:8" s="34" customFormat="1" ht="30" x14ac:dyDescent="0.2">
      <c r="A299" s="41"/>
      <c r="B299" s="43" t="s">
        <v>479</v>
      </c>
      <c r="C299" s="31">
        <v>16</v>
      </c>
      <c r="D299" s="7">
        <v>1</v>
      </c>
      <c r="E299" s="32">
        <f t="shared" si="124"/>
        <v>8.5790884718498668E-3</v>
      </c>
      <c r="F299" s="32">
        <f t="shared" si="125"/>
        <v>6.925207756232687E-4</v>
      </c>
      <c r="G299" s="33">
        <f t="shared" si="91"/>
        <v>-0.9375</v>
      </c>
      <c r="H299" s="25">
        <f t="shared" si="92"/>
        <v>-8.0428954423592495E-3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26</v>
      </c>
      <c r="D301" s="7">
        <v>36</v>
      </c>
      <c r="E301" s="32">
        <f t="shared" si="124"/>
        <v>1.3941018766756031E-2</v>
      </c>
      <c r="F301" s="32">
        <f t="shared" si="125"/>
        <v>2.4930747922437674E-2</v>
      </c>
      <c r="G301" s="33">
        <f t="shared" si="91"/>
        <v>0.38461538461538464</v>
      </c>
      <c r="H301" s="25">
        <f t="shared" si="92"/>
        <v>5.3619302949061663E-3</v>
      </c>
    </row>
    <row r="302" spans="1:8" s="34" customFormat="1" ht="15" x14ac:dyDescent="0.2">
      <c r="A302" s="41"/>
      <c r="B302" s="43" t="s">
        <v>482</v>
      </c>
      <c r="C302" s="31">
        <v>1</v>
      </c>
      <c r="D302" s="7">
        <v>0</v>
      </c>
      <c r="E302" s="32">
        <f t="shared" si="124"/>
        <v>5.3619302949061668E-4</v>
      </c>
      <c r="F302" s="32" t="str">
        <f t="shared" si="125"/>
        <v/>
      </c>
      <c r="G302" s="33" t="str">
        <f t="shared" si="91"/>
        <v>0</v>
      </c>
      <c r="H302" s="25">
        <f t="shared" si="92"/>
        <v>0</v>
      </c>
    </row>
    <row r="303" spans="1:8" s="34" customFormat="1" ht="30" x14ac:dyDescent="0.2">
      <c r="A303" s="41"/>
      <c r="B303" s="43" t="s">
        <v>599</v>
      </c>
      <c r="C303" s="31">
        <v>106</v>
      </c>
      <c r="D303" s="7">
        <v>52</v>
      </c>
      <c r="E303" s="32">
        <f t="shared" si="124"/>
        <v>5.6836461126005364E-2</v>
      </c>
      <c r="F303" s="32">
        <f t="shared" si="125"/>
        <v>3.6011080332409975E-2</v>
      </c>
      <c r="G303" s="33">
        <f t="shared" si="91"/>
        <v>-0.50943396226415094</v>
      </c>
      <c r="H303" s="25">
        <f t="shared" si="92"/>
        <v>-2.8954423592493297E-2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7</v>
      </c>
      <c r="D305" s="7">
        <v>5</v>
      </c>
      <c r="E305" s="32">
        <f t="shared" si="124"/>
        <v>3.7533512064343165E-3</v>
      </c>
      <c r="F305" s="32">
        <f t="shared" si="125"/>
        <v>3.4626038781163434E-3</v>
      </c>
      <c r="G305" s="33">
        <f t="shared" si="91"/>
        <v>-0.2857142857142857</v>
      </c>
      <c r="H305" s="25">
        <f t="shared" si="92"/>
        <v>-1.0723860589812331E-3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5</v>
      </c>
      <c r="D307" s="7">
        <v>6</v>
      </c>
      <c r="E307" s="32">
        <f t="shared" si="124"/>
        <v>2.6809651474530832E-3</v>
      </c>
      <c r="F307" s="32">
        <f t="shared" si="125"/>
        <v>4.1551246537396124E-3</v>
      </c>
      <c r="G307" s="33">
        <f t="shared" si="91"/>
        <v>0.2</v>
      </c>
      <c r="H307" s="25">
        <f t="shared" si="92"/>
        <v>5.3619302949061668E-4</v>
      </c>
    </row>
    <row r="308" spans="1:8" s="34" customFormat="1" ht="15" x14ac:dyDescent="0.2">
      <c r="A308" s="41"/>
      <c r="B308" s="43" t="s">
        <v>485</v>
      </c>
      <c r="C308" s="31">
        <v>5</v>
      </c>
      <c r="D308" s="7">
        <v>7</v>
      </c>
      <c r="E308" s="32">
        <f t="shared" si="124"/>
        <v>2.6809651474530832E-3</v>
      </c>
      <c r="F308" s="32">
        <f t="shared" si="125"/>
        <v>4.8476454293628806E-3</v>
      </c>
      <c r="G308" s="33">
        <f t="shared" si="91"/>
        <v>0.4</v>
      </c>
      <c r="H308" s="25">
        <f t="shared" si="92"/>
        <v>1.0723860589812334E-3</v>
      </c>
    </row>
    <row r="309" spans="1:8" s="34" customFormat="1" ht="15" x14ac:dyDescent="0.2">
      <c r="A309" s="41"/>
      <c r="B309" s="43" t="s">
        <v>486</v>
      </c>
      <c r="C309" s="31">
        <v>1</v>
      </c>
      <c r="D309" s="7">
        <v>0</v>
      </c>
      <c r="E309" s="32">
        <f t="shared" si="124"/>
        <v>5.3619302949061668E-4</v>
      </c>
      <c r="F309" s="32" t="str">
        <f t="shared" si="125"/>
        <v/>
      </c>
      <c r="G309" s="33" t="str">
        <f t="shared" si="91"/>
        <v>0</v>
      </c>
      <c r="H309" s="25">
        <f t="shared" si="92"/>
        <v>0</v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5</v>
      </c>
      <c r="D312" s="7">
        <v>24</v>
      </c>
      <c r="E312" s="32">
        <f t="shared" ref="E312" si="126">+IF(C312=0,"",C312/C$165)</f>
        <v>2.6809651474530832E-3</v>
      </c>
      <c r="F312" s="32">
        <f t="shared" ref="F312" si="127">+IF(D312=0,"",D312/D$165)</f>
        <v>1.662049861495845E-2</v>
      </c>
      <c r="G312" s="33">
        <f t="shared" ref="G312" si="128">+IF(OR(AND(D312=0),(C312=0)),"0",((D312-C312)/C312))</f>
        <v>3.8</v>
      </c>
      <c r="H312" s="25">
        <f t="shared" ref="H312" si="129">+IF(OR(AND(E312=""),(G312="")),"",E312*G312)</f>
        <v>1.0187667560321715E-2</v>
      </c>
    </row>
    <row r="313" spans="1:8" s="34" customFormat="1" ht="15" x14ac:dyDescent="0.2">
      <c r="A313" s="41"/>
      <c r="B313" s="43" t="s">
        <v>489</v>
      </c>
      <c r="C313" s="31">
        <v>1</v>
      </c>
      <c r="D313" s="7">
        <v>3</v>
      </c>
      <c r="E313" s="32">
        <f t="shared" ref="E313:F316" si="130">+IF(C313=0,"",C313/C$165)</f>
        <v>5.3619302949061668E-4</v>
      </c>
      <c r="F313" s="32">
        <f t="shared" si="130"/>
        <v>2.0775623268698062E-3</v>
      </c>
      <c r="G313" s="33">
        <f t="shared" si="91"/>
        <v>2</v>
      </c>
      <c r="H313" s="25">
        <f t="shared" si="92"/>
        <v>1.0723860589812334E-3</v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1</v>
      </c>
      <c r="D319" s="7">
        <v>2</v>
      </c>
      <c r="E319" s="32">
        <f t="shared" si="131"/>
        <v>5.3619302949061668E-4</v>
      </c>
      <c r="F319" s="32">
        <f t="shared" si="132"/>
        <v>1.3850415512465374E-3</v>
      </c>
      <c r="G319" s="33">
        <f t="shared" si="133"/>
        <v>1</v>
      </c>
      <c r="H319" s="25">
        <f t="shared" si="134"/>
        <v>5.3619302949061668E-4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3</v>
      </c>
      <c r="E322" s="32" t="str">
        <f t="shared" si="131"/>
        <v/>
      </c>
      <c r="F322" s="32">
        <f t="shared" si="132"/>
        <v>2.0775623268698062E-3</v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1</v>
      </c>
      <c r="D323" s="7">
        <v>2</v>
      </c>
      <c r="E323" s="32">
        <f t="shared" si="131"/>
        <v>5.3619302949061668E-4</v>
      </c>
      <c r="F323" s="32">
        <f t="shared" si="132"/>
        <v>1.3850415512465374E-3</v>
      </c>
      <c r="G323" s="33">
        <f t="shared" si="133"/>
        <v>1</v>
      </c>
      <c r="H323" s="25">
        <f t="shared" si="134"/>
        <v>5.3619302949061668E-4</v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5</v>
      </c>
      <c r="D325" s="7">
        <v>0</v>
      </c>
      <c r="E325" s="32">
        <f t="shared" ref="E325:E327" si="135">+IF(C325=0,"",C325/C$165)</f>
        <v>2.6809651474530832E-3</v>
      </c>
      <c r="F325" s="32" t="str">
        <f t="shared" ref="F325:F327" si="136">+IF(D325=0,"",D325/D$165)</f>
        <v/>
      </c>
      <c r="G325" s="33" t="str">
        <f t="shared" ref="G325:G327" si="137">+IF(OR(AND(D325=0),(C325=0)),"0",((D325-C325)/C325))</f>
        <v>0</v>
      </c>
      <c r="H325" s="25">
        <f t="shared" ref="H325:H327" si="138">+IF(OR(AND(E325=""),(G325="")),"",E325*G325)</f>
        <v>0</v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3"/>
      <c r="D328" s="23"/>
      <c r="E328" s="22"/>
      <c r="F328" s="22"/>
      <c r="G328" s="19"/>
      <c r="H328" s="20"/>
    </row>
    <row r="329" spans="1:8" ht="15" x14ac:dyDescent="0.2">
      <c r="B329" s="18"/>
      <c r="C329" s="23"/>
      <c r="D329" s="23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7022</v>
      </c>
      <c r="D333" s="71">
        <f>SUM(D334:D547)</f>
        <v>4797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-0.31686129307889488</v>
      </c>
      <c r="H333" s="73">
        <f>+IF(OR(AND(E333=""),(G333="")),"",E333*G333)</f>
        <v>-0.31686129307889488</v>
      </c>
    </row>
    <row r="334" spans="1:8" s="34" customFormat="1" ht="15" x14ac:dyDescent="0.2">
      <c r="A334" s="41"/>
      <c r="B334" s="30" t="s">
        <v>75</v>
      </c>
      <c r="C334" s="31">
        <v>27</v>
      </c>
      <c r="D334" s="7">
        <v>21</v>
      </c>
      <c r="E334" s="32">
        <f t="shared" si="139"/>
        <v>3.8450583879236686E-3</v>
      </c>
      <c r="F334" s="32">
        <f t="shared" si="140"/>
        <v>4.3777360850531582E-3</v>
      </c>
      <c r="G334" s="33">
        <f>+IF(OR(AND(D334=0),(C334=0)),"0",((D334-C334)/C334))</f>
        <v>-0.22222222222222221</v>
      </c>
      <c r="H334" s="25">
        <f>+IF(OR(AND(E334=""),(G334="")),"",E334*G334)</f>
        <v>-8.5445741953859298E-4</v>
      </c>
    </row>
    <row r="335" spans="1:8" s="34" customFormat="1" ht="15" x14ac:dyDescent="0.2">
      <c r="A335" s="41"/>
      <c r="B335" s="30" t="s">
        <v>79</v>
      </c>
      <c r="C335" s="31">
        <v>34</v>
      </c>
      <c r="D335" s="7">
        <v>22</v>
      </c>
      <c r="E335" s="32">
        <f t="shared" si="139"/>
        <v>4.8419253773853603E-3</v>
      </c>
      <c r="F335" s="32">
        <f t="shared" si="140"/>
        <v>4.5861997081509277E-3</v>
      </c>
      <c r="G335" s="33">
        <f t="shared" ref="G335:G400" si="141">+IF(OR(AND(D335=0),(C335=0)),"0",((D335-C335)/C335))</f>
        <v>-0.35294117647058826</v>
      </c>
      <c r="H335" s="25">
        <f t="shared" ref="H335:H400" si="142">+IF(OR(AND(E335=""),(G335="")),"",E335*G335)</f>
        <v>-1.7089148390771862E-3</v>
      </c>
    </row>
    <row r="336" spans="1:8" s="34" customFormat="1" ht="15" x14ac:dyDescent="0.2">
      <c r="A336" s="41"/>
      <c r="B336" s="30" t="s">
        <v>71</v>
      </c>
      <c r="C336" s="31">
        <v>1</v>
      </c>
      <c r="D336" s="7">
        <v>16</v>
      </c>
      <c r="E336" s="32">
        <f t="shared" si="139"/>
        <v>1.4240956992309884E-4</v>
      </c>
      <c r="F336" s="32">
        <f t="shared" si="140"/>
        <v>3.335417969564311E-3</v>
      </c>
      <c r="G336" s="33">
        <f t="shared" si="141"/>
        <v>15</v>
      </c>
      <c r="H336" s="25">
        <f t="shared" si="142"/>
        <v>2.1361435488464827E-3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1</v>
      </c>
      <c r="D338" s="7">
        <v>1</v>
      </c>
      <c r="E338" s="32">
        <f t="shared" si="139"/>
        <v>1.4240956992309884E-4</v>
      </c>
      <c r="F338" s="32">
        <f t="shared" si="140"/>
        <v>2.0846362309776944E-4</v>
      </c>
      <c r="G338" s="33">
        <f t="shared" si="141"/>
        <v>0</v>
      </c>
      <c r="H338" s="25">
        <f t="shared" si="142"/>
        <v>0</v>
      </c>
    </row>
    <row r="339" spans="1:8" s="34" customFormat="1" ht="15" x14ac:dyDescent="0.2">
      <c r="A339" s="41"/>
      <c r="B339" s="30" t="s">
        <v>497</v>
      </c>
      <c r="C339" s="31">
        <v>106</v>
      </c>
      <c r="D339" s="7">
        <v>96</v>
      </c>
      <c r="E339" s="32">
        <f t="shared" si="139"/>
        <v>1.5095414411848477E-2</v>
      </c>
      <c r="F339" s="32">
        <f t="shared" si="140"/>
        <v>2.0012507817385866E-2</v>
      </c>
      <c r="G339" s="33">
        <f t="shared" si="141"/>
        <v>-9.4339622641509441E-2</v>
      </c>
      <c r="H339" s="25">
        <f t="shared" si="142"/>
        <v>-1.4240956992309884E-3</v>
      </c>
    </row>
    <row r="340" spans="1:8" s="34" customFormat="1" ht="15" x14ac:dyDescent="0.2">
      <c r="A340" s="41"/>
      <c r="B340" s="30" t="s">
        <v>82</v>
      </c>
      <c r="C340" s="31">
        <v>31</v>
      </c>
      <c r="D340" s="7">
        <v>8</v>
      </c>
      <c r="E340" s="32">
        <f t="shared" si="139"/>
        <v>4.4146966676160641E-3</v>
      </c>
      <c r="F340" s="32">
        <f t="shared" si="140"/>
        <v>1.6677089847821555E-3</v>
      </c>
      <c r="G340" s="33">
        <f t="shared" si="141"/>
        <v>-0.74193548387096775</v>
      </c>
      <c r="H340" s="25">
        <f t="shared" si="142"/>
        <v>-3.2754201082312736E-3</v>
      </c>
    </row>
    <row r="341" spans="1:8" s="34" customFormat="1" ht="15" x14ac:dyDescent="0.2">
      <c r="A341" s="41"/>
      <c r="B341" s="30" t="s">
        <v>600</v>
      </c>
      <c r="C341" s="31">
        <v>3</v>
      </c>
      <c r="D341" s="7">
        <v>8</v>
      </c>
      <c r="E341" s="32">
        <f t="shared" si="139"/>
        <v>4.2722870976929649E-4</v>
      </c>
      <c r="F341" s="32">
        <f t="shared" si="140"/>
        <v>1.6677089847821555E-3</v>
      </c>
      <c r="G341" s="33">
        <f t="shared" si="141"/>
        <v>1.6666666666666667</v>
      </c>
      <c r="H341" s="25">
        <f t="shared" si="142"/>
        <v>7.1204784961549422E-4</v>
      </c>
    </row>
    <row r="342" spans="1:8" s="34" customFormat="1" ht="15" x14ac:dyDescent="0.2">
      <c r="A342" s="41"/>
      <c r="B342" s="30" t="s">
        <v>81</v>
      </c>
      <c r="C342" s="31">
        <v>46</v>
      </c>
      <c r="D342" s="7">
        <v>10</v>
      </c>
      <c r="E342" s="32">
        <f t="shared" si="139"/>
        <v>6.5508402164625463E-3</v>
      </c>
      <c r="F342" s="32">
        <f t="shared" si="140"/>
        <v>2.0846362309776944E-3</v>
      </c>
      <c r="G342" s="33">
        <f t="shared" si="141"/>
        <v>-0.78260869565217395</v>
      </c>
      <c r="H342" s="25">
        <f t="shared" si="142"/>
        <v>-5.1267445172315579E-3</v>
      </c>
    </row>
    <row r="343" spans="1:8" s="34" customFormat="1" ht="15" x14ac:dyDescent="0.2">
      <c r="A343" s="41"/>
      <c r="B343" s="30" t="s">
        <v>256</v>
      </c>
      <c r="C343" s="31">
        <v>4</v>
      </c>
      <c r="D343" s="7">
        <v>0</v>
      </c>
      <c r="E343" s="32">
        <f t="shared" si="139"/>
        <v>5.6963827969239535E-4</v>
      </c>
      <c r="F343" s="32" t="str">
        <f t="shared" si="140"/>
        <v/>
      </c>
      <c r="G343" s="33" t="str">
        <f t="shared" si="141"/>
        <v>0</v>
      </c>
      <c r="H343" s="25">
        <f t="shared" si="142"/>
        <v>0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210</v>
      </c>
      <c r="D345" s="7">
        <v>75</v>
      </c>
      <c r="E345" s="32">
        <f t="shared" si="139"/>
        <v>2.9906009683850755E-2</v>
      </c>
      <c r="F345" s="32">
        <f t="shared" si="140"/>
        <v>1.5634771732332707E-2</v>
      </c>
      <c r="G345" s="33">
        <f t="shared" si="141"/>
        <v>-0.6428571428571429</v>
      </c>
      <c r="H345" s="25">
        <f t="shared" si="142"/>
        <v>-1.9225291939618343E-2</v>
      </c>
    </row>
    <row r="346" spans="1:8" s="34" customFormat="1" ht="15" x14ac:dyDescent="0.2">
      <c r="A346" s="41"/>
      <c r="B346" s="30" t="s">
        <v>601</v>
      </c>
      <c r="C346" s="31">
        <v>39</v>
      </c>
      <c r="D346" s="7">
        <v>11</v>
      </c>
      <c r="E346" s="32">
        <f t="shared" si="139"/>
        <v>5.5539732270008541E-3</v>
      </c>
      <c r="F346" s="32">
        <f t="shared" si="140"/>
        <v>2.2930998540754638E-3</v>
      </c>
      <c r="G346" s="33">
        <f t="shared" si="141"/>
        <v>-0.71794871794871795</v>
      </c>
      <c r="H346" s="25">
        <f t="shared" si="142"/>
        <v>-3.9874679578467669E-3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53</v>
      </c>
      <c r="D348" s="7">
        <v>38</v>
      </c>
      <c r="E348" s="32">
        <f t="shared" si="139"/>
        <v>7.5477072059242385E-3</v>
      </c>
      <c r="F348" s="32">
        <f t="shared" si="140"/>
        <v>7.9216176777152387E-3</v>
      </c>
      <c r="G348" s="33">
        <f t="shared" si="141"/>
        <v>-0.28301886792452829</v>
      </c>
      <c r="H348" s="25">
        <f t="shared" si="142"/>
        <v>-2.1361435488464827E-3</v>
      </c>
    </row>
    <row r="349" spans="1:8" s="34" customFormat="1" ht="15" x14ac:dyDescent="0.2">
      <c r="A349" s="41"/>
      <c r="B349" s="30" t="s">
        <v>77</v>
      </c>
      <c r="C349" s="31">
        <v>11</v>
      </c>
      <c r="D349" s="7">
        <v>21</v>
      </c>
      <c r="E349" s="32">
        <f t="shared" si="139"/>
        <v>1.5665052691540872E-3</v>
      </c>
      <c r="F349" s="32">
        <f t="shared" si="140"/>
        <v>4.3777360850531582E-3</v>
      </c>
      <c r="G349" s="33">
        <f t="shared" si="141"/>
        <v>0.90909090909090906</v>
      </c>
      <c r="H349" s="25">
        <f t="shared" si="142"/>
        <v>1.4240956992309882E-3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14</v>
      </c>
      <c r="E350" s="32" t="str">
        <f t="shared" si="139"/>
        <v/>
      </c>
      <c r="F350" s="32">
        <f t="shared" si="140"/>
        <v>2.9184907233687721E-3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1</v>
      </c>
      <c r="D352" s="7">
        <v>0</v>
      </c>
      <c r="E352" s="32">
        <f t="shared" si="139"/>
        <v>1.4240956992309884E-4</v>
      </c>
      <c r="F352" s="32" t="str">
        <f t="shared" si="140"/>
        <v/>
      </c>
      <c r="G352" s="33" t="str">
        <f t="shared" si="141"/>
        <v>0</v>
      </c>
      <c r="H352" s="25">
        <f t="shared" si="142"/>
        <v>0</v>
      </c>
    </row>
    <row r="353" spans="1:8" s="34" customFormat="1" ht="15" x14ac:dyDescent="0.2">
      <c r="A353" s="41"/>
      <c r="B353" s="30" t="s">
        <v>258</v>
      </c>
      <c r="C353" s="31">
        <v>186</v>
      </c>
      <c r="D353" s="7">
        <v>79</v>
      </c>
      <c r="E353" s="32">
        <f t="shared" si="139"/>
        <v>2.6488180005696384E-2</v>
      </c>
      <c r="F353" s="32">
        <f t="shared" si="140"/>
        <v>1.6468626224723785E-2</v>
      </c>
      <c r="G353" s="33">
        <f t="shared" si="141"/>
        <v>-0.57526881720430112</v>
      </c>
      <c r="H353" s="25">
        <f t="shared" si="142"/>
        <v>-1.5237823981771577E-2</v>
      </c>
    </row>
    <row r="354" spans="1:8" s="34" customFormat="1" ht="15" x14ac:dyDescent="0.2">
      <c r="A354" s="41"/>
      <c r="B354" s="30" t="s">
        <v>259</v>
      </c>
      <c r="C354" s="31">
        <v>22</v>
      </c>
      <c r="D354" s="7">
        <v>21</v>
      </c>
      <c r="E354" s="32">
        <f t="shared" si="139"/>
        <v>3.1330105383081744E-3</v>
      </c>
      <c r="F354" s="32">
        <f t="shared" si="140"/>
        <v>4.3777360850531582E-3</v>
      </c>
      <c r="G354" s="33">
        <f t="shared" si="141"/>
        <v>-4.5454545454545456E-2</v>
      </c>
      <c r="H354" s="25">
        <f t="shared" si="142"/>
        <v>-1.4240956992309884E-4</v>
      </c>
    </row>
    <row r="355" spans="1:8" s="34" customFormat="1" ht="15" x14ac:dyDescent="0.2">
      <c r="A355" s="41"/>
      <c r="B355" s="30" t="s">
        <v>76</v>
      </c>
      <c r="C355" s="31">
        <v>0</v>
      </c>
      <c r="D355" s="7">
        <v>0</v>
      </c>
      <c r="E355" s="32" t="str">
        <f t="shared" si="139"/>
        <v/>
      </c>
      <c r="F355" s="32" t="str">
        <f t="shared" si="140"/>
        <v/>
      </c>
      <c r="G355" s="33" t="str">
        <f t="shared" si="141"/>
        <v>0</v>
      </c>
      <c r="H355" s="25" t="str">
        <f t="shared" si="142"/>
        <v/>
      </c>
    </row>
    <row r="356" spans="1:8" s="34" customFormat="1" ht="15" x14ac:dyDescent="0.2">
      <c r="A356" s="41"/>
      <c r="B356" s="30" t="s">
        <v>78</v>
      </c>
      <c r="C356" s="31">
        <v>68</v>
      </c>
      <c r="D356" s="7">
        <v>12</v>
      </c>
      <c r="E356" s="32">
        <f t="shared" si="139"/>
        <v>9.6838507547707207E-3</v>
      </c>
      <c r="F356" s="32">
        <f t="shared" si="140"/>
        <v>2.5015634771732333E-3</v>
      </c>
      <c r="G356" s="33">
        <f t="shared" si="141"/>
        <v>-0.82352941176470584</v>
      </c>
      <c r="H356" s="25">
        <f t="shared" si="142"/>
        <v>-7.9749359156935339E-3</v>
      </c>
    </row>
    <row r="357" spans="1:8" s="34" customFormat="1" ht="15" x14ac:dyDescent="0.2">
      <c r="A357" s="41"/>
      <c r="B357" s="30" t="s">
        <v>602</v>
      </c>
      <c r="C357" s="31">
        <v>147</v>
      </c>
      <c r="D357" s="7">
        <v>146</v>
      </c>
      <c r="E357" s="32">
        <f t="shared" si="139"/>
        <v>2.0934206778695529E-2</v>
      </c>
      <c r="F357" s="32">
        <f t="shared" si="140"/>
        <v>3.043568897227434E-2</v>
      </c>
      <c r="G357" s="33">
        <f t="shared" si="141"/>
        <v>-6.8027210884353739E-3</v>
      </c>
      <c r="H357" s="25">
        <f t="shared" si="142"/>
        <v>-1.4240956992309884E-4</v>
      </c>
    </row>
    <row r="358" spans="1:8" s="34" customFormat="1" ht="15" x14ac:dyDescent="0.2">
      <c r="A358" s="41"/>
      <c r="B358" s="30" t="s">
        <v>87</v>
      </c>
      <c r="C358" s="31">
        <v>37</v>
      </c>
      <c r="D358" s="7">
        <v>15</v>
      </c>
      <c r="E358" s="32">
        <f t="shared" si="139"/>
        <v>5.2691540871546566E-3</v>
      </c>
      <c r="F358" s="32">
        <f t="shared" si="140"/>
        <v>3.1269543464665416E-3</v>
      </c>
      <c r="G358" s="33">
        <f t="shared" si="141"/>
        <v>-0.59459459459459463</v>
      </c>
      <c r="H358" s="25">
        <f t="shared" si="142"/>
        <v>-3.1330105383081744E-3</v>
      </c>
    </row>
    <row r="359" spans="1:8" s="34" customFormat="1" ht="15" x14ac:dyDescent="0.2">
      <c r="A359" s="41"/>
      <c r="B359" s="30" t="s">
        <v>86</v>
      </c>
      <c r="C359" s="31">
        <v>1</v>
      </c>
      <c r="D359" s="7">
        <v>3</v>
      </c>
      <c r="E359" s="32">
        <f t="shared" si="139"/>
        <v>1.4240956992309884E-4</v>
      </c>
      <c r="F359" s="32">
        <f t="shared" si="140"/>
        <v>6.2539086929330832E-4</v>
      </c>
      <c r="G359" s="33">
        <f t="shared" si="141"/>
        <v>2</v>
      </c>
      <c r="H359" s="25">
        <f t="shared" si="142"/>
        <v>2.8481913984619768E-4</v>
      </c>
    </row>
    <row r="360" spans="1:8" s="34" customFormat="1" ht="15" x14ac:dyDescent="0.2">
      <c r="A360" s="41"/>
      <c r="B360" s="30" t="s">
        <v>74</v>
      </c>
      <c r="C360" s="31">
        <v>1</v>
      </c>
      <c r="D360" s="7">
        <v>0</v>
      </c>
      <c r="E360" s="32">
        <f t="shared" si="139"/>
        <v>1.4240956992309884E-4</v>
      </c>
      <c r="F360" s="32" t="str">
        <f t="shared" si="140"/>
        <v/>
      </c>
      <c r="G360" s="33" t="str">
        <f t="shared" si="141"/>
        <v>0</v>
      </c>
      <c r="H360" s="25">
        <f t="shared" si="142"/>
        <v>0</v>
      </c>
    </row>
    <row r="361" spans="1:8" s="34" customFormat="1" ht="15" x14ac:dyDescent="0.2">
      <c r="A361" s="41"/>
      <c r="B361" s="30" t="s">
        <v>260</v>
      </c>
      <c r="C361" s="31">
        <v>10</v>
      </c>
      <c r="D361" s="7">
        <v>3</v>
      </c>
      <c r="E361" s="32">
        <f t="shared" si="139"/>
        <v>1.4240956992309882E-3</v>
      </c>
      <c r="F361" s="32">
        <f t="shared" si="140"/>
        <v>6.2539086929330832E-4</v>
      </c>
      <c r="G361" s="33">
        <f t="shared" si="141"/>
        <v>-0.7</v>
      </c>
      <c r="H361" s="25">
        <f t="shared" si="142"/>
        <v>-9.9686698946169173E-4</v>
      </c>
    </row>
    <row r="362" spans="1:8" s="34" customFormat="1" ht="15" x14ac:dyDescent="0.2">
      <c r="A362" s="41"/>
      <c r="B362" s="30" t="s">
        <v>345</v>
      </c>
      <c r="C362" s="31">
        <v>6</v>
      </c>
      <c r="D362" s="7">
        <v>0</v>
      </c>
      <c r="E362" s="32">
        <f t="shared" si="139"/>
        <v>8.5445741953859298E-4</v>
      </c>
      <c r="F362" s="32" t="str">
        <f t="shared" si="140"/>
        <v/>
      </c>
      <c r="G362" s="33" t="str">
        <f t="shared" si="141"/>
        <v>0</v>
      </c>
      <c r="H362" s="25">
        <f t="shared" si="142"/>
        <v>0</v>
      </c>
    </row>
    <row r="363" spans="1:8" s="34" customFormat="1" ht="15" x14ac:dyDescent="0.2">
      <c r="A363" s="41"/>
      <c r="B363" s="30" t="s">
        <v>346</v>
      </c>
      <c r="C363" s="31">
        <v>2</v>
      </c>
      <c r="D363" s="7">
        <v>4</v>
      </c>
      <c r="E363" s="32">
        <f t="shared" si="139"/>
        <v>2.8481913984619768E-4</v>
      </c>
      <c r="F363" s="32">
        <f t="shared" si="140"/>
        <v>8.3385449239107776E-4</v>
      </c>
      <c r="G363" s="33">
        <f t="shared" si="141"/>
        <v>1</v>
      </c>
      <c r="H363" s="25">
        <f t="shared" si="142"/>
        <v>2.8481913984619768E-4</v>
      </c>
    </row>
    <row r="364" spans="1:8" s="34" customFormat="1" ht="15" x14ac:dyDescent="0.2">
      <c r="A364" s="41"/>
      <c r="B364" s="30" t="s">
        <v>499</v>
      </c>
      <c r="C364" s="31">
        <v>15</v>
      </c>
      <c r="D364" s="7">
        <v>33</v>
      </c>
      <c r="E364" s="32">
        <f t="shared" si="139"/>
        <v>2.1361435488464827E-3</v>
      </c>
      <c r="F364" s="32">
        <f t="shared" si="140"/>
        <v>6.8792995622263915E-3</v>
      </c>
      <c r="G364" s="33">
        <f t="shared" si="141"/>
        <v>1.2</v>
      </c>
      <c r="H364" s="25">
        <f t="shared" si="142"/>
        <v>2.5633722586157789E-3</v>
      </c>
    </row>
    <row r="365" spans="1:8" s="34" customFormat="1" ht="15" x14ac:dyDescent="0.2">
      <c r="A365" s="41"/>
      <c r="B365" s="30" t="s">
        <v>500</v>
      </c>
      <c r="C365" s="31">
        <v>112</v>
      </c>
      <c r="D365" s="7">
        <v>164</v>
      </c>
      <c r="E365" s="32">
        <f t="shared" ref="E365:E387" si="145">+IF(C365=0,"",C365/C$333)</f>
        <v>1.5949871831387068E-2</v>
      </c>
      <c r="F365" s="32">
        <f t="shared" ref="F365:F387" si="146">+IF(D365=0,"",D365/D$333)</f>
        <v>3.4188034188034191E-2</v>
      </c>
      <c r="G365" s="33">
        <f t="shared" si="141"/>
        <v>0.4642857142857143</v>
      </c>
      <c r="H365" s="25">
        <f t="shared" si="142"/>
        <v>7.4052976360011388E-3</v>
      </c>
    </row>
    <row r="366" spans="1:8" s="34" customFormat="1" ht="15" x14ac:dyDescent="0.2">
      <c r="A366" s="41"/>
      <c r="B366" s="30" t="s">
        <v>501</v>
      </c>
      <c r="C366" s="31">
        <v>4</v>
      </c>
      <c r="D366" s="7">
        <v>0</v>
      </c>
      <c r="E366" s="32">
        <f t="shared" si="145"/>
        <v>5.6963827969239535E-4</v>
      </c>
      <c r="F366" s="32" t="str">
        <f t="shared" si="146"/>
        <v/>
      </c>
      <c r="G366" s="33" t="str">
        <f t="shared" si="141"/>
        <v>0</v>
      </c>
      <c r="H366" s="25">
        <f t="shared" si="142"/>
        <v>0</v>
      </c>
    </row>
    <row r="367" spans="1:8" s="34" customFormat="1" ht="15" x14ac:dyDescent="0.2">
      <c r="A367" s="41"/>
      <c r="B367" s="30" t="s">
        <v>502</v>
      </c>
      <c r="C367" s="31">
        <v>2</v>
      </c>
      <c r="D367" s="7">
        <v>1</v>
      </c>
      <c r="E367" s="32">
        <f t="shared" si="145"/>
        <v>2.8481913984619768E-4</v>
      </c>
      <c r="F367" s="32">
        <f t="shared" si="146"/>
        <v>2.0846362309776944E-4</v>
      </c>
      <c r="G367" s="33">
        <f t="shared" si="141"/>
        <v>-0.5</v>
      </c>
      <c r="H367" s="25">
        <f t="shared" si="142"/>
        <v>-1.4240956992309884E-4</v>
      </c>
    </row>
    <row r="368" spans="1:8" s="34" customFormat="1" ht="15" x14ac:dyDescent="0.2">
      <c r="A368" s="41"/>
      <c r="B368" s="30" t="s">
        <v>261</v>
      </c>
      <c r="C368" s="31">
        <v>3</v>
      </c>
      <c r="D368" s="7">
        <v>2</v>
      </c>
      <c r="E368" s="32">
        <f t="shared" si="145"/>
        <v>4.2722870976929649E-4</v>
      </c>
      <c r="F368" s="32">
        <f t="shared" si="146"/>
        <v>4.1692724619553888E-4</v>
      </c>
      <c r="G368" s="33">
        <f t="shared" si="141"/>
        <v>-0.33333333333333331</v>
      </c>
      <c r="H368" s="25">
        <f t="shared" si="142"/>
        <v>-1.4240956992309881E-4</v>
      </c>
    </row>
    <row r="369" spans="1:8" s="34" customFormat="1" ht="15" x14ac:dyDescent="0.2">
      <c r="A369" s="41"/>
      <c r="B369" s="30" t="s">
        <v>262</v>
      </c>
      <c r="C369" s="31">
        <v>14</v>
      </c>
      <c r="D369" s="7">
        <v>54</v>
      </c>
      <c r="E369" s="32">
        <f t="shared" si="145"/>
        <v>1.9937339789233835E-3</v>
      </c>
      <c r="F369" s="32">
        <f t="shared" si="146"/>
        <v>1.125703564727955E-2</v>
      </c>
      <c r="G369" s="33">
        <f t="shared" si="141"/>
        <v>2.8571428571428572</v>
      </c>
      <c r="H369" s="25">
        <f t="shared" si="142"/>
        <v>5.6963827969239529E-3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2</v>
      </c>
      <c r="E370" s="32" t="str">
        <f t="shared" si="145"/>
        <v/>
      </c>
      <c r="F370" s="32">
        <f t="shared" si="146"/>
        <v>4.1692724619553888E-4</v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97</v>
      </c>
      <c r="E371" s="32" t="str">
        <f t="shared" si="145"/>
        <v/>
      </c>
      <c r="F371" s="32">
        <f t="shared" si="146"/>
        <v>2.0220971440483636E-2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458</v>
      </c>
      <c r="D372" s="7">
        <v>226</v>
      </c>
      <c r="E372" s="32">
        <f t="shared" si="145"/>
        <v>6.5223583024779264E-2</v>
      </c>
      <c r="F372" s="32">
        <f t="shared" si="146"/>
        <v>4.7112778820095895E-2</v>
      </c>
      <c r="G372" s="33">
        <f t="shared" si="141"/>
        <v>-0.50655021834061131</v>
      </c>
      <c r="H372" s="25">
        <f t="shared" si="142"/>
        <v>-3.3039020222158925E-2</v>
      </c>
    </row>
    <row r="373" spans="1:8" s="34" customFormat="1" ht="15" x14ac:dyDescent="0.2">
      <c r="A373" s="41"/>
      <c r="B373" s="30" t="s">
        <v>95</v>
      </c>
      <c r="C373" s="31">
        <v>40</v>
      </c>
      <c r="D373" s="7">
        <v>27</v>
      </c>
      <c r="E373" s="32">
        <f t="shared" si="145"/>
        <v>5.6963827969239529E-3</v>
      </c>
      <c r="F373" s="32">
        <f t="shared" si="146"/>
        <v>5.6285178236397749E-3</v>
      </c>
      <c r="G373" s="33">
        <f t="shared" si="141"/>
        <v>-0.32500000000000001</v>
      </c>
      <c r="H373" s="25">
        <f t="shared" si="142"/>
        <v>-1.8513244090002847E-3</v>
      </c>
    </row>
    <row r="374" spans="1:8" s="34" customFormat="1" ht="15" x14ac:dyDescent="0.2">
      <c r="A374" s="41"/>
      <c r="B374" s="30" t="s">
        <v>88</v>
      </c>
      <c r="C374" s="31">
        <v>119</v>
      </c>
      <c r="D374" s="7">
        <v>134</v>
      </c>
      <c r="E374" s="32">
        <f t="shared" si="145"/>
        <v>1.694673882084876E-2</v>
      </c>
      <c r="F374" s="32">
        <f t="shared" si="146"/>
        <v>2.7934125495101107E-2</v>
      </c>
      <c r="G374" s="33">
        <f t="shared" si="141"/>
        <v>0.12605042016806722</v>
      </c>
      <c r="H374" s="25">
        <f t="shared" si="142"/>
        <v>2.1361435488464822E-3</v>
      </c>
    </row>
    <row r="375" spans="1:8" s="34" customFormat="1" ht="15" x14ac:dyDescent="0.2">
      <c r="A375" s="41"/>
      <c r="B375" s="30" t="s">
        <v>94</v>
      </c>
      <c r="C375" s="31">
        <v>115</v>
      </c>
      <c r="D375" s="7">
        <v>110</v>
      </c>
      <c r="E375" s="32">
        <f t="shared" si="145"/>
        <v>1.6377100541156365E-2</v>
      </c>
      <c r="F375" s="32">
        <f t="shared" si="146"/>
        <v>2.293099854075464E-2</v>
      </c>
      <c r="G375" s="33">
        <f t="shared" si="141"/>
        <v>-4.3478260869565216E-2</v>
      </c>
      <c r="H375" s="25">
        <f t="shared" si="142"/>
        <v>-7.1204784961549411E-4</v>
      </c>
    </row>
    <row r="376" spans="1:8" s="34" customFormat="1" ht="15" x14ac:dyDescent="0.2">
      <c r="A376" s="41"/>
      <c r="B376" s="30" t="s">
        <v>97</v>
      </c>
      <c r="C376" s="31">
        <v>2</v>
      </c>
      <c r="D376" s="7">
        <v>0</v>
      </c>
      <c r="E376" s="32">
        <f t="shared" si="145"/>
        <v>2.8481913984619768E-4</v>
      </c>
      <c r="F376" s="32" t="str">
        <f t="shared" si="146"/>
        <v/>
      </c>
      <c r="G376" s="33" t="str">
        <f t="shared" si="141"/>
        <v>0</v>
      </c>
      <c r="H376" s="25">
        <f t="shared" si="142"/>
        <v>0</v>
      </c>
    </row>
    <row r="377" spans="1:8" s="34" customFormat="1" ht="15" x14ac:dyDescent="0.2">
      <c r="A377" s="41"/>
      <c r="B377" s="30" t="s">
        <v>98</v>
      </c>
      <c r="C377" s="31">
        <v>2</v>
      </c>
      <c r="D377" s="7">
        <v>1</v>
      </c>
      <c r="E377" s="32">
        <f t="shared" si="145"/>
        <v>2.8481913984619768E-4</v>
      </c>
      <c r="F377" s="32">
        <f t="shared" si="146"/>
        <v>2.0846362309776944E-4</v>
      </c>
      <c r="G377" s="33">
        <f t="shared" si="141"/>
        <v>-0.5</v>
      </c>
      <c r="H377" s="25">
        <f t="shared" si="142"/>
        <v>-1.4240956992309884E-4</v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21</v>
      </c>
      <c r="D379" s="7">
        <v>22</v>
      </c>
      <c r="E379" s="32">
        <f t="shared" si="145"/>
        <v>2.9906009683850756E-3</v>
      </c>
      <c r="F379" s="32">
        <f t="shared" si="146"/>
        <v>4.5861997081509277E-3</v>
      </c>
      <c r="G379" s="33">
        <f t="shared" si="141"/>
        <v>4.7619047619047616E-2</v>
      </c>
      <c r="H379" s="25">
        <f t="shared" si="142"/>
        <v>1.4240956992309884E-4</v>
      </c>
    </row>
    <row r="380" spans="1:8" s="34" customFormat="1" ht="15" x14ac:dyDescent="0.2">
      <c r="A380" s="41"/>
      <c r="B380" s="30" t="s">
        <v>603</v>
      </c>
      <c r="C380" s="31">
        <v>11</v>
      </c>
      <c r="D380" s="7">
        <v>1</v>
      </c>
      <c r="E380" s="32">
        <f t="shared" si="145"/>
        <v>1.5665052691540872E-3</v>
      </c>
      <c r="F380" s="32">
        <f t="shared" si="146"/>
        <v>2.0846362309776944E-4</v>
      </c>
      <c r="G380" s="33">
        <f t="shared" si="141"/>
        <v>-0.90909090909090906</v>
      </c>
      <c r="H380" s="25">
        <f t="shared" si="142"/>
        <v>-1.4240956992309882E-3</v>
      </c>
    </row>
    <row r="381" spans="1:8" s="34" customFormat="1" ht="15" x14ac:dyDescent="0.2">
      <c r="A381" s="41"/>
      <c r="B381" s="30" t="s">
        <v>604</v>
      </c>
      <c r="C381" s="31">
        <v>16</v>
      </c>
      <c r="D381" s="7">
        <v>0</v>
      </c>
      <c r="E381" s="32">
        <f t="shared" si="145"/>
        <v>2.2785531187695814E-3</v>
      </c>
      <c r="F381" s="32" t="str">
        <f t="shared" si="146"/>
        <v/>
      </c>
      <c r="G381" s="33" t="str">
        <f t="shared" si="141"/>
        <v>0</v>
      </c>
      <c r="H381" s="25">
        <f t="shared" si="142"/>
        <v>0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33</v>
      </c>
      <c r="D383" s="7">
        <v>4</v>
      </c>
      <c r="E383" s="32">
        <f t="shared" si="145"/>
        <v>4.6995158074622616E-3</v>
      </c>
      <c r="F383" s="32">
        <f t="shared" si="146"/>
        <v>8.3385449239107776E-4</v>
      </c>
      <c r="G383" s="33">
        <f t="shared" si="141"/>
        <v>-0.87878787878787878</v>
      </c>
      <c r="H383" s="25">
        <f t="shared" si="142"/>
        <v>-4.1298775277698666E-3</v>
      </c>
    </row>
    <row r="384" spans="1:8" s="34" customFormat="1" ht="15" x14ac:dyDescent="0.2">
      <c r="A384" s="41"/>
      <c r="B384" s="30" t="s">
        <v>96</v>
      </c>
      <c r="C384" s="31">
        <v>59</v>
      </c>
      <c r="D384" s="7">
        <v>24</v>
      </c>
      <c r="E384" s="32">
        <f t="shared" si="145"/>
        <v>8.402164625462831E-3</v>
      </c>
      <c r="F384" s="32">
        <f t="shared" si="146"/>
        <v>5.0031269543464665E-3</v>
      </c>
      <c r="G384" s="33">
        <f t="shared" si="141"/>
        <v>-0.59322033898305082</v>
      </c>
      <c r="H384" s="25">
        <f t="shared" si="142"/>
        <v>-4.9843349473084591E-3</v>
      </c>
    </row>
    <row r="385" spans="1:8" s="34" customFormat="1" ht="15" x14ac:dyDescent="0.2">
      <c r="A385" s="41"/>
      <c r="B385" s="30" t="s">
        <v>266</v>
      </c>
      <c r="C385" s="31">
        <v>362</v>
      </c>
      <c r="D385" s="7">
        <v>215</v>
      </c>
      <c r="E385" s="32">
        <f t="shared" si="145"/>
        <v>5.1552264312161776E-2</v>
      </c>
      <c r="F385" s="32">
        <f t="shared" si="146"/>
        <v>4.4819678966020432E-2</v>
      </c>
      <c r="G385" s="33">
        <f t="shared" si="141"/>
        <v>-0.40607734806629836</v>
      </c>
      <c r="H385" s="25">
        <f t="shared" si="142"/>
        <v>-2.0934206778695529E-2</v>
      </c>
    </row>
    <row r="386" spans="1:8" s="34" customFormat="1" ht="15" x14ac:dyDescent="0.2">
      <c r="A386" s="41"/>
      <c r="B386" s="30" t="s">
        <v>605</v>
      </c>
      <c r="C386" s="31">
        <v>56</v>
      </c>
      <c r="D386" s="7">
        <v>19</v>
      </c>
      <c r="E386" s="32">
        <f t="shared" si="145"/>
        <v>7.9749359156935339E-3</v>
      </c>
      <c r="F386" s="32">
        <f t="shared" si="146"/>
        <v>3.9608088388576193E-3</v>
      </c>
      <c r="G386" s="33">
        <f t="shared" si="141"/>
        <v>-0.6607142857142857</v>
      </c>
      <c r="H386" s="25">
        <f t="shared" si="142"/>
        <v>-5.2691540871546557E-3</v>
      </c>
    </row>
    <row r="387" spans="1:8" s="34" customFormat="1" ht="15" x14ac:dyDescent="0.2">
      <c r="A387" s="41"/>
      <c r="B387" s="30" t="s">
        <v>90</v>
      </c>
      <c r="C387" s="31">
        <v>91</v>
      </c>
      <c r="D387" s="7">
        <v>71</v>
      </c>
      <c r="E387" s="32">
        <f t="shared" si="145"/>
        <v>1.2959270863001993E-2</v>
      </c>
      <c r="F387" s="32">
        <f t="shared" si="146"/>
        <v>1.4800917239941631E-2</v>
      </c>
      <c r="G387" s="33">
        <f t="shared" si="141"/>
        <v>-0.21978021978021978</v>
      </c>
      <c r="H387" s="25">
        <f t="shared" si="142"/>
        <v>-2.8481913984619764E-3</v>
      </c>
    </row>
    <row r="388" spans="1:8" s="34" customFormat="1" ht="15" x14ac:dyDescent="0.2">
      <c r="A388" s="41"/>
      <c r="B388" s="30" t="s">
        <v>559</v>
      </c>
      <c r="C388" s="31">
        <v>4</v>
      </c>
      <c r="D388" s="7">
        <v>5</v>
      </c>
      <c r="E388" s="32">
        <f t="shared" ref="E388" si="149">+IF(C388=0,"",C388/C$333)</f>
        <v>5.6963827969239535E-4</v>
      </c>
      <c r="F388" s="32">
        <f t="shared" ref="F388" si="150">+IF(D388=0,"",D388/D$333)</f>
        <v>1.0423181154888472E-3</v>
      </c>
      <c r="G388" s="33">
        <f t="shared" ref="G388" si="151">+IF(OR(AND(D388=0),(C388=0)),"0",((D388-C388)/C388))</f>
        <v>0.25</v>
      </c>
      <c r="H388" s="25">
        <f t="shared" ref="H388" si="152">+IF(OR(AND(E388=""),(G388="")),"",E388*G388)</f>
        <v>1.4240956992309884E-4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1</v>
      </c>
      <c r="D390" s="7">
        <v>0</v>
      </c>
      <c r="E390" s="32">
        <f t="shared" si="153"/>
        <v>1.4240956992309884E-4</v>
      </c>
      <c r="F390" s="32" t="str">
        <f t="shared" si="154"/>
        <v/>
      </c>
      <c r="G390" s="33" t="str">
        <f t="shared" si="141"/>
        <v>0</v>
      </c>
      <c r="H390" s="25">
        <f t="shared" si="142"/>
        <v>0</v>
      </c>
    </row>
    <row r="391" spans="1:8" s="34" customFormat="1" ht="15" x14ac:dyDescent="0.2">
      <c r="A391" s="41"/>
      <c r="B391" s="30" t="s">
        <v>606</v>
      </c>
      <c r="C391" s="31">
        <v>5</v>
      </c>
      <c r="D391" s="7">
        <v>0</v>
      </c>
      <c r="E391" s="32">
        <f t="shared" si="153"/>
        <v>7.1204784961549411E-4</v>
      </c>
      <c r="F391" s="32" t="str">
        <f t="shared" si="154"/>
        <v/>
      </c>
      <c r="G391" s="33" t="str">
        <f t="shared" si="141"/>
        <v>0</v>
      </c>
      <c r="H391" s="25">
        <f t="shared" si="142"/>
        <v>0</v>
      </c>
    </row>
    <row r="392" spans="1:8" s="34" customFormat="1" ht="15" x14ac:dyDescent="0.2">
      <c r="A392" s="41"/>
      <c r="B392" s="30" t="s">
        <v>89</v>
      </c>
      <c r="C392" s="31">
        <v>16</v>
      </c>
      <c r="D392" s="7">
        <v>27</v>
      </c>
      <c r="E392" s="32">
        <f t="shared" si="153"/>
        <v>2.2785531187695814E-3</v>
      </c>
      <c r="F392" s="32">
        <f t="shared" si="154"/>
        <v>5.6285178236397749E-3</v>
      </c>
      <c r="G392" s="33">
        <f t="shared" si="141"/>
        <v>0.6875</v>
      </c>
      <c r="H392" s="25">
        <f t="shared" si="142"/>
        <v>1.5665052691540872E-3</v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511</v>
      </c>
      <c r="D395" s="7">
        <v>257</v>
      </c>
      <c r="E395" s="32">
        <f t="shared" si="153"/>
        <v>7.27712902307035E-2</v>
      </c>
      <c r="F395" s="32">
        <f t="shared" si="154"/>
        <v>5.3575151136126743E-2</v>
      </c>
      <c r="G395" s="33">
        <f t="shared" si="141"/>
        <v>-0.49706457925636005</v>
      </c>
      <c r="H395" s="25">
        <f t="shared" si="142"/>
        <v>-3.61720307604671E-2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139</v>
      </c>
      <c r="D398" s="7">
        <v>30</v>
      </c>
      <c r="E398" s="32">
        <f t="shared" si="153"/>
        <v>1.9794930219310738E-2</v>
      </c>
      <c r="F398" s="32">
        <f t="shared" si="154"/>
        <v>6.2539086929330832E-3</v>
      </c>
      <c r="G398" s="33">
        <f t="shared" si="141"/>
        <v>-0.78417266187050361</v>
      </c>
      <c r="H398" s="25">
        <f t="shared" si="142"/>
        <v>-1.5522643121617774E-2</v>
      </c>
    </row>
    <row r="399" spans="1:8" s="34" customFormat="1" ht="15" x14ac:dyDescent="0.2">
      <c r="A399" s="41"/>
      <c r="B399" s="30" t="s">
        <v>507</v>
      </c>
      <c r="C399" s="31">
        <v>75</v>
      </c>
      <c r="D399" s="7">
        <v>21</v>
      </c>
      <c r="E399" s="32">
        <f t="shared" si="153"/>
        <v>1.0680717744232413E-2</v>
      </c>
      <c r="F399" s="32">
        <f t="shared" si="154"/>
        <v>4.3777360850531582E-3</v>
      </c>
      <c r="G399" s="33">
        <f t="shared" si="141"/>
        <v>-0.72</v>
      </c>
      <c r="H399" s="25">
        <f t="shared" si="142"/>
        <v>-7.6901167758473372E-3</v>
      </c>
    </row>
    <row r="400" spans="1:8" s="34" customFormat="1" ht="15" x14ac:dyDescent="0.2">
      <c r="A400" s="41"/>
      <c r="B400" s="30" t="s">
        <v>91</v>
      </c>
      <c r="C400" s="31">
        <v>31</v>
      </c>
      <c r="D400" s="7">
        <v>20</v>
      </c>
      <c r="E400" s="32">
        <f t="shared" si="153"/>
        <v>4.4146966676160641E-3</v>
      </c>
      <c r="F400" s="32">
        <f t="shared" si="154"/>
        <v>4.1692724619553888E-3</v>
      </c>
      <c r="G400" s="33">
        <f t="shared" si="141"/>
        <v>-0.35483870967741937</v>
      </c>
      <c r="H400" s="25">
        <f t="shared" si="142"/>
        <v>-1.5665052691540874E-3</v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0</v>
      </c>
      <c r="D403" s="7">
        <v>0</v>
      </c>
      <c r="E403" s="32" t="str">
        <f t="shared" ref="E403:E405" si="159">+IF(C403=0,"",C403/C$333)</f>
        <v/>
      </c>
      <c r="F403" s="32" t="str">
        <f t="shared" ref="F403:F405" si="160">+IF(D403=0,"",D403/D$333)</f>
        <v/>
      </c>
      <c r="G403" s="33" t="str">
        <f t="shared" ref="G403:G405" si="161">+IF(OR(AND(D403=0),(C403=0)),"0",((D403-C403)/C403))</f>
        <v>0</v>
      </c>
      <c r="H403" s="25" t="str">
        <f t="shared" ref="H403:H405" si="162">+IF(OR(AND(E403=""),(G403="")),"",E403*G403)</f>
        <v/>
      </c>
    </row>
    <row r="404" spans="1:8" s="34" customFormat="1" ht="15" x14ac:dyDescent="0.2">
      <c r="A404" s="41"/>
      <c r="B404" s="30" t="s">
        <v>561</v>
      </c>
      <c r="C404" s="31">
        <v>15</v>
      </c>
      <c r="D404" s="7">
        <v>5</v>
      </c>
      <c r="E404" s="32">
        <f t="shared" si="159"/>
        <v>2.1361435488464827E-3</v>
      </c>
      <c r="F404" s="32">
        <f t="shared" si="160"/>
        <v>1.0423181154888472E-3</v>
      </c>
      <c r="G404" s="33">
        <f t="shared" si="161"/>
        <v>-0.66666666666666663</v>
      </c>
      <c r="H404" s="25">
        <f t="shared" si="162"/>
        <v>-1.4240956992309884E-3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9</v>
      </c>
      <c r="E406" s="32" t="str">
        <f t="shared" si="155"/>
        <v/>
      </c>
      <c r="F406" s="32">
        <f t="shared" si="156"/>
        <v>1.876172607879925E-3</v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37</v>
      </c>
      <c r="D407" s="7">
        <v>35</v>
      </c>
      <c r="E407" s="32">
        <f t="shared" si="155"/>
        <v>5.2691540871546566E-3</v>
      </c>
      <c r="F407" s="32">
        <f t="shared" si="156"/>
        <v>7.2962268084219304E-3</v>
      </c>
      <c r="G407" s="33">
        <f t="shared" si="157"/>
        <v>-5.4054054054054057E-2</v>
      </c>
      <c r="H407" s="25">
        <f t="shared" si="158"/>
        <v>-2.8481913984619768E-4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20</v>
      </c>
      <c r="E408" s="32" t="str">
        <f t="shared" si="155"/>
        <v/>
      </c>
      <c r="F408" s="32">
        <f t="shared" si="156"/>
        <v>4.1692724619553888E-3</v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17</v>
      </c>
      <c r="E409" s="32" t="str">
        <f t="shared" si="155"/>
        <v/>
      </c>
      <c r="F409" s="32">
        <f t="shared" si="156"/>
        <v>3.5438815926620805E-3</v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0</v>
      </c>
      <c r="D410" s="7">
        <v>2</v>
      </c>
      <c r="E410" s="32" t="str">
        <f t="shared" si="155"/>
        <v/>
      </c>
      <c r="F410" s="32">
        <f t="shared" si="156"/>
        <v>4.1692724619553888E-4</v>
      </c>
      <c r="G410" s="33" t="str">
        <f t="shared" si="157"/>
        <v>0</v>
      </c>
      <c r="H410" s="25" t="str">
        <f t="shared" si="158"/>
        <v/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1</v>
      </c>
      <c r="E411" s="32" t="str">
        <f t="shared" ref="E411" si="163">+IF(C411=0,"",C411/C$333)</f>
        <v/>
      </c>
      <c r="F411" s="32">
        <f t="shared" ref="F411" si="164">+IF(D411=0,"",D411/D$333)</f>
        <v>2.0846362309776944E-4</v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2</v>
      </c>
      <c r="D412" s="7">
        <v>10</v>
      </c>
      <c r="E412" s="32">
        <f t="shared" si="155"/>
        <v>2.8481913984619768E-4</v>
      </c>
      <c r="F412" s="32">
        <f t="shared" si="156"/>
        <v>2.0846362309776944E-3</v>
      </c>
      <c r="G412" s="33">
        <f t="shared" si="157"/>
        <v>4</v>
      </c>
      <c r="H412" s="25">
        <f t="shared" si="158"/>
        <v>1.1392765593847907E-3</v>
      </c>
    </row>
    <row r="413" spans="1:8" s="34" customFormat="1" ht="15" x14ac:dyDescent="0.2">
      <c r="A413" s="41"/>
      <c r="B413" s="30" t="s">
        <v>277</v>
      </c>
      <c r="C413" s="31">
        <v>0</v>
      </c>
      <c r="D413" s="7">
        <v>3</v>
      </c>
      <c r="E413" s="32" t="str">
        <f t="shared" si="155"/>
        <v/>
      </c>
      <c r="F413" s="32">
        <f t="shared" si="156"/>
        <v>6.2539086929330832E-4</v>
      </c>
      <c r="G413" s="33" t="str">
        <f t="shared" si="157"/>
        <v>0</v>
      </c>
      <c r="H413" s="25" t="str">
        <f t="shared" si="158"/>
        <v/>
      </c>
    </row>
    <row r="414" spans="1:8" s="34" customFormat="1" ht="15" x14ac:dyDescent="0.2">
      <c r="A414" s="41"/>
      <c r="B414" s="30" t="s">
        <v>278</v>
      </c>
      <c r="C414" s="31">
        <v>1</v>
      </c>
      <c r="D414" s="7">
        <v>2</v>
      </c>
      <c r="E414" s="32">
        <f t="shared" si="155"/>
        <v>1.4240956992309884E-4</v>
      </c>
      <c r="F414" s="32">
        <f t="shared" si="156"/>
        <v>4.1692724619553888E-4</v>
      </c>
      <c r="G414" s="33">
        <f t="shared" si="157"/>
        <v>1</v>
      </c>
      <c r="H414" s="25">
        <f t="shared" si="158"/>
        <v>1.4240956992309884E-4</v>
      </c>
    </row>
    <row r="415" spans="1:8" s="34" customFormat="1" ht="15" x14ac:dyDescent="0.2">
      <c r="A415" s="41"/>
      <c r="B415" s="30" t="s">
        <v>100</v>
      </c>
      <c r="C415" s="31">
        <v>263</v>
      </c>
      <c r="D415" s="7">
        <v>0</v>
      </c>
      <c r="E415" s="32">
        <f t="shared" si="155"/>
        <v>3.7453716889774995E-2</v>
      </c>
      <c r="F415" s="32" t="str">
        <f t="shared" si="156"/>
        <v/>
      </c>
      <c r="G415" s="33" t="str">
        <f t="shared" si="157"/>
        <v>0</v>
      </c>
      <c r="H415" s="25">
        <f t="shared" si="158"/>
        <v>0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49</v>
      </c>
      <c r="D417" s="7">
        <v>1</v>
      </c>
      <c r="E417" s="32">
        <f t="shared" si="155"/>
        <v>6.9780689262318426E-3</v>
      </c>
      <c r="F417" s="32">
        <f t="shared" si="156"/>
        <v>2.0846362309776944E-4</v>
      </c>
      <c r="G417" s="33">
        <f t="shared" si="157"/>
        <v>-0.97959183673469385</v>
      </c>
      <c r="H417" s="25">
        <f t="shared" si="158"/>
        <v>-6.8356593563087438E-3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30</v>
      </c>
      <c r="D421" s="7">
        <v>85</v>
      </c>
      <c r="E421" s="32">
        <f t="shared" si="155"/>
        <v>4.2722870976929653E-3</v>
      </c>
      <c r="F421" s="32">
        <f t="shared" si="156"/>
        <v>1.7719407963310403E-2</v>
      </c>
      <c r="G421" s="33">
        <f t="shared" si="157"/>
        <v>1.8333333333333333</v>
      </c>
      <c r="H421" s="25">
        <f t="shared" si="158"/>
        <v>7.832526345770436E-3</v>
      </c>
    </row>
    <row r="422" spans="1:8" s="34" customFormat="1" ht="15" x14ac:dyDescent="0.2">
      <c r="A422" s="41"/>
      <c r="B422" s="30" t="s">
        <v>569</v>
      </c>
      <c r="C422" s="31">
        <v>20</v>
      </c>
      <c r="D422" s="7">
        <v>0</v>
      </c>
      <c r="E422" s="32">
        <f t="shared" ref="E422:E424" si="171">+IF(C422=0,"",C422/C$333)</f>
        <v>2.8481913984619764E-3</v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>
        <f t="shared" ref="H422:H424" si="174">+IF(OR(AND(E422=""),(G422="")),"",E422*G422)</f>
        <v>0</v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1</v>
      </c>
      <c r="D425" s="7">
        <v>57</v>
      </c>
      <c r="E425" s="32">
        <f t="shared" si="155"/>
        <v>1.4240956992309884E-4</v>
      </c>
      <c r="F425" s="32">
        <f t="shared" si="156"/>
        <v>1.1882426516572859E-2</v>
      </c>
      <c r="G425" s="33">
        <f t="shared" si="157"/>
        <v>56</v>
      </c>
      <c r="H425" s="25">
        <f t="shared" si="158"/>
        <v>7.9749359156935356E-3</v>
      </c>
    </row>
    <row r="426" spans="1:8" s="34" customFormat="1" ht="15" x14ac:dyDescent="0.2">
      <c r="A426" s="41"/>
      <c r="B426" s="30" t="s">
        <v>106</v>
      </c>
      <c r="C426" s="31">
        <v>7</v>
      </c>
      <c r="D426" s="7">
        <v>0</v>
      </c>
      <c r="E426" s="32">
        <f t="shared" si="155"/>
        <v>9.9686698946169173E-4</v>
      </c>
      <c r="F426" s="32" t="str">
        <f t="shared" si="156"/>
        <v/>
      </c>
      <c r="G426" s="33" t="str">
        <f t="shared" si="157"/>
        <v>0</v>
      </c>
      <c r="H426" s="25">
        <f t="shared" si="158"/>
        <v>0</v>
      </c>
    </row>
    <row r="427" spans="1:8" s="34" customFormat="1" ht="15" x14ac:dyDescent="0.2">
      <c r="A427" s="41"/>
      <c r="B427" s="30" t="s">
        <v>115</v>
      </c>
      <c r="C427" s="31">
        <v>17</v>
      </c>
      <c r="D427" s="7">
        <v>56</v>
      </c>
      <c r="E427" s="32">
        <f t="shared" si="155"/>
        <v>2.4209626886926802E-3</v>
      </c>
      <c r="F427" s="32">
        <f t="shared" si="156"/>
        <v>1.1673962893475089E-2</v>
      </c>
      <c r="G427" s="33">
        <f t="shared" si="157"/>
        <v>2.2941176470588234</v>
      </c>
      <c r="H427" s="25">
        <f t="shared" si="158"/>
        <v>5.5539732270008541E-3</v>
      </c>
    </row>
    <row r="428" spans="1:8" s="34" customFormat="1" ht="15" x14ac:dyDescent="0.2">
      <c r="A428" s="41"/>
      <c r="B428" s="30" t="s">
        <v>114</v>
      </c>
      <c r="C428" s="31">
        <v>66</v>
      </c>
      <c r="D428" s="7">
        <v>72</v>
      </c>
      <c r="E428" s="32">
        <f t="shared" si="155"/>
        <v>9.3990316149245232E-3</v>
      </c>
      <c r="F428" s="32">
        <f t="shared" si="156"/>
        <v>1.50093808630394E-2</v>
      </c>
      <c r="G428" s="33">
        <f t="shared" si="157"/>
        <v>9.0909090909090912E-2</v>
      </c>
      <c r="H428" s="25">
        <f t="shared" si="158"/>
        <v>8.5445741953859308E-4</v>
      </c>
    </row>
    <row r="429" spans="1:8" s="34" customFormat="1" ht="15" x14ac:dyDescent="0.2">
      <c r="A429" s="41"/>
      <c r="B429" s="30" t="s">
        <v>280</v>
      </c>
      <c r="C429" s="31">
        <v>0</v>
      </c>
      <c r="D429" s="7">
        <v>5</v>
      </c>
      <c r="E429" s="32" t="str">
        <f t="shared" si="155"/>
        <v/>
      </c>
      <c r="F429" s="32">
        <f t="shared" si="156"/>
        <v>1.0423181154888472E-3</v>
      </c>
      <c r="G429" s="33" t="str">
        <f t="shared" si="157"/>
        <v>0</v>
      </c>
      <c r="H429" s="25" t="str">
        <f t="shared" si="158"/>
        <v/>
      </c>
    </row>
    <row r="430" spans="1:8" s="34" customFormat="1" ht="15" x14ac:dyDescent="0.2">
      <c r="A430" s="41"/>
      <c r="B430" s="30" t="s">
        <v>511</v>
      </c>
      <c r="C430" s="31">
        <v>2</v>
      </c>
      <c r="D430" s="7">
        <v>3</v>
      </c>
      <c r="E430" s="32">
        <f t="shared" si="155"/>
        <v>2.8481913984619768E-4</v>
      </c>
      <c r="F430" s="32">
        <f t="shared" si="156"/>
        <v>6.2539086929330832E-4</v>
      </c>
      <c r="G430" s="33">
        <f t="shared" si="157"/>
        <v>0.5</v>
      </c>
      <c r="H430" s="25">
        <f t="shared" si="158"/>
        <v>1.4240956992309884E-4</v>
      </c>
    </row>
    <row r="431" spans="1:8" s="34" customFormat="1" ht="30" x14ac:dyDescent="0.2">
      <c r="A431" s="41"/>
      <c r="B431" s="30" t="s">
        <v>512</v>
      </c>
      <c r="C431" s="31">
        <v>11</v>
      </c>
      <c r="D431" s="7">
        <v>3</v>
      </c>
      <c r="E431" s="32">
        <f t="shared" si="155"/>
        <v>1.5665052691540872E-3</v>
      </c>
      <c r="F431" s="32">
        <f t="shared" si="156"/>
        <v>6.2539086929330832E-4</v>
      </c>
      <c r="G431" s="33">
        <f t="shared" si="157"/>
        <v>-0.72727272727272729</v>
      </c>
      <c r="H431" s="25">
        <f t="shared" si="158"/>
        <v>-1.1392765593847907E-3</v>
      </c>
    </row>
    <row r="432" spans="1:8" s="34" customFormat="1" ht="15" x14ac:dyDescent="0.2">
      <c r="A432" s="41"/>
      <c r="B432" s="30" t="s">
        <v>513</v>
      </c>
      <c r="C432" s="31">
        <v>3</v>
      </c>
      <c r="D432" s="7">
        <v>0</v>
      </c>
      <c r="E432" s="32">
        <f t="shared" si="155"/>
        <v>4.2722870976929649E-4</v>
      </c>
      <c r="F432" s="32" t="str">
        <f t="shared" si="156"/>
        <v/>
      </c>
      <c r="G432" s="33" t="str">
        <f t="shared" si="157"/>
        <v>0</v>
      </c>
      <c r="H432" s="25">
        <f t="shared" si="158"/>
        <v>0</v>
      </c>
    </row>
    <row r="433" spans="1:8" s="34" customFormat="1" ht="15" x14ac:dyDescent="0.2">
      <c r="A433" s="41"/>
      <c r="B433" s="30" t="s">
        <v>110</v>
      </c>
      <c r="C433" s="31">
        <v>12</v>
      </c>
      <c r="D433" s="7">
        <v>52</v>
      </c>
      <c r="E433" s="32">
        <f t="shared" si="155"/>
        <v>1.708914839077186E-3</v>
      </c>
      <c r="F433" s="32">
        <f t="shared" si="156"/>
        <v>1.0840108401084011E-2</v>
      </c>
      <c r="G433" s="33">
        <f t="shared" si="157"/>
        <v>3.3333333333333335</v>
      </c>
      <c r="H433" s="25">
        <f t="shared" si="158"/>
        <v>5.6963827969239537E-3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17</v>
      </c>
      <c r="D435" s="7">
        <v>4</v>
      </c>
      <c r="E435" s="32">
        <f t="shared" si="155"/>
        <v>2.4209626886926802E-3</v>
      </c>
      <c r="F435" s="32">
        <f t="shared" si="156"/>
        <v>8.3385449239107776E-4</v>
      </c>
      <c r="G435" s="33">
        <f t="shared" si="157"/>
        <v>-0.76470588235294112</v>
      </c>
      <c r="H435" s="25">
        <f t="shared" si="158"/>
        <v>-1.8513244090002847E-3</v>
      </c>
    </row>
    <row r="436" spans="1:8" s="34" customFormat="1" ht="15" x14ac:dyDescent="0.2">
      <c r="A436" s="41"/>
      <c r="B436" s="30" t="s">
        <v>431</v>
      </c>
      <c r="C436" s="31">
        <v>228</v>
      </c>
      <c r="D436" s="7">
        <v>141</v>
      </c>
      <c r="E436" s="32">
        <f t="shared" si="155"/>
        <v>3.2469381942466534E-2</v>
      </c>
      <c r="F436" s="32">
        <f t="shared" si="156"/>
        <v>2.9393370856785492E-2</v>
      </c>
      <c r="G436" s="33">
        <f t="shared" si="157"/>
        <v>-0.38157894736842107</v>
      </c>
      <c r="H436" s="25">
        <f t="shared" si="158"/>
        <v>-1.23896325833096E-2</v>
      </c>
    </row>
    <row r="437" spans="1:8" s="34" customFormat="1" ht="15" x14ac:dyDescent="0.2">
      <c r="A437" s="41"/>
      <c r="B437" s="30" t="s">
        <v>109</v>
      </c>
      <c r="C437" s="31">
        <v>108</v>
      </c>
      <c r="D437" s="7">
        <v>161</v>
      </c>
      <c r="E437" s="32">
        <f t="shared" si="155"/>
        <v>1.5380233551694674E-2</v>
      </c>
      <c r="F437" s="32">
        <f t="shared" si="156"/>
        <v>3.3562643318740877E-2</v>
      </c>
      <c r="G437" s="33">
        <f t="shared" si="157"/>
        <v>0.49074074074074076</v>
      </c>
      <c r="H437" s="25">
        <f t="shared" si="158"/>
        <v>7.5477072059242385E-3</v>
      </c>
    </row>
    <row r="438" spans="1:8" s="34" customFormat="1" ht="15" x14ac:dyDescent="0.2">
      <c r="A438" s="41"/>
      <c r="B438" s="30" t="s">
        <v>282</v>
      </c>
      <c r="C438" s="31">
        <v>85</v>
      </c>
      <c r="D438" s="7">
        <v>137</v>
      </c>
      <c r="E438" s="32">
        <f t="shared" si="155"/>
        <v>1.21048134434634E-2</v>
      </c>
      <c r="F438" s="32">
        <f t="shared" si="156"/>
        <v>2.8559516364394414E-2</v>
      </c>
      <c r="G438" s="33">
        <f t="shared" si="157"/>
        <v>0.61176470588235299</v>
      </c>
      <c r="H438" s="25">
        <f t="shared" si="158"/>
        <v>7.4052976360011397E-3</v>
      </c>
    </row>
    <row r="439" spans="1:8" s="34" customFormat="1" ht="15" x14ac:dyDescent="0.2">
      <c r="A439" s="41"/>
      <c r="B439" s="30" t="s">
        <v>108</v>
      </c>
      <c r="C439" s="31">
        <v>29</v>
      </c>
      <c r="D439" s="7">
        <v>3</v>
      </c>
      <c r="E439" s="32">
        <f t="shared" si="155"/>
        <v>4.1298775277698666E-3</v>
      </c>
      <c r="F439" s="32">
        <f t="shared" si="156"/>
        <v>6.2539086929330832E-4</v>
      </c>
      <c r="G439" s="33">
        <f t="shared" si="157"/>
        <v>-0.89655172413793105</v>
      </c>
      <c r="H439" s="25">
        <f t="shared" si="158"/>
        <v>-3.7026488180005703E-3</v>
      </c>
    </row>
    <row r="440" spans="1:8" s="34" customFormat="1" ht="15" x14ac:dyDescent="0.2">
      <c r="A440" s="41"/>
      <c r="B440" s="30" t="s">
        <v>347</v>
      </c>
      <c r="C440" s="31">
        <v>53</v>
      </c>
      <c r="D440" s="7">
        <v>62</v>
      </c>
      <c r="E440" s="32">
        <f t="shared" si="155"/>
        <v>7.5477072059242385E-3</v>
      </c>
      <c r="F440" s="32">
        <f t="shared" si="156"/>
        <v>1.2924744632061705E-2</v>
      </c>
      <c r="G440" s="33">
        <f t="shared" si="157"/>
        <v>0.16981132075471697</v>
      </c>
      <c r="H440" s="25">
        <f t="shared" si="158"/>
        <v>1.2816861293078895E-3</v>
      </c>
    </row>
    <row r="441" spans="1:8" s="34" customFormat="1" ht="15" x14ac:dyDescent="0.2">
      <c r="A441" s="41"/>
      <c r="B441" s="30" t="s">
        <v>118</v>
      </c>
      <c r="C441" s="31">
        <v>33</v>
      </c>
      <c r="D441" s="7">
        <v>6</v>
      </c>
      <c r="E441" s="32">
        <f t="shared" si="155"/>
        <v>4.6995158074622616E-3</v>
      </c>
      <c r="F441" s="32">
        <f t="shared" si="156"/>
        <v>1.2507817385866166E-3</v>
      </c>
      <c r="G441" s="33">
        <f t="shared" si="157"/>
        <v>-0.81818181818181823</v>
      </c>
      <c r="H441" s="25">
        <f t="shared" si="158"/>
        <v>-3.8450583879236686E-3</v>
      </c>
    </row>
    <row r="442" spans="1:8" s="34" customFormat="1" ht="15" x14ac:dyDescent="0.2">
      <c r="A442" s="41"/>
      <c r="B442" s="30" t="s">
        <v>105</v>
      </c>
      <c r="C442" s="31">
        <v>0</v>
      </c>
      <c r="D442" s="7">
        <v>0</v>
      </c>
      <c r="E442" s="32" t="str">
        <f t="shared" si="155"/>
        <v/>
      </c>
      <c r="F442" s="32" t="str">
        <f t="shared" si="156"/>
        <v/>
      </c>
      <c r="G442" s="33" t="str">
        <f t="shared" si="157"/>
        <v>0</v>
      </c>
      <c r="H442" s="25" t="str">
        <f t="shared" si="158"/>
        <v/>
      </c>
    </row>
    <row r="443" spans="1:8" s="34" customFormat="1" ht="15" x14ac:dyDescent="0.2">
      <c r="A443" s="41"/>
      <c r="B443" s="30" t="s">
        <v>283</v>
      </c>
      <c r="C443" s="31">
        <v>365</v>
      </c>
      <c r="D443" s="7">
        <v>161</v>
      </c>
      <c r="E443" s="32">
        <f t="shared" si="155"/>
        <v>5.1979493021931077E-2</v>
      </c>
      <c r="F443" s="32">
        <f t="shared" si="156"/>
        <v>3.3562643318740877E-2</v>
      </c>
      <c r="G443" s="33">
        <f t="shared" si="157"/>
        <v>-0.55890410958904113</v>
      </c>
      <c r="H443" s="25">
        <f t="shared" si="158"/>
        <v>-2.9051552264312164E-2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5</v>
      </c>
      <c r="D446" s="7">
        <v>4</v>
      </c>
      <c r="E446" s="32">
        <f t="shared" si="155"/>
        <v>7.1204784961549411E-4</v>
      </c>
      <c r="F446" s="32">
        <f t="shared" si="156"/>
        <v>8.3385449239107776E-4</v>
      </c>
      <c r="G446" s="33">
        <f t="shared" si="157"/>
        <v>-0.2</v>
      </c>
      <c r="H446" s="25">
        <f t="shared" si="158"/>
        <v>-1.4240956992309884E-4</v>
      </c>
    </row>
    <row r="447" spans="1:8" s="34" customFormat="1" ht="15" x14ac:dyDescent="0.2">
      <c r="A447" s="41"/>
      <c r="B447" s="30" t="s">
        <v>103</v>
      </c>
      <c r="C447" s="31">
        <v>32</v>
      </c>
      <c r="D447" s="7">
        <v>1</v>
      </c>
      <c r="E447" s="32">
        <f t="shared" si="155"/>
        <v>4.5571062375391628E-3</v>
      </c>
      <c r="F447" s="32">
        <f t="shared" si="156"/>
        <v>2.0846362309776944E-4</v>
      </c>
      <c r="G447" s="33">
        <f t="shared" si="157"/>
        <v>-0.96875</v>
      </c>
      <c r="H447" s="25">
        <f t="shared" si="158"/>
        <v>-4.4146966676160641E-3</v>
      </c>
    </row>
    <row r="448" spans="1:8" s="34" customFormat="1" ht="15" x14ac:dyDescent="0.2">
      <c r="A448" s="41"/>
      <c r="B448" s="30" t="s">
        <v>107</v>
      </c>
      <c r="C448" s="31">
        <v>9</v>
      </c>
      <c r="D448" s="7">
        <v>8</v>
      </c>
      <c r="E448" s="32">
        <f t="shared" si="155"/>
        <v>1.2816861293078895E-3</v>
      </c>
      <c r="F448" s="32">
        <f t="shared" si="156"/>
        <v>1.6677089847821555E-3</v>
      </c>
      <c r="G448" s="33">
        <f t="shared" si="157"/>
        <v>-0.1111111111111111</v>
      </c>
      <c r="H448" s="25">
        <f t="shared" si="158"/>
        <v>-1.4240956992309881E-4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2</v>
      </c>
      <c r="D450" s="7">
        <v>0</v>
      </c>
      <c r="E450" s="32">
        <f t="shared" si="155"/>
        <v>2.8481913984619768E-4</v>
      </c>
      <c r="F450" s="32" t="str">
        <f t="shared" si="156"/>
        <v/>
      </c>
      <c r="G450" s="33" t="str">
        <f t="shared" si="157"/>
        <v>0</v>
      </c>
      <c r="H450" s="25">
        <f t="shared" si="158"/>
        <v>0</v>
      </c>
    </row>
    <row r="451" spans="1:8" s="34" customFormat="1" ht="15" x14ac:dyDescent="0.2">
      <c r="A451" s="41"/>
      <c r="B451" s="30" t="s">
        <v>284</v>
      </c>
      <c r="C451" s="31">
        <v>202</v>
      </c>
      <c r="D451" s="7">
        <v>85</v>
      </c>
      <c r="E451" s="32">
        <f t="shared" si="155"/>
        <v>2.8766733124465965E-2</v>
      </c>
      <c r="F451" s="32">
        <f t="shared" si="156"/>
        <v>1.7719407963310403E-2</v>
      </c>
      <c r="G451" s="33">
        <f t="shared" si="157"/>
        <v>-0.57920792079207917</v>
      </c>
      <c r="H451" s="25">
        <f t="shared" si="158"/>
        <v>-1.6661919681002564E-2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0</v>
      </c>
      <c r="E452" s="32" t="str">
        <f t="shared" si="155"/>
        <v/>
      </c>
      <c r="F452" s="32" t="str">
        <f t="shared" si="156"/>
        <v/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11</v>
      </c>
      <c r="D453" s="7">
        <v>17</v>
      </c>
      <c r="E453" s="32">
        <f t="shared" si="155"/>
        <v>1.5665052691540872E-3</v>
      </c>
      <c r="F453" s="32">
        <f t="shared" si="156"/>
        <v>3.5438815926620805E-3</v>
      </c>
      <c r="G453" s="33">
        <f t="shared" si="157"/>
        <v>0.54545454545454541</v>
      </c>
      <c r="H453" s="25">
        <f t="shared" si="158"/>
        <v>8.5445741953859298E-4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24</v>
      </c>
      <c r="D455" s="7">
        <v>19</v>
      </c>
      <c r="E455" s="32">
        <f t="shared" si="155"/>
        <v>3.4178296781543719E-3</v>
      </c>
      <c r="F455" s="32">
        <f t="shared" si="156"/>
        <v>3.9608088388576193E-3</v>
      </c>
      <c r="G455" s="33">
        <f t="shared" si="157"/>
        <v>-0.20833333333333334</v>
      </c>
      <c r="H455" s="25">
        <f t="shared" si="158"/>
        <v>-7.1204784961549422E-4</v>
      </c>
    </row>
    <row r="456" spans="1:8" s="34" customFormat="1" ht="15" x14ac:dyDescent="0.2">
      <c r="A456" s="41"/>
      <c r="B456" s="30" t="s">
        <v>287</v>
      </c>
      <c r="C456" s="31">
        <v>55</v>
      </c>
      <c r="D456" s="7">
        <v>55</v>
      </c>
      <c r="E456" s="32">
        <f t="shared" si="155"/>
        <v>7.832526345770436E-3</v>
      </c>
      <c r="F456" s="32">
        <f t="shared" si="156"/>
        <v>1.146549927037732E-2</v>
      </c>
      <c r="G456" s="33">
        <f t="shared" si="157"/>
        <v>0</v>
      </c>
      <c r="H456" s="25">
        <f t="shared" si="158"/>
        <v>0</v>
      </c>
    </row>
    <row r="457" spans="1:8" s="34" customFormat="1" ht="15" x14ac:dyDescent="0.2">
      <c r="A457" s="41"/>
      <c r="B457" s="30" t="s">
        <v>288</v>
      </c>
      <c r="C457" s="31">
        <v>7</v>
      </c>
      <c r="D457" s="7">
        <v>9</v>
      </c>
      <c r="E457" s="32">
        <f t="shared" si="155"/>
        <v>9.9686698946169173E-4</v>
      </c>
      <c r="F457" s="32">
        <f t="shared" si="156"/>
        <v>1.876172607879925E-3</v>
      </c>
      <c r="G457" s="33">
        <f t="shared" si="157"/>
        <v>0.2857142857142857</v>
      </c>
      <c r="H457" s="25">
        <f t="shared" si="158"/>
        <v>2.8481913984619762E-4</v>
      </c>
    </row>
    <row r="458" spans="1:8" s="34" customFormat="1" ht="15" x14ac:dyDescent="0.2">
      <c r="A458" s="41"/>
      <c r="B458" s="30" t="s">
        <v>289</v>
      </c>
      <c r="C458" s="31">
        <v>1</v>
      </c>
      <c r="D458" s="7">
        <v>7</v>
      </c>
      <c r="E458" s="32">
        <f t="shared" si="155"/>
        <v>1.4240956992309884E-4</v>
      </c>
      <c r="F458" s="32">
        <f t="shared" si="156"/>
        <v>1.4592453616843861E-3</v>
      </c>
      <c r="G458" s="33">
        <f t="shared" si="157"/>
        <v>6</v>
      </c>
      <c r="H458" s="25">
        <f t="shared" si="158"/>
        <v>8.5445741953859298E-4</v>
      </c>
    </row>
    <row r="459" spans="1:8" s="34" customFormat="1" ht="15" x14ac:dyDescent="0.2">
      <c r="A459" s="41"/>
      <c r="B459" s="30" t="s">
        <v>104</v>
      </c>
      <c r="C459" s="31">
        <v>8</v>
      </c>
      <c r="D459" s="7">
        <v>1</v>
      </c>
      <c r="E459" s="32">
        <f t="shared" si="155"/>
        <v>1.1392765593847907E-3</v>
      </c>
      <c r="F459" s="32">
        <f t="shared" si="156"/>
        <v>2.0846362309776944E-4</v>
      </c>
      <c r="G459" s="33">
        <f t="shared" si="157"/>
        <v>-0.875</v>
      </c>
      <c r="H459" s="25">
        <f t="shared" si="158"/>
        <v>-9.9686698946169195E-4</v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5</v>
      </c>
      <c r="E460" s="32" t="str">
        <f t="shared" si="155"/>
        <v/>
      </c>
      <c r="F460" s="32">
        <f t="shared" si="156"/>
        <v>1.0423181154888472E-3</v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19</v>
      </c>
      <c r="D461" s="7">
        <v>19</v>
      </c>
      <c r="E461" s="32">
        <f t="shared" si="155"/>
        <v>2.7057818285388777E-3</v>
      </c>
      <c r="F461" s="32">
        <f t="shared" si="156"/>
        <v>3.9608088388576193E-3</v>
      </c>
      <c r="G461" s="33">
        <f t="shared" si="157"/>
        <v>0</v>
      </c>
      <c r="H461" s="25">
        <f t="shared" si="158"/>
        <v>0</v>
      </c>
    </row>
    <row r="462" spans="1:8" s="34" customFormat="1" ht="15" x14ac:dyDescent="0.2">
      <c r="A462" s="41"/>
      <c r="B462" s="30" t="s">
        <v>517</v>
      </c>
      <c r="C462" s="31">
        <v>21</v>
      </c>
      <c r="D462" s="7">
        <v>9</v>
      </c>
      <c r="E462" s="32">
        <f t="shared" si="155"/>
        <v>2.9906009683850756E-3</v>
      </c>
      <c r="F462" s="32">
        <f t="shared" si="156"/>
        <v>1.876172607879925E-3</v>
      </c>
      <c r="G462" s="33">
        <f t="shared" si="157"/>
        <v>-0.5714285714285714</v>
      </c>
      <c r="H462" s="25">
        <f t="shared" si="158"/>
        <v>-1.708914839077186E-3</v>
      </c>
    </row>
    <row r="463" spans="1:8" s="34" customFormat="1" ht="15" x14ac:dyDescent="0.2">
      <c r="A463" s="41"/>
      <c r="B463" s="30" t="s">
        <v>292</v>
      </c>
      <c r="C463" s="31">
        <v>3</v>
      </c>
      <c r="D463" s="7">
        <v>8</v>
      </c>
      <c r="E463" s="32">
        <f t="shared" si="155"/>
        <v>4.2722870976929649E-4</v>
      </c>
      <c r="F463" s="32">
        <f t="shared" si="156"/>
        <v>1.6677089847821555E-3</v>
      </c>
      <c r="G463" s="33">
        <f t="shared" si="157"/>
        <v>1.6666666666666667</v>
      </c>
      <c r="H463" s="25">
        <f t="shared" si="158"/>
        <v>7.1204784961549422E-4</v>
      </c>
    </row>
    <row r="464" spans="1:8" s="34" customFormat="1" ht="15" x14ac:dyDescent="0.2">
      <c r="A464" s="41"/>
      <c r="B464" s="30" t="s">
        <v>293</v>
      </c>
      <c r="C464" s="31">
        <v>3</v>
      </c>
      <c r="D464" s="7">
        <v>0</v>
      </c>
      <c r="E464" s="32">
        <f t="shared" si="155"/>
        <v>4.2722870976929649E-4</v>
      </c>
      <c r="F464" s="32" t="str">
        <f t="shared" si="156"/>
        <v/>
      </c>
      <c r="G464" s="33" t="str">
        <f t="shared" si="157"/>
        <v>0</v>
      </c>
      <c r="H464" s="25">
        <f t="shared" si="158"/>
        <v>0</v>
      </c>
    </row>
    <row r="465" spans="1:8" s="34" customFormat="1" ht="15" x14ac:dyDescent="0.2">
      <c r="A465" s="41"/>
      <c r="B465" s="30" t="s">
        <v>294</v>
      </c>
      <c r="C465" s="31">
        <v>0</v>
      </c>
      <c r="D465" s="7">
        <v>0</v>
      </c>
      <c r="E465" s="32" t="str">
        <f t="shared" si="155"/>
        <v/>
      </c>
      <c r="F465" s="32" t="str">
        <f t="shared" si="156"/>
        <v/>
      </c>
      <c r="G465" s="33" t="str">
        <f t="shared" si="157"/>
        <v>0</v>
      </c>
      <c r="H465" s="25" t="str">
        <f t="shared" si="158"/>
        <v/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2</v>
      </c>
      <c r="D467" s="7">
        <v>0</v>
      </c>
      <c r="E467" s="32">
        <f t="shared" si="155"/>
        <v>2.8481913984619768E-4</v>
      </c>
      <c r="F467" s="32" t="str">
        <f t="shared" si="156"/>
        <v/>
      </c>
      <c r="G467" s="33" t="str">
        <f t="shared" si="157"/>
        <v>0</v>
      </c>
      <c r="H467" s="25">
        <f t="shared" si="158"/>
        <v>0</v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23</v>
      </c>
      <c r="D469" s="7">
        <v>45</v>
      </c>
      <c r="E469" s="32">
        <f t="shared" si="155"/>
        <v>3.2754201082312731E-3</v>
      </c>
      <c r="F469" s="32">
        <f t="shared" si="156"/>
        <v>9.3808630393996256E-3</v>
      </c>
      <c r="G469" s="33">
        <f t="shared" si="157"/>
        <v>0.95652173913043481</v>
      </c>
      <c r="H469" s="25">
        <f t="shared" si="158"/>
        <v>3.1330105383081744E-3</v>
      </c>
    </row>
    <row r="470" spans="1:8" s="34" customFormat="1" ht="15" x14ac:dyDescent="0.2">
      <c r="A470" s="41"/>
      <c r="B470" s="30" t="s">
        <v>297</v>
      </c>
      <c r="C470" s="31">
        <v>17</v>
      </c>
      <c r="D470" s="7">
        <v>8</v>
      </c>
      <c r="E470" s="32">
        <f t="shared" si="155"/>
        <v>2.4209626886926802E-3</v>
      </c>
      <c r="F470" s="32">
        <f t="shared" si="156"/>
        <v>1.6677089847821555E-3</v>
      </c>
      <c r="G470" s="33">
        <f t="shared" si="157"/>
        <v>-0.52941176470588236</v>
      </c>
      <c r="H470" s="25">
        <f t="shared" si="158"/>
        <v>-1.2816861293078895E-3</v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1</v>
      </c>
      <c r="E471" s="32" t="str">
        <f t="shared" si="155"/>
        <v/>
      </c>
      <c r="F471" s="32">
        <f t="shared" si="156"/>
        <v>2.0846362309776944E-4</v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16</v>
      </c>
      <c r="D472" s="7">
        <v>24</v>
      </c>
      <c r="E472" s="32">
        <f t="shared" si="155"/>
        <v>2.2785531187695814E-3</v>
      </c>
      <c r="F472" s="32">
        <f t="shared" si="156"/>
        <v>5.0031269543464665E-3</v>
      </c>
      <c r="G472" s="33">
        <f t="shared" si="157"/>
        <v>0.5</v>
      </c>
      <c r="H472" s="25">
        <f t="shared" si="158"/>
        <v>1.1392765593847907E-3</v>
      </c>
    </row>
    <row r="473" spans="1:8" s="34" customFormat="1" ht="15" x14ac:dyDescent="0.2">
      <c r="A473" s="41"/>
      <c r="B473" s="30" t="s">
        <v>299</v>
      </c>
      <c r="C473" s="31">
        <v>0</v>
      </c>
      <c r="D473" s="7">
        <v>0</v>
      </c>
      <c r="E473" s="32" t="str">
        <f t="shared" si="155"/>
        <v/>
      </c>
      <c r="F473" s="32" t="str">
        <f t="shared" si="156"/>
        <v/>
      </c>
      <c r="G473" s="33" t="str">
        <f t="shared" si="157"/>
        <v>0</v>
      </c>
      <c r="H473" s="25" t="str">
        <f t="shared" si="158"/>
        <v/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1</v>
      </c>
      <c r="E478" s="32" t="str">
        <f t="shared" si="175"/>
        <v/>
      </c>
      <c r="F478" s="32">
        <f t="shared" si="176"/>
        <v>2.0846362309776944E-4</v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0</v>
      </c>
      <c r="E479" s="32" t="str">
        <f t="shared" si="175"/>
        <v/>
      </c>
      <c r="F479" s="32" t="str">
        <f t="shared" si="176"/>
        <v/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0</v>
      </c>
      <c r="D480" s="7">
        <v>0</v>
      </c>
      <c r="E480" s="32" t="str">
        <f t="shared" si="175"/>
        <v/>
      </c>
      <c r="F480" s="32" t="str">
        <f t="shared" si="176"/>
        <v/>
      </c>
      <c r="G480" s="33" t="str">
        <f t="shared" si="177"/>
        <v>0</v>
      </c>
      <c r="H480" s="25" t="str">
        <f t="shared" si="178"/>
        <v/>
      </c>
    </row>
    <row r="481" spans="1:8" s="34" customFormat="1" ht="15" x14ac:dyDescent="0.2">
      <c r="A481" s="41"/>
      <c r="B481" s="30" t="s">
        <v>131</v>
      </c>
      <c r="C481" s="31">
        <v>0</v>
      </c>
      <c r="D481" s="7">
        <v>0</v>
      </c>
      <c r="E481" s="32" t="str">
        <f t="shared" si="175"/>
        <v/>
      </c>
      <c r="F481" s="32" t="str">
        <f t="shared" si="176"/>
        <v/>
      </c>
      <c r="G481" s="33" t="str">
        <f t="shared" si="177"/>
        <v>0</v>
      </c>
      <c r="H481" s="25" t="str">
        <f t="shared" si="178"/>
        <v/>
      </c>
    </row>
    <row r="482" spans="1:8" s="34" customFormat="1" ht="15" x14ac:dyDescent="0.2">
      <c r="A482" s="41"/>
      <c r="B482" s="30" t="s">
        <v>519</v>
      </c>
      <c r="C482" s="31">
        <v>2</v>
      </c>
      <c r="D482" s="7">
        <v>10</v>
      </c>
      <c r="E482" s="32">
        <f t="shared" si="175"/>
        <v>2.8481913984619768E-4</v>
      </c>
      <c r="F482" s="32">
        <f t="shared" si="176"/>
        <v>2.0846362309776944E-3</v>
      </c>
      <c r="G482" s="33">
        <f t="shared" si="177"/>
        <v>4</v>
      </c>
      <c r="H482" s="25">
        <f t="shared" si="178"/>
        <v>1.1392765593847907E-3</v>
      </c>
    </row>
    <row r="483" spans="1:8" s="34" customFormat="1" ht="15" x14ac:dyDescent="0.2">
      <c r="A483" s="41"/>
      <c r="B483" s="30" t="s">
        <v>124</v>
      </c>
      <c r="C483" s="31">
        <v>18</v>
      </c>
      <c r="D483" s="7">
        <v>3</v>
      </c>
      <c r="E483" s="32">
        <f t="shared" si="175"/>
        <v>2.5633722586157789E-3</v>
      </c>
      <c r="F483" s="32">
        <f t="shared" si="176"/>
        <v>6.2539086929330832E-4</v>
      </c>
      <c r="G483" s="33">
        <f t="shared" si="177"/>
        <v>-0.83333333333333337</v>
      </c>
      <c r="H483" s="25">
        <f t="shared" si="178"/>
        <v>-2.1361435488464827E-3</v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7</v>
      </c>
      <c r="E486" s="32" t="str">
        <f t="shared" si="175"/>
        <v/>
      </c>
      <c r="F486" s="32">
        <f t="shared" si="176"/>
        <v>1.4592453616843861E-3</v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36</v>
      </c>
      <c r="D487" s="7">
        <v>3</v>
      </c>
      <c r="E487" s="32">
        <f t="shared" si="175"/>
        <v>5.1267445172315579E-3</v>
      </c>
      <c r="F487" s="32">
        <f t="shared" si="176"/>
        <v>6.2539086929330832E-4</v>
      </c>
      <c r="G487" s="33">
        <f t="shared" si="177"/>
        <v>-0.91666666666666663</v>
      </c>
      <c r="H487" s="25">
        <f t="shared" si="178"/>
        <v>-4.6995158074622616E-3</v>
      </c>
    </row>
    <row r="488" spans="1:8" s="34" customFormat="1" ht="15" x14ac:dyDescent="0.2">
      <c r="A488" s="41"/>
      <c r="B488" s="30" t="s">
        <v>119</v>
      </c>
      <c r="C488" s="31">
        <v>5</v>
      </c>
      <c r="D488" s="7">
        <v>8</v>
      </c>
      <c r="E488" s="32">
        <f t="shared" si="175"/>
        <v>7.1204784961549411E-4</v>
      </c>
      <c r="F488" s="32">
        <f t="shared" si="176"/>
        <v>1.6677089847821555E-3</v>
      </c>
      <c r="G488" s="33">
        <f t="shared" si="177"/>
        <v>0.6</v>
      </c>
      <c r="H488" s="25">
        <f t="shared" si="178"/>
        <v>4.2722870976929643E-4</v>
      </c>
    </row>
    <row r="489" spans="1:8" s="34" customFormat="1" ht="30" x14ac:dyDescent="0.2">
      <c r="A489" s="41"/>
      <c r="B489" s="30" t="s">
        <v>520</v>
      </c>
      <c r="C489" s="31">
        <v>160</v>
      </c>
      <c r="D489" s="7">
        <v>1</v>
      </c>
      <c r="E489" s="32">
        <f t="shared" si="175"/>
        <v>2.2785531187695812E-2</v>
      </c>
      <c r="F489" s="32">
        <f t="shared" si="176"/>
        <v>2.0846362309776944E-4</v>
      </c>
      <c r="G489" s="33">
        <f t="shared" si="177"/>
        <v>-0.99375000000000002</v>
      </c>
      <c r="H489" s="25">
        <f t="shared" si="178"/>
        <v>-2.2643121617772714E-2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2</v>
      </c>
      <c r="E496" s="32" t="str">
        <f t="shared" si="175"/>
        <v/>
      </c>
      <c r="F496" s="32">
        <f t="shared" si="176"/>
        <v>4.1692724619553888E-4</v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0</v>
      </c>
      <c r="D500" s="7">
        <v>0</v>
      </c>
      <c r="E500" s="32" t="str">
        <f t="shared" si="175"/>
        <v/>
      </c>
      <c r="F500" s="32" t="str">
        <f t="shared" si="176"/>
        <v/>
      </c>
      <c r="G500" s="33" t="str">
        <f t="shared" si="177"/>
        <v>0</v>
      </c>
      <c r="H500" s="25" t="str">
        <f t="shared" si="178"/>
        <v/>
      </c>
    </row>
    <row r="501" spans="1:8" s="34" customFormat="1" ht="15" x14ac:dyDescent="0.2">
      <c r="A501" s="41"/>
      <c r="B501" s="30" t="s">
        <v>122</v>
      </c>
      <c r="C501" s="31">
        <v>0</v>
      </c>
      <c r="D501" s="7">
        <v>0</v>
      </c>
      <c r="E501" s="32" t="str">
        <f t="shared" si="175"/>
        <v/>
      </c>
      <c r="F501" s="32" t="str">
        <f t="shared" si="176"/>
        <v/>
      </c>
      <c r="G501" s="33" t="str">
        <f t="shared" si="177"/>
        <v>0</v>
      </c>
      <c r="H501" s="25" t="str">
        <f t="shared" si="178"/>
        <v/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2</v>
      </c>
      <c r="E502" s="32" t="str">
        <f t="shared" si="175"/>
        <v/>
      </c>
      <c r="F502" s="32">
        <f t="shared" si="176"/>
        <v>4.1692724619553888E-4</v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58</v>
      </c>
      <c r="D504" s="7">
        <v>56</v>
      </c>
      <c r="E504" s="32">
        <f t="shared" si="175"/>
        <v>8.2597550555397331E-3</v>
      </c>
      <c r="F504" s="32">
        <f t="shared" si="176"/>
        <v>1.1673962893475089E-2</v>
      </c>
      <c r="G504" s="33">
        <f t="shared" si="177"/>
        <v>-3.4482758620689655E-2</v>
      </c>
      <c r="H504" s="25">
        <f t="shared" si="178"/>
        <v>-2.8481913984619768E-4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65</v>
      </c>
      <c r="D506" s="7">
        <v>0</v>
      </c>
      <c r="E506" s="32">
        <f t="shared" ref="E506" si="179">+IF(C506=0,"",C506/C$333)</f>
        <v>9.2566220450014235E-3</v>
      </c>
      <c r="F506" s="32" t="str">
        <f t="shared" ref="F506" si="180">+IF(D506=0,"",D506/D$333)</f>
        <v/>
      </c>
      <c r="G506" s="33" t="str">
        <f t="shared" ref="G506" si="181">+IF(OR(AND(D506=0),(C506=0)),"0",((D506-C506)/C506))</f>
        <v>0</v>
      </c>
      <c r="H506" s="25">
        <f t="shared" ref="H506" si="182">+IF(OR(AND(E506=""),(G506="")),"",E506*G506)</f>
        <v>0</v>
      </c>
    </row>
    <row r="507" spans="1:8" s="34" customFormat="1" ht="15" x14ac:dyDescent="0.2">
      <c r="A507" s="41"/>
      <c r="B507" s="30" t="s">
        <v>137</v>
      </c>
      <c r="C507" s="31">
        <v>194</v>
      </c>
      <c r="D507" s="7">
        <v>98</v>
      </c>
      <c r="E507" s="32">
        <f t="shared" ref="E507:E532" si="183">+IF(C507=0,"",C507/C$333)</f>
        <v>2.7627456565081174E-2</v>
      </c>
      <c r="F507" s="32">
        <f t="shared" ref="F507:F532" si="184">+IF(D507=0,"",D507/D$333)</f>
        <v>2.0429435063581407E-2</v>
      </c>
      <c r="G507" s="33">
        <f t="shared" si="177"/>
        <v>-0.49484536082474229</v>
      </c>
      <c r="H507" s="25">
        <f t="shared" si="178"/>
        <v>-1.3671318712617489E-2</v>
      </c>
    </row>
    <row r="508" spans="1:8" s="34" customFormat="1" ht="30" x14ac:dyDescent="0.2">
      <c r="A508" s="41"/>
      <c r="B508" s="30" t="s">
        <v>524</v>
      </c>
      <c r="C508" s="31">
        <v>20</v>
      </c>
      <c r="D508" s="7">
        <v>0</v>
      </c>
      <c r="E508" s="32">
        <f t="shared" si="183"/>
        <v>2.8481913984619764E-3</v>
      </c>
      <c r="F508" s="32" t="str">
        <f t="shared" si="184"/>
        <v/>
      </c>
      <c r="G508" s="33" t="str">
        <f t="shared" si="177"/>
        <v>0</v>
      </c>
      <c r="H508" s="25">
        <f t="shared" si="178"/>
        <v>0</v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38</v>
      </c>
      <c r="D510" s="7">
        <v>29</v>
      </c>
      <c r="E510" s="32">
        <f t="shared" si="183"/>
        <v>5.4115636570777554E-3</v>
      </c>
      <c r="F510" s="32">
        <f t="shared" si="184"/>
        <v>6.0454450698353137E-3</v>
      </c>
      <c r="G510" s="33">
        <f t="shared" si="177"/>
        <v>-0.23684210526315788</v>
      </c>
      <c r="H510" s="25">
        <f t="shared" si="178"/>
        <v>-1.2816861293078895E-3</v>
      </c>
    </row>
    <row r="511" spans="1:8" s="34" customFormat="1" ht="15" x14ac:dyDescent="0.2">
      <c r="A511" s="41"/>
      <c r="B511" s="30" t="s">
        <v>349</v>
      </c>
      <c r="C511" s="31">
        <v>55</v>
      </c>
      <c r="D511" s="7">
        <v>51</v>
      </c>
      <c r="E511" s="32">
        <f t="shared" si="183"/>
        <v>7.832526345770436E-3</v>
      </c>
      <c r="F511" s="32">
        <f t="shared" si="184"/>
        <v>1.0631644777986242E-2</v>
      </c>
      <c r="G511" s="33">
        <f t="shared" si="177"/>
        <v>-7.2727272727272724E-2</v>
      </c>
      <c r="H511" s="25">
        <f t="shared" si="178"/>
        <v>-5.6963827969239535E-4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1</v>
      </c>
      <c r="E513" s="32" t="str">
        <f t="shared" si="183"/>
        <v/>
      </c>
      <c r="F513" s="32">
        <f t="shared" si="184"/>
        <v>2.0846362309776944E-4</v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7</v>
      </c>
      <c r="D514" s="7">
        <v>3</v>
      </c>
      <c r="E514" s="32">
        <f t="shared" si="183"/>
        <v>9.9686698946169173E-4</v>
      </c>
      <c r="F514" s="32">
        <f t="shared" si="184"/>
        <v>6.2539086929330832E-4</v>
      </c>
      <c r="G514" s="33">
        <f t="shared" si="177"/>
        <v>-0.5714285714285714</v>
      </c>
      <c r="H514" s="25">
        <f t="shared" si="178"/>
        <v>-5.6963827969239524E-4</v>
      </c>
    </row>
    <row r="515" spans="1:8" s="34" customFormat="1" ht="15" x14ac:dyDescent="0.2">
      <c r="A515" s="41"/>
      <c r="B515" s="30" t="s">
        <v>143</v>
      </c>
      <c r="C515" s="31">
        <v>1</v>
      </c>
      <c r="D515" s="7">
        <v>1</v>
      </c>
      <c r="E515" s="32">
        <f t="shared" si="183"/>
        <v>1.4240956992309884E-4</v>
      </c>
      <c r="F515" s="32">
        <f t="shared" si="184"/>
        <v>2.0846362309776944E-4</v>
      </c>
      <c r="G515" s="33">
        <f t="shared" si="177"/>
        <v>0</v>
      </c>
      <c r="H515" s="25">
        <f t="shared" si="178"/>
        <v>0</v>
      </c>
    </row>
    <row r="516" spans="1:8" s="34" customFormat="1" ht="15" x14ac:dyDescent="0.2">
      <c r="A516" s="41"/>
      <c r="B516" s="30" t="s">
        <v>136</v>
      </c>
      <c r="C516" s="31">
        <v>3</v>
      </c>
      <c r="D516" s="7">
        <v>0</v>
      </c>
      <c r="E516" s="32">
        <f t="shared" si="183"/>
        <v>4.2722870976929649E-4</v>
      </c>
      <c r="F516" s="32" t="str">
        <f t="shared" si="184"/>
        <v/>
      </c>
      <c r="G516" s="33" t="str">
        <f t="shared" si="177"/>
        <v>0</v>
      </c>
      <c r="H516" s="25">
        <f t="shared" si="178"/>
        <v>0</v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1</v>
      </c>
      <c r="E519" s="32" t="str">
        <f t="shared" si="183"/>
        <v/>
      </c>
      <c r="F519" s="32">
        <f t="shared" si="184"/>
        <v>2.0846362309776944E-4</v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48</v>
      </c>
      <c r="D520" s="7">
        <v>29</v>
      </c>
      <c r="E520" s="32">
        <f t="shared" si="183"/>
        <v>6.8356593563087438E-3</v>
      </c>
      <c r="F520" s="32">
        <f t="shared" si="184"/>
        <v>6.0454450698353137E-3</v>
      </c>
      <c r="G520" s="33">
        <f t="shared" si="177"/>
        <v>-0.39583333333333331</v>
      </c>
      <c r="H520" s="25">
        <f t="shared" si="178"/>
        <v>-2.7057818285388777E-3</v>
      </c>
    </row>
    <row r="521" spans="1:8" s="34" customFormat="1" ht="15" x14ac:dyDescent="0.2">
      <c r="A521" s="41"/>
      <c r="B521" s="30" t="s">
        <v>318</v>
      </c>
      <c r="C521" s="31">
        <v>3</v>
      </c>
      <c r="D521" s="7">
        <v>0</v>
      </c>
      <c r="E521" s="32">
        <f t="shared" si="183"/>
        <v>4.2722870976929649E-4</v>
      </c>
      <c r="F521" s="32" t="str">
        <f t="shared" si="184"/>
        <v/>
      </c>
      <c r="G521" s="33" t="str">
        <f t="shared" si="177"/>
        <v>0</v>
      </c>
      <c r="H521" s="25">
        <f t="shared" si="178"/>
        <v>0</v>
      </c>
    </row>
    <row r="522" spans="1:8" s="34" customFormat="1" ht="15" x14ac:dyDescent="0.2">
      <c r="A522" s="41"/>
      <c r="B522" s="30" t="s">
        <v>319</v>
      </c>
      <c r="C522" s="31">
        <v>26</v>
      </c>
      <c r="D522" s="7">
        <v>19</v>
      </c>
      <c r="E522" s="32">
        <f t="shared" si="183"/>
        <v>3.7026488180005698E-3</v>
      </c>
      <c r="F522" s="32">
        <f t="shared" si="184"/>
        <v>3.9608088388576193E-3</v>
      </c>
      <c r="G522" s="33">
        <f t="shared" si="177"/>
        <v>-0.26923076923076922</v>
      </c>
      <c r="H522" s="25">
        <f t="shared" si="178"/>
        <v>-9.9686698946169173E-4</v>
      </c>
    </row>
    <row r="523" spans="1:8" s="34" customFormat="1" ht="30" x14ac:dyDescent="0.2">
      <c r="A523" s="41"/>
      <c r="B523" s="30" t="s">
        <v>526</v>
      </c>
      <c r="C523" s="31">
        <v>2</v>
      </c>
      <c r="D523" s="7">
        <v>6</v>
      </c>
      <c r="E523" s="32">
        <f t="shared" si="183"/>
        <v>2.8481913984619768E-4</v>
      </c>
      <c r="F523" s="32">
        <f t="shared" si="184"/>
        <v>1.2507817385866166E-3</v>
      </c>
      <c r="G523" s="33">
        <f t="shared" si="177"/>
        <v>2</v>
      </c>
      <c r="H523" s="25">
        <f t="shared" si="178"/>
        <v>5.6963827969239535E-4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154</v>
      </c>
      <c r="D525" s="7">
        <v>117</v>
      </c>
      <c r="E525" s="32">
        <f t="shared" si="183"/>
        <v>2.1931073768157221E-2</v>
      </c>
      <c r="F525" s="32">
        <f t="shared" si="184"/>
        <v>2.4390243902439025E-2</v>
      </c>
      <c r="G525" s="33">
        <f t="shared" si="177"/>
        <v>-0.24025974025974026</v>
      </c>
      <c r="H525" s="25">
        <f t="shared" si="178"/>
        <v>-5.2691540871546566E-3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1</v>
      </c>
      <c r="E526" s="32" t="str">
        <f t="shared" si="183"/>
        <v/>
      </c>
      <c r="F526" s="32">
        <f t="shared" si="184"/>
        <v>2.0846362309776944E-4</v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2</v>
      </c>
      <c r="E527" s="32" t="str">
        <f t="shared" si="183"/>
        <v/>
      </c>
      <c r="F527" s="32">
        <f t="shared" si="184"/>
        <v>4.1692724619553888E-4</v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69</v>
      </c>
      <c r="D530" s="7">
        <v>150</v>
      </c>
      <c r="E530" s="32">
        <f t="shared" si="183"/>
        <v>9.8262603246938186E-3</v>
      </c>
      <c r="F530" s="32">
        <f t="shared" si="184"/>
        <v>3.1269543464665414E-2</v>
      </c>
      <c r="G530" s="33">
        <f t="shared" si="177"/>
        <v>1.173913043478261</v>
      </c>
      <c r="H530" s="25">
        <f t="shared" si="178"/>
        <v>1.1535175163771005E-2</v>
      </c>
    </row>
    <row r="531" spans="1:8" s="34" customFormat="1" ht="30" x14ac:dyDescent="0.2">
      <c r="A531" s="41"/>
      <c r="B531" s="30" t="s">
        <v>144</v>
      </c>
      <c r="C531" s="31">
        <v>191</v>
      </c>
      <c r="D531" s="7">
        <v>121</v>
      </c>
      <c r="E531" s="32">
        <f t="shared" si="183"/>
        <v>2.7200227855311877E-2</v>
      </c>
      <c r="F531" s="32">
        <f t="shared" si="184"/>
        <v>2.5224098394830103E-2</v>
      </c>
      <c r="G531" s="33">
        <f t="shared" si="177"/>
        <v>-0.36649214659685864</v>
      </c>
      <c r="H531" s="25">
        <f t="shared" si="178"/>
        <v>-9.9686698946169182E-3</v>
      </c>
    </row>
    <row r="532" spans="1:8" s="34" customFormat="1" ht="15" x14ac:dyDescent="0.2">
      <c r="A532" s="41"/>
      <c r="B532" s="30" t="s">
        <v>324</v>
      </c>
      <c r="C532" s="31">
        <v>190</v>
      </c>
      <c r="D532" s="7">
        <v>97</v>
      </c>
      <c r="E532" s="32">
        <f t="shared" si="183"/>
        <v>2.7057818285388779E-2</v>
      </c>
      <c r="F532" s="32">
        <f t="shared" si="184"/>
        <v>2.0220971440483636E-2</v>
      </c>
      <c r="G532" s="33">
        <f t="shared" si="177"/>
        <v>-0.48947368421052634</v>
      </c>
      <c r="H532" s="25">
        <f t="shared" si="178"/>
        <v>-1.3244090002848192E-2</v>
      </c>
    </row>
    <row r="533" spans="1:8" s="34" customFormat="1" ht="15" x14ac:dyDescent="0.2">
      <c r="A533" s="41"/>
      <c r="B533" s="30" t="s">
        <v>572</v>
      </c>
      <c r="C533" s="31">
        <v>0</v>
      </c>
      <c r="D533" s="7">
        <v>3</v>
      </c>
      <c r="E533" s="32" t="str">
        <f t="shared" ref="E533" si="185">+IF(C533=0,"",C533/C$333)</f>
        <v/>
      </c>
      <c r="F533" s="32">
        <f t="shared" ref="F533" si="186">+IF(D533=0,"",D533/D$333)</f>
        <v>6.2539086929330832E-4</v>
      </c>
      <c r="G533" s="33" t="str">
        <f t="shared" ref="G533" si="187">+IF(OR(AND(D533=0),(C533=0)),"0",((D533-C533)/C533))</f>
        <v>0</v>
      </c>
      <c r="H533" s="25" t="str">
        <f t="shared" ref="H533" si="188">+IF(OR(AND(E533=""),(G533="")),"",E533*G533)</f>
        <v/>
      </c>
    </row>
    <row r="534" spans="1:8" s="34" customFormat="1" ht="15" x14ac:dyDescent="0.2">
      <c r="A534" s="41"/>
      <c r="B534" s="30" t="s">
        <v>133</v>
      </c>
      <c r="C534" s="31">
        <v>17</v>
      </c>
      <c r="D534" s="7">
        <v>49</v>
      </c>
      <c r="E534" s="32">
        <f>+IF(C534=0,"",C534/C$333)</f>
        <v>2.4209626886926802E-3</v>
      </c>
      <c r="F534" s="32">
        <f>+IF(D534=0,"",D534/D$333)</f>
        <v>1.0214717531790703E-2</v>
      </c>
      <c r="G534" s="33">
        <f t="shared" si="177"/>
        <v>1.8823529411764706</v>
      </c>
      <c r="H534" s="25">
        <f t="shared" si="178"/>
        <v>4.5571062375391628E-3</v>
      </c>
    </row>
    <row r="535" spans="1:8" s="34" customFormat="1" ht="15" x14ac:dyDescent="0.2">
      <c r="A535" s="41"/>
      <c r="B535" s="30" t="s">
        <v>325</v>
      </c>
      <c r="C535" s="31">
        <v>10</v>
      </c>
      <c r="D535" s="7">
        <v>13</v>
      </c>
      <c r="E535" s="32">
        <f>+IF(C535=0,"",C535/C$333)</f>
        <v>1.4240956992309882E-3</v>
      </c>
      <c r="F535" s="32">
        <f>+IF(D535=0,"",D535/D$333)</f>
        <v>2.7100271002710027E-3</v>
      </c>
      <c r="G535" s="33">
        <f t="shared" si="177"/>
        <v>0.3</v>
      </c>
      <c r="H535" s="25">
        <f t="shared" si="178"/>
        <v>4.2722870976929643E-4</v>
      </c>
    </row>
    <row r="536" spans="1:8" s="34" customFormat="1" ht="15" x14ac:dyDescent="0.2">
      <c r="A536" s="41"/>
      <c r="B536" s="30" t="s">
        <v>326</v>
      </c>
      <c r="C536" s="31">
        <v>34</v>
      </c>
      <c r="D536" s="7">
        <v>56</v>
      </c>
      <c r="E536" s="32">
        <f t="shared" ref="E536:E547" si="189">+IF(C536=0,"",C536/C$333)</f>
        <v>4.8419253773853603E-3</v>
      </c>
      <c r="F536" s="32">
        <f t="shared" ref="F536:F547" si="190">+IF(D536=0,"",D536/D$333)</f>
        <v>1.1673962893475089E-2</v>
      </c>
      <c r="G536" s="33">
        <f t="shared" ref="G536:G547" si="191">+IF(OR(AND(D536=0),(C536=0)),"0",((D536-C536)/C536))</f>
        <v>0.6470588235294118</v>
      </c>
      <c r="H536" s="25">
        <f t="shared" ref="H536:H547" si="192">+IF(OR(AND(E536=""),(G536="")),"",E536*G536)</f>
        <v>3.1330105383081744E-3</v>
      </c>
    </row>
    <row r="537" spans="1:8" s="34" customFormat="1" ht="15" x14ac:dyDescent="0.2">
      <c r="A537" s="41"/>
      <c r="B537" s="30" t="s">
        <v>527</v>
      </c>
      <c r="C537" s="31">
        <v>3</v>
      </c>
      <c r="D537" s="7">
        <v>5</v>
      </c>
      <c r="E537" s="32">
        <f t="shared" si="189"/>
        <v>4.2722870976929649E-4</v>
      </c>
      <c r="F537" s="32">
        <f t="shared" si="190"/>
        <v>1.0423181154888472E-3</v>
      </c>
      <c r="G537" s="33">
        <f t="shared" si="191"/>
        <v>0.66666666666666663</v>
      </c>
      <c r="H537" s="25">
        <f t="shared" si="192"/>
        <v>2.8481913984619762E-4</v>
      </c>
    </row>
    <row r="538" spans="1:8" s="34" customFormat="1" ht="15" x14ac:dyDescent="0.2">
      <c r="A538" s="41"/>
      <c r="B538" s="30" t="s">
        <v>134</v>
      </c>
      <c r="C538" s="31">
        <v>122</v>
      </c>
      <c r="D538" s="7">
        <v>26</v>
      </c>
      <c r="E538" s="32">
        <f t="shared" si="189"/>
        <v>1.7373967530618057E-2</v>
      </c>
      <c r="F538" s="32">
        <f t="shared" si="190"/>
        <v>5.4200542005420054E-3</v>
      </c>
      <c r="G538" s="33">
        <f t="shared" si="191"/>
        <v>-0.78688524590163933</v>
      </c>
      <c r="H538" s="25">
        <f t="shared" si="192"/>
        <v>-1.3671318712617488E-2</v>
      </c>
    </row>
    <row r="539" spans="1:8" s="34" customFormat="1" ht="15" x14ac:dyDescent="0.2">
      <c r="A539" s="41"/>
      <c r="B539" s="30" t="s">
        <v>141</v>
      </c>
      <c r="C539" s="31">
        <v>142</v>
      </c>
      <c r="D539" s="7">
        <v>159</v>
      </c>
      <c r="E539" s="32">
        <f t="shared" si="189"/>
        <v>2.0222158929080036E-2</v>
      </c>
      <c r="F539" s="32">
        <f t="shared" si="190"/>
        <v>3.3145716072545343E-2</v>
      </c>
      <c r="G539" s="33">
        <f t="shared" si="191"/>
        <v>0.11971830985915492</v>
      </c>
      <c r="H539" s="25">
        <f t="shared" si="192"/>
        <v>2.4209626886926802E-3</v>
      </c>
    </row>
    <row r="540" spans="1:8" s="34" customFormat="1" ht="15" x14ac:dyDescent="0.2">
      <c r="A540" s="41"/>
      <c r="B540" s="30" t="s">
        <v>528</v>
      </c>
      <c r="C540" s="31">
        <v>2</v>
      </c>
      <c r="D540" s="7">
        <v>11</v>
      </c>
      <c r="E540" s="32">
        <f t="shared" si="189"/>
        <v>2.8481913984619768E-4</v>
      </c>
      <c r="F540" s="32">
        <f t="shared" si="190"/>
        <v>2.2930998540754638E-3</v>
      </c>
      <c r="G540" s="33">
        <f t="shared" si="191"/>
        <v>4.5</v>
      </c>
      <c r="H540" s="25">
        <f t="shared" si="192"/>
        <v>1.2816861293078895E-3</v>
      </c>
    </row>
    <row r="541" spans="1:8" s="34" customFormat="1" ht="15" x14ac:dyDescent="0.2">
      <c r="A541" s="41"/>
      <c r="B541" s="30" t="s">
        <v>327</v>
      </c>
      <c r="C541" s="31">
        <v>66</v>
      </c>
      <c r="D541" s="7">
        <v>19</v>
      </c>
      <c r="E541" s="32">
        <f t="shared" si="189"/>
        <v>9.3990316149245232E-3</v>
      </c>
      <c r="F541" s="32">
        <f t="shared" si="190"/>
        <v>3.9608088388576193E-3</v>
      </c>
      <c r="G541" s="33">
        <f t="shared" si="191"/>
        <v>-0.71212121212121215</v>
      </c>
      <c r="H541" s="25">
        <f t="shared" si="192"/>
        <v>-6.6932497863856459E-3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0</v>
      </c>
      <c r="E542" s="32" t="str">
        <f t="shared" si="189"/>
        <v/>
      </c>
      <c r="F542" s="32" t="str">
        <f t="shared" si="190"/>
        <v/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3</v>
      </c>
      <c r="D543" s="7">
        <v>2</v>
      </c>
      <c r="E543" s="32">
        <f t="shared" si="189"/>
        <v>4.2722870976929649E-4</v>
      </c>
      <c r="F543" s="32">
        <f t="shared" si="190"/>
        <v>4.1692724619553888E-4</v>
      </c>
      <c r="G543" s="33">
        <f t="shared" si="191"/>
        <v>-0.33333333333333331</v>
      </c>
      <c r="H543" s="25">
        <f t="shared" si="192"/>
        <v>-1.4240956992309881E-4</v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0</v>
      </c>
      <c r="D545" s="7">
        <v>6</v>
      </c>
      <c r="E545" s="32" t="str">
        <f t="shared" si="189"/>
        <v/>
      </c>
      <c r="F545" s="32">
        <f t="shared" si="190"/>
        <v>1.2507817385866166E-3</v>
      </c>
      <c r="G545" s="33" t="str">
        <f t="shared" si="191"/>
        <v>0</v>
      </c>
      <c r="H545" s="25" t="str">
        <f t="shared" si="192"/>
        <v/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3187</v>
      </c>
      <c r="D553" s="71">
        <f>SUM(D554:D579)</f>
        <v>3512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0.10197678067147788</v>
      </c>
      <c r="H553" s="73">
        <f>+IF(OR(AND(E553=""),(G553="")),"",E553*G553)</f>
        <v>0.10197678067147788</v>
      </c>
    </row>
    <row r="554" spans="1:8" s="34" customFormat="1" ht="15" x14ac:dyDescent="0.2">
      <c r="A554" s="41"/>
      <c r="B554" s="30" t="s">
        <v>332</v>
      </c>
      <c r="C554" s="31">
        <v>22</v>
      </c>
      <c r="D554" s="7">
        <v>1</v>
      </c>
      <c r="E554" s="32">
        <f t="shared" si="193"/>
        <v>6.9030436146846567E-3</v>
      </c>
      <c r="F554" s="32">
        <f t="shared" si="194"/>
        <v>2.8473804100227789E-4</v>
      </c>
      <c r="G554" s="33">
        <f>+IF(OR(AND(D554=0),(C554=0)),"0",((D554-C554)/C554))</f>
        <v>-0.95454545454545459</v>
      </c>
      <c r="H554" s="25">
        <f>+IF(OR(AND(E554=""),(G554="")),"",E554*G554)</f>
        <v>-6.5892689049262638E-3</v>
      </c>
    </row>
    <row r="555" spans="1:8" s="34" customFormat="1" ht="15" x14ac:dyDescent="0.2">
      <c r="A555" s="41"/>
      <c r="B555" s="30" t="s">
        <v>147</v>
      </c>
      <c r="C555" s="31">
        <v>21</v>
      </c>
      <c r="D555" s="7">
        <v>52</v>
      </c>
      <c r="E555" s="32">
        <f t="shared" si="193"/>
        <v>6.589268904926263E-3</v>
      </c>
      <c r="F555" s="32">
        <f t="shared" si="194"/>
        <v>1.4806378132118452E-2</v>
      </c>
      <c r="G555" s="33">
        <f t="shared" ref="G555:G579" si="195">+IF(OR(AND(D555=0),(C555=0)),"0",((D555-C555)/C555))</f>
        <v>1.4761904761904763</v>
      </c>
      <c r="H555" s="25">
        <f t="shared" ref="H555:H579" si="196">+IF(OR(AND(E555=""),(G555="")),"",E555*G555)</f>
        <v>9.7270160025101984E-3</v>
      </c>
    </row>
    <row r="556" spans="1:8" s="34" customFormat="1" ht="15" x14ac:dyDescent="0.2">
      <c r="A556" s="41"/>
      <c r="B556" s="30" t="s">
        <v>608</v>
      </c>
      <c r="C556" s="31">
        <v>320</v>
      </c>
      <c r="D556" s="7">
        <v>252</v>
      </c>
      <c r="E556" s="32">
        <f t="shared" si="193"/>
        <v>0.10040790712268591</v>
      </c>
      <c r="F556" s="32">
        <f t="shared" si="194"/>
        <v>7.175398633257403E-2</v>
      </c>
      <c r="G556" s="33">
        <f t="shared" si="195"/>
        <v>-0.21249999999999999</v>
      </c>
      <c r="H556" s="25">
        <f t="shared" si="196"/>
        <v>-2.1336680263570756E-2</v>
      </c>
    </row>
    <row r="557" spans="1:8" s="34" customFormat="1" ht="15" x14ac:dyDescent="0.2">
      <c r="A557" s="41"/>
      <c r="B557" s="30" t="s">
        <v>333</v>
      </c>
      <c r="C557" s="31">
        <v>629</v>
      </c>
      <c r="D557" s="7">
        <v>686</v>
      </c>
      <c r="E557" s="32">
        <f t="shared" si="193"/>
        <v>0.1973642924380295</v>
      </c>
      <c r="F557" s="32">
        <f t="shared" si="194"/>
        <v>0.19533029612756264</v>
      </c>
      <c r="G557" s="33">
        <f t="shared" si="195"/>
        <v>9.0620031796502382E-2</v>
      </c>
      <c r="H557" s="25">
        <f t="shared" si="196"/>
        <v>1.7885158456228428E-2</v>
      </c>
    </row>
    <row r="558" spans="1:8" s="34" customFormat="1" ht="15" x14ac:dyDescent="0.2">
      <c r="A558" s="41"/>
      <c r="B558" s="30" t="s">
        <v>148</v>
      </c>
      <c r="C558" s="31">
        <v>77</v>
      </c>
      <c r="D558" s="7">
        <v>40</v>
      </c>
      <c r="E558" s="32">
        <f t="shared" si="193"/>
        <v>2.4160652651396296E-2</v>
      </c>
      <c r="F558" s="32">
        <f t="shared" si="194"/>
        <v>1.1389521640091117E-2</v>
      </c>
      <c r="G558" s="33">
        <f t="shared" si="195"/>
        <v>-0.48051948051948051</v>
      </c>
      <c r="H558" s="25">
        <f t="shared" si="196"/>
        <v>-1.1609664261060557E-2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42</v>
      </c>
      <c r="D560" s="7">
        <v>85</v>
      </c>
      <c r="E560" s="32">
        <f t="shared" si="193"/>
        <v>1.3178537809852526E-2</v>
      </c>
      <c r="F560" s="32">
        <f t="shared" si="194"/>
        <v>2.4202733485193622E-2</v>
      </c>
      <c r="G560" s="33">
        <f t="shared" si="195"/>
        <v>1.0238095238095237</v>
      </c>
      <c r="H560" s="25">
        <f t="shared" si="196"/>
        <v>1.3492312519610918E-2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33</v>
      </c>
      <c r="D562" s="7">
        <v>6</v>
      </c>
      <c r="E562" s="32">
        <f t="shared" si="193"/>
        <v>1.0354565422026984E-2</v>
      </c>
      <c r="F562" s="32">
        <f t="shared" si="194"/>
        <v>1.7084282460136675E-3</v>
      </c>
      <c r="G562" s="33">
        <f t="shared" si="195"/>
        <v>-0.81818181818181823</v>
      </c>
      <c r="H562" s="25">
        <f t="shared" si="196"/>
        <v>-8.4719171634766235E-3</v>
      </c>
    </row>
    <row r="563" spans="1:8" s="34" customFormat="1" ht="15" x14ac:dyDescent="0.2">
      <c r="A563" s="41"/>
      <c r="B563" s="30" t="s">
        <v>531</v>
      </c>
      <c r="C563" s="31">
        <v>28</v>
      </c>
      <c r="D563" s="7">
        <v>6</v>
      </c>
      <c r="E563" s="32">
        <f t="shared" si="193"/>
        <v>8.7856918732350173E-3</v>
      </c>
      <c r="F563" s="32">
        <f t="shared" si="194"/>
        <v>1.7084282460136675E-3</v>
      </c>
      <c r="G563" s="33">
        <f t="shared" si="195"/>
        <v>-0.7857142857142857</v>
      </c>
      <c r="H563" s="25">
        <f t="shared" si="196"/>
        <v>-6.9030436146846567E-3</v>
      </c>
    </row>
    <row r="564" spans="1:8" s="34" customFormat="1" ht="15" x14ac:dyDescent="0.2">
      <c r="A564" s="41"/>
      <c r="B564" s="30" t="s">
        <v>563</v>
      </c>
      <c r="C564" s="31">
        <v>183</v>
      </c>
      <c r="D564" s="7">
        <v>108</v>
      </c>
      <c r="E564" s="32">
        <f t="shared" ref="E564" si="197">+IF(C564=0,"",C564/C$553)</f>
        <v>5.7420771885786002E-2</v>
      </c>
      <c r="F564" s="32">
        <f t="shared" ref="F564" si="198">+IF(D564=0,"",D564/D$553)</f>
        <v>3.0751708428246014E-2</v>
      </c>
      <c r="G564" s="33">
        <f t="shared" ref="G564" si="199">+IF(OR(AND(D564=0),(C564=0)),"0",((D564-C564)/C564))</f>
        <v>-0.4098360655737705</v>
      </c>
      <c r="H564" s="25">
        <f t="shared" ref="H564" si="200">+IF(OR(AND(E564=""),(G564="")),"",E564*G564)</f>
        <v>-2.3533103231879508E-2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5</v>
      </c>
      <c r="D566" s="7">
        <v>1</v>
      </c>
      <c r="E566" s="32">
        <f t="shared" ref="E566:E579" si="205">+IF(C566=0,"",C566/C$553)</f>
        <v>1.5688735487919673E-3</v>
      </c>
      <c r="F566" s="32">
        <f t="shared" ref="F566:F579" si="206">+IF(D566=0,"",D566/D$553)</f>
        <v>2.8473804100227789E-4</v>
      </c>
      <c r="G566" s="33">
        <f t="shared" si="195"/>
        <v>-0.8</v>
      </c>
      <c r="H566" s="25">
        <f t="shared" si="196"/>
        <v>-1.255098839033574E-3</v>
      </c>
    </row>
    <row r="567" spans="1:8" s="34" customFormat="1" ht="15" x14ac:dyDescent="0.2">
      <c r="A567" s="41"/>
      <c r="B567" s="30" t="s">
        <v>337</v>
      </c>
      <c r="C567" s="31">
        <v>266</v>
      </c>
      <c r="D567" s="7">
        <v>794</v>
      </c>
      <c r="E567" s="32">
        <f t="shared" si="205"/>
        <v>8.3464072795732661E-2</v>
      </c>
      <c r="F567" s="32">
        <f t="shared" si="206"/>
        <v>0.22608200455580865</v>
      </c>
      <c r="G567" s="33">
        <f t="shared" si="195"/>
        <v>1.9849624060150375</v>
      </c>
      <c r="H567" s="25">
        <f t="shared" si="196"/>
        <v>0.16567304675243175</v>
      </c>
    </row>
    <row r="568" spans="1:8" s="34" customFormat="1" ht="15" x14ac:dyDescent="0.2">
      <c r="A568" s="41"/>
      <c r="B568" s="30" t="s">
        <v>150</v>
      </c>
      <c r="C568" s="31">
        <v>8</v>
      </c>
      <c r="D568" s="7">
        <v>1</v>
      </c>
      <c r="E568" s="32">
        <f t="shared" si="205"/>
        <v>2.5101976780671476E-3</v>
      </c>
      <c r="F568" s="32">
        <f t="shared" si="206"/>
        <v>2.8473804100227789E-4</v>
      </c>
      <c r="G568" s="33">
        <f t="shared" si="195"/>
        <v>-0.875</v>
      </c>
      <c r="H568" s="25">
        <f t="shared" si="196"/>
        <v>-2.1964229683087543E-3</v>
      </c>
    </row>
    <row r="569" spans="1:8" s="34" customFormat="1" ht="15" x14ac:dyDescent="0.2">
      <c r="A569" s="41"/>
      <c r="B569" s="30" t="s">
        <v>151</v>
      </c>
      <c r="C569" s="31">
        <v>73</v>
      </c>
      <c r="D569" s="7">
        <v>81</v>
      </c>
      <c r="E569" s="32">
        <f t="shared" si="205"/>
        <v>2.2905553812362724E-2</v>
      </c>
      <c r="F569" s="32">
        <f t="shared" si="206"/>
        <v>2.3063781321184511E-2</v>
      </c>
      <c r="G569" s="33">
        <f t="shared" si="195"/>
        <v>0.1095890410958904</v>
      </c>
      <c r="H569" s="25">
        <f t="shared" si="196"/>
        <v>2.5101976780671476E-3</v>
      </c>
    </row>
    <row r="570" spans="1:8" s="34" customFormat="1" ht="15" x14ac:dyDescent="0.2">
      <c r="A570" s="41"/>
      <c r="B570" s="30" t="s">
        <v>338</v>
      </c>
      <c r="C570" s="31">
        <v>996</v>
      </c>
      <c r="D570" s="7">
        <v>1053</v>
      </c>
      <c r="E570" s="32">
        <f t="shared" si="205"/>
        <v>0.31251961091935992</v>
      </c>
      <c r="F570" s="32">
        <f t="shared" si="206"/>
        <v>0.29982915717539865</v>
      </c>
      <c r="G570" s="33">
        <f t="shared" si="195"/>
        <v>5.7228915662650599E-2</v>
      </c>
      <c r="H570" s="25">
        <f t="shared" si="196"/>
        <v>1.7885158456228428E-2</v>
      </c>
    </row>
    <row r="571" spans="1:8" s="34" customFormat="1" ht="15" x14ac:dyDescent="0.2">
      <c r="A571" s="41"/>
      <c r="B571" s="30" t="s">
        <v>152</v>
      </c>
      <c r="C571" s="31">
        <v>161</v>
      </c>
      <c r="D571" s="7">
        <v>35</v>
      </c>
      <c r="E571" s="32">
        <f t="shared" si="205"/>
        <v>5.0517728271101348E-2</v>
      </c>
      <c r="F571" s="32">
        <f t="shared" si="206"/>
        <v>9.9658314350797271E-3</v>
      </c>
      <c r="G571" s="33">
        <f t="shared" si="195"/>
        <v>-0.78260869565217395</v>
      </c>
      <c r="H571" s="25">
        <f t="shared" si="196"/>
        <v>-3.9535613429557581E-2</v>
      </c>
    </row>
    <row r="572" spans="1:8" s="34" customFormat="1" ht="15" x14ac:dyDescent="0.2">
      <c r="A572" s="41"/>
      <c r="B572" s="30" t="s">
        <v>339</v>
      </c>
      <c r="C572" s="31">
        <v>4</v>
      </c>
      <c r="D572" s="7">
        <v>6</v>
      </c>
      <c r="E572" s="32">
        <f t="shared" si="205"/>
        <v>1.2550988390335738E-3</v>
      </c>
      <c r="F572" s="32">
        <f t="shared" si="206"/>
        <v>1.7084282460136675E-3</v>
      </c>
      <c r="G572" s="33">
        <f t="shared" si="195"/>
        <v>0.5</v>
      </c>
      <c r="H572" s="25">
        <f t="shared" si="196"/>
        <v>6.275494195167869E-4</v>
      </c>
    </row>
    <row r="573" spans="1:8" s="34" customFormat="1" ht="15" x14ac:dyDescent="0.2">
      <c r="A573" s="41"/>
      <c r="B573" s="30" t="s">
        <v>153</v>
      </c>
      <c r="C573" s="31">
        <v>33</v>
      </c>
      <c r="D573" s="7">
        <v>12</v>
      </c>
      <c r="E573" s="32">
        <f t="shared" si="205"/>
        <v>1.0354565422026984E-2</v>
      </c>
      <c r="F573" s="32">
        <f t="shared" si="206"/>
        <v>3.4168564920273349E-3</v>
      </c>
      <c r="G573" s="33">
        <f t="shared" si="195"/>
        <v>-0.63636363636363635</v>
      </c>
      <c r="H573" s="25">
        <f t="shared" si="196"/>
        <v>-6.589268904926263E-3</v>
      </c>
    </row>
    <row r="574" spans="1:8" s="34" customFormat="1" ht="15" x14ac:dyDescent="0.2">
      <c r="A574" s="41"/>
      <c r="B574" s="30" t="s">
        <v>154</v>
      </c>
      <c r="C574" s="31">
        <v>0</v>
      </c>
      <c r="D574" s="7">
        <v>0</v>
      </c>
      <c r="E574" s="32" t="str">
        <f t="shared" si="205"/>
        <v/>
      </c>
      <c r="F574" s="32" t="str">
        <f t="shared" si="206"/>
        <v/>
      </c>
      <c r="G574" s="33" t="str">
        <f t="shared" si="195"/>
        <v>0</v>
      </c>
      <c r="H574" s="25" t="str">
        <f t="shared" si="196"/>
        <v/>
      </c>
    </row>
    <row r="575" spans="1:8" s="34" customFormat="1" ht="15" x14ac:dyDescent="0.2">
      <c r="A575" s="41"/>
      <c r="B575" s="30" t="s">
        <v>340</v>
      </c>
      <c r="C575" s="31">
        <v>133</v>
      </c>
      <c r="D575" s="7">
        <v>196</v>
      </c>
      <c r="E575" s="32">
        <f t="shared" si="205"/>
        <v>4.173203639786633E-2</v>
      </c>
      <c r="F575" s="32">
        <f t="shared" si="206"/>
        <v>5.5808656036446469E-2</v>
      </c>
      <c r="G575" s="33">
        <f t="shared" si="195"/>
        <v>0.47368421052631576</v>
      </c>
      <c r="H575" s="25">
        <f t="shared" si="196"/>
        <v>1.9767806714778787E-2</v>
      </c>
    </row>
    <row r="576" spans="1:8" s="34" customFormat="1" ht="15" x14ac:dyDescent="0.2">
      <c r="A576" s="41"/>
      <c r="B576" s="30" t="s">
        <v>341</v>
      </c>
      <c r="C576" s="31">
        <v>19</v>
      </c>
      <c r="D576" s="7">
        <v>31</v>
      </c>
      <c r="E576" s="32">
        <f t="shared" si="205"/>
        <v>5.9617194854094764E-3</v>
      </c>
      <c r="F576" s="32">
        <f t="shared" si="206"/>
        <v>8.8268792710706149E-3</v>
      </c>
      <c r="G576" s="33">
        <f t="shared" si="195"/>
        <v>0.63157894736842102</v>
      </c>
      <c r="H576" s="25">
        <f t="shared" si="196"/>
        <v>3.7652965171007216E-3</v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0</v>
      </c>
      <c r="E577" s="32" t="str">
        <f t="shared" si="205"/>
        <v/>
      </c>
      <c r="F577" s="32" t="str">
        <f t="shared" si="206"/>
        <v/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7</v>
      </c>
      <c r="D578" s="7">
        <v>12</v>
      </c>
      <c r="E578" s="32">
        <f t="shared" si="205"/>
        <v>2.1964229683087543E-3</v>
      </c>
      <c r="F578" s="32">
        <f t="shared" si="206"/>
        <v>3.4168564920273349E-3</v>
      </c>
      <c r="G578" s="33">
        <f t="shared" si="195"/>
        <v>0.7142857142857143</v>
      </c>
      <c r="H578" s="25">
        <f t="shared" si="196"/>
        <v>1.5688735487919673E-3</v>
      </c>
    </row>
    <row r="579" spans="1:8" s="34" customFormat="1" ht="30" x14ac:dyDescent="0.2">
      <c r="A579" s="41"/>
      <c r="B579" s="30" t="s">
        <v>532</v>
      </c>
      <c r="C579" s="31">
        <v>127</v>
      </c>
      <c r="D579" s="7">
        <v>54</v>
      </c>
      <c r="E579" s="32">
        <f t="shared" si="205"/>
        <v>3.9849388139315968E-2</v>
      </c>
      <c r="F579" s="32">
        <f t="shared" si="206"/>
        <v>1.5375854214123007E-2</v>
      </c>
      <c r="G579" s="33">
        <f t="shared" si="195"/>
        <v>-0.57480314960629919</v>
      </c>
      <c r="H579" s="25">
        <f t="shared" si="196"/>
        <v>-2.2905553812362721E-2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404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380</v>
      </c>
      <c r="C8" s="71">
        <f>+C18+C73+C165+C333+C553</f>
        <v>13235</v>
      </c>
      <c r="D8" s="71">
        <f>+D18+D73+D165+D333+D553</f>
        <v>9972</v>
      </c>
      <c r="E8" s="72">
        <f>+C8/C$8</f>
        <v>1</v>
      </c>
      <c r="F8" s="72">
        <f>+D8/D$8</f>
        <v>1</v>
      </c>
      <c r="G8" s="72">
        <f>+(D8-C8)/C8</f>
        <v>-0.24654325651681147</v>
      </c>
      <c r="H8" s="73">
        <f>+E8*G8</f>
        <v>-0.24654325651681147</v>
      </c>
    </row>
    <row r="9" spans="2:8" x14ac:dyDescent="0.2">
      <c r="B9" s="28" t="str">
        <f>+B18</f>
        <v>Total Vacantes en ocupaciones de nivel Directivo</v>
      </c>
      <c r="C9" s="24">
        <f>+C18</f>
        <v>139</v>
      </c>
      <c r="D9" s="24">
        <f>+D18</f>
        <v>79</v>
      </c>
      <c r="E9" s="25">
        <f t="shared" ref="E9:E13" si="0">C9/$C$8</f>
        <v>1.0502455610124669E-2</v>
      </c>
      <c r="F9" s="25">
        <f>D9/$D$8</f>
        <v>7.9221821099077425E-3</v>
      </c>
      <c r="G9" s="11">
        <f>+IF(OR(AND(D9=0),(C9=0)),"0",((D9-C9)/C9))</f>
        <v>-0.43165467625899279</v>
      </c>
      <c r="H9" s="13">
        <f>+IF(OR(AND(E9=""),(G9="")),"",E9*G9)</f>
        <v>-4.5334340763128061E-3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2114</v>
      </c>
      <c r="D10" s="24">
        <f>+D73</f>
        <v>1777</v>
      </c>
      <c r="E10" s="25">
        <f t="shared" si="0"/>
        <v>0.15972799395542123</v>
      </c>
      <c r="F10" s="25">
        <f>D10/$D$8</f>
        <v>0.1781989570798235</v>
      </c>
      <c r="G10" s="11">
        <f>+IF(OR(AND(D10=0),(C10=0)),"0",((D10-C10)/C10))</f>
        <v>-0.15941343424787133</v>
      </c>
      <c r="H10" s="13">
        <f>+IF(OR(AND(E10=""),(G10="")),"",E10*G10)</f>
        <v>-2.5462788061956929E-2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2049</v>
      </c>
      <c r="D11" s="24">
        <f>+D165</f>
        <v>1700</v>
      </c>
      <c r="E11" s="25">
        <f t="shared" si="0"/>
        <v>0.15481677370608235</v>
      </c>
      <c r="F11" s="25">
        <f>D11/$D$8</f>
        <v>0.1704773365423185</v>
      </c>
      <c r="G11" s="11">
        <f>+IF(OR(AND(D11=0),(C11=0)),"0",((D11-C11)/C11))</f>
        <v>-0.17032698877501221</v>
      </c>
      <c r="H11" s="13">
        <f>+IF(OR(AND(E11=""),(G11="")),"",E11*G11)</f>
        <v>-2.6369474877219492E-2</v>
      </c>
    </row>
    <row r="12" spans="2:8" x14ac:dyDescent="0.2">
      <c r="B12" s="28" t="str">
        <f>+B333</f>
        <v>Total Vacantes  en ocupaciones de nivel Calificados</v>
      </c>
      <c r="C12" s="24">
        <f>+C333</f>
        <v>6615</v>
      </c>
      <c r="D12" s="24">
        <f>+D333</f>
        <v>4750</v>
      </c>
      <c r="E12" s="25">
        <f t="shared" si="0"/>
        <v>0.49981110691348696</v>
      </c>
      <c r="F12" s="25">
        <f>D12/$D$8</f>
        <v>0.47633373445647814</v>
      </c>
      <c r="G12" s="11">
        <f>+IF(OR(AND(D12=0),(C12=0)),"0",((D12-C12)/C12))</f>
        <v>-0.2819349962207105</v>
      </c>
      <c r="H12" s="13">
        <f>+IF(OR(AND(E12=""),(G12="")),"",E12*G12)</f>
        <v>-0.14091424253872309</v>
      </c>
    </row>
    <row r="13" spans="2:8" x14ac:dyDescent="0.2">
      <c r="B13" s="28" t="str">
        <f>+B553</f>
        <v>Total Vacantes en ocupaciones de nivel Elemental</v>
      </c>
      <c r="C13" s="24">
        <f>+C553</f>
        <v>2318</v>
      </c>
      <c r="D13" s="24">
        <f>+D553</f>
        <v>1666</v>
      </c>
      <c r="E13" s="25">
        <f t="shared" si="0"/>
        <v>0.17514166981488477</v>
      </c>
      <c r="F13" s="25">
        <f>D13/$D$8</f>
        <v>0.16706778981147213</v>
      </c>
      <c r="G13" s="11">
        <f>+IF(OR(AND(D13=0),(C13=0)),"0",((D13-C13)/C13))</f>
        <v>-0.28127696289905091</v>
      </c>
      <c r="H13" s="13">
        <f>+IF(OR(AND(E13=""),(G13="")),"",E13*G13)</f>
        <v>-4.9263316962599168E-2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139</v>
      </c>
      <c r="D18" s="71">
        <f>SUM(D19:D67)</f>
        <v>79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-0.43165467625899279</v>
      </c>
      <c r="H18" s="73">
        <f>+IF(OR(AND(E18=""),(G18="")),"",E18*G18)</f>
        <v>-0.43165467625899279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1</v>
      </c>
      <c r="D23" s="7">
        <v>0</v>
      </c>
      <c r="E23" s="10">
        <f t="shared" si="1"/>
        <v>7.1942446043165471E-3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6</v>
      </c>
      <c r="D26" s="7">
        <v>4</v>
      </c>
      <c r="E26" s="10">
        <f t="shared" si="1"/>
        <v>4.3165467625899283E-2</v>
      </c>
      <c r="F26" s="10">
        <f t="shared" si="2"/>
        <v>5.0632911392405063E-2</v>
      </c>
      <c r="G26" s="11">
        <f t="shared" si="3"/>
        <v>-0.33333333333333331</v>
      </c>
      <c r="H26" s="13">
        <f t="shared" si="4"/>
        <v>-1.4388489208633094E-2</v>
      </c>
    </row>
    <row r="27" spans="1:8" ht="15" x14ac:dyDescent="0.2">
      <c r="B27" s="5" t="s">
        <v>582</v>
      </c>
      <c r="C27" s="7">
        <v>10</v>
      </c>
      <c r="D27" s="7">
        <v>1</v>
      </c>
      <c r="E27" s="10">
        <f t="shared" si="1"/>
        <v>7.1942446043165464E-2</v>
      </c>
      <c r="F27" s="10">
        <f t="shared" si="2"/>
        <v>1.2658227848101266E-2</v>
      </c>
      <c r="G27" s="11">
        <f t="shared" si="3"/>
        <v>-0.9</v>
      </c>
      <c r="H27" s="13">
        <f t="shared" si="4"/>
        <v>-6.4748201438848921E-2</v>
      </c>
    </row>
    <row r="28" spans="1:8" ht="15" x14ac:dyDescent="0.2">
      <c r="B28" s="5" t="s">
        <v>3</v>
      </c>
      <c r="C28" s="7">
        <v>2</v>
      </c>
      <c r="D28" s="7">
        <v>1</v>
      </c>
      <c r="E28" s="10">
        <f t="shared" si="1"/>
        <v>1.4388489208633094E-2</v>
      </c>
      <c r="F28" s="10">
        <f t="shared" si="2"/>
        <v>1.2658227848101266E-2</v>
      </c>
      <c r="G28" s="11">
        <f t="shared" si="3"/>
        <v>-0.5</v>
      </c>
      <c r="H28" s="13">
        <f t="shared" si="4"/>
        <v>-7.1942446043165471E-3</v>
      </c>
    </row>
    <row r="29" spans="1:8" ht="15" x14ac:dyDescent="0.2">
      <c r="B29" s="5" t="s">
        <v>5</v>
      </c>
      <c r="C29" s="7">
        <v>15</v>
      </c>
      <c r="D29" s="7">
        <v>13</v>
      </c>
      <c r="E29" s="10">
        <f t="shared" si="1"/>
        <v>0.1079136690647482</v>
      </c>
      <c r="F29" s="10">
        <f t="shared" si="2"/>
        <v>0.16455696202531644</v>
      </c>
      <c r="G29" s="11">
        <f t="shared" si="3"/>
        <v>-0.13333333333333333</v>
      </c>
      <c r="H29" s="13">
        <f t="shared" si="4"/>
        <v>-1.4388489208633093E-2</v>
      </c>
    </row>
    <row r="30" spans="1:8" ht="15" x14ac:dyDescent="0.2">
      <c r="B30" s="5" t="s">
        <v>158</v>
      </c>
      <c r="C30" s="7">
        <v>0</v>
      </c>
      <c r="D30" s="7">
        <v>5</v>
      </c>
      <c r="E30" s="10" t="str">
        <f t="shared" si="1"/>
        <v/>
      </c>
      <c r="F30" s="10">
        <f t="shared" si="2"/>
        <v>6.3291139240506333E-2</v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1</v>
      </c>
      <c r="D31" s="7">
        <v>1</v>
      </c>
      <c r="E31" s="10">
        <f t="shared" si="1"/>
        <v>7.1942446043165471E-3</v>
      </c>
      <c r="F31" s="10">
        <f t="shared" si="2"/>
        <v>1.2658227848101266E-2</v>
      </c>
      <c r="G31" s="11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1</v>
      </c>
      <c r="D33" s="7">
        <v>0</v>
      </c>
      <c r="E33" s="10">
        <f t="shared" si="1"/>
        <v>7.1942446043165471E-3</v>
      </c>
      <c r="F33" s="10" t="str">
        <f t="shared" si="2"/>
        <v/>
      </c>
      <c r="G33" s="11" t="str">
        <f t="shared" si="3"/>
        <v>0</v>
      </c>
      <c r="H33" s="13">
        <f t="shared" si="4"/>
        <v>0</v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3</v>
      </c>
      <c r="D35" s="7">
        <v>3</v>
      </c>
      <c r="E35" s="10">
        <f t="shared" si="1"/>
        <v>2.1582733812949641E-2</v>
      </c>
      <c r="F35" s="10">
        <f t="shared" si="2"/>
        <v>3.7974683544303799E-2</v>
      </c>
      <c r="G35" s="11">
        <f t="shared" si="3"/>
        <v>0</v>
      </c>
      <c r="H35" s="13">
        <f t="shared" si="4"/>
        <v>0</v>
      </c>
    </row>
    <row r="36" spans="2:8" ht="30" x14ac:dyDescent="0.2">
      <c r="B36" s="5" t="s">
        <v>162</v>
      </c>
      <c r="C36" s="7">
        <v>1</v>
      </c>
      <c r="D36" s="7">
        <v>0</v>
      </c>
      <c r="E36" s="10">
        <f t="shared" si="1"/>
        <v>7.1942446043165471E-3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0</v>
      </c>
      <c r="D37" s="7">
        <v>1</v>
      </c>
      <c r="E37" s="10" t="str">
        <f t="shared" si="1"/>
        <v/>
      </c>
      <c r="F37" s="10">
        <f t="shared" si="2"/>
        <v>1.2658227848101266E-2</v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1</v>
      </c>
      <c r="D38" s="7">
        <v>1</v>
      </c>
      <c r="E38" s="10">
        <f t="shared" si="1"/>
        <v>7.1942446043165471E-3</v>
      </c>
      <c r="F38" s="10">
        <f t="shared" si="2"/>
        <v>1.2658227848101266E-2</v>
      </c>
      <c r="G38" s="11">
        <f t="shared" si="3"/>
        <v>0</v>
      </c>
      <c r="H38" s="13">
        <f t="shared" si="4"/>
        <v>0</v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15</v>
      </c>
      <c r="D41" s="7">
        <v>0</v>
      </c>
      <c r="E41" s="10">
        <f t="shared" si="1"/>
        <v>0.1079136690647482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167</v>
      </c>
      <c r="C42" s="7">
        <v>0</v>
      </c>
      <c r="D42" s="7">
        <v>1</v>
      </c>
      <c r="E42" s="10" t="str">
        <f t="shared" si="1"/>
        <v/>
      </c>
      <c r="F42" s="10">
        <f t="shared" si="2"/>
        <v>1.2658227848101266E-2</v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1</v>
      </c>
      <c r="D43" s="7">
        <v>1</v>
      </c>
      <c r="E43" s="10">
        <f t="shared" si="1"/>
        <v>7.1942446043165471E-3</v>
      </c>
      <c r="F43" s="10">
        <f t="shared" si="2"/>
        <v>1.2658227848101266E-2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1</v>
      </c>
      <c r="D44" s="7">
        <v>5</v>
      </c>
      <c r="E44" s="10">
        <f t="shared" si="1"/>
        <v>7.1942446043165471E-3</v>
      </c>
      <c r="F44" s="10">
        <f t="shared" si="2"/>
        <v>6.3291139240506333E-2</v>
      </c>
      <c r="G44" s="11">
        <f t="shared" si="3"/>
        <v>4</v>
      </c>
      <c r="H44" s="13">
        <f t="shared" si="4"/>
        <v>2.8776978417266189E-2</v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1</v>
      </c>
      <c r="E48" s="10" t="str">
        <f t="shared" si="1"/>
        <v/>
      </c>
      <c r="F48" s="10">
        <f t="shared" si="2"/>
        <v>1.2658227848101266E-2</v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43</v>
      </c>
      <c r="D49" s="7">
        <v>15</v>
      </c>
      <c r="E49" s="10">
        <f t="shared" si="1"/>
        <v>0.30935251798561153</v>
      </c>
      <c r="F49" s="10">
        <f t="shared" si="2"/>
        <v>0.189873417721519</v>
      </c>
      <c r="G49" s="11">
        <f t="shared" si="3"/>
        <v>-0.65116279069767447</v>
      </c>
      <c r="H49" s="13">
        <f t="shared" si="4"/>
        <v>-0.20143884892086333</v>
      </c>
    </row>
    <row r="50" spans="1:8" ht="15" x14ac:dyDescent="0.2">
      <c r="B50" s="5" t="s">
        <v>584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1:8" ht="15" x14ac:dyDescent="0.2">
      <c r="B51" s="5" t="s">
        <v>12</v>
      </c>
      <c r="C51" s="7">
        <v>0</v>
      </c>
      <c r="D51" s="7">
        <v>1</v>
      </c>
      <c r="E51" s="10" t="str">
        <f t="shared" si="1"/>
        <v/>
      </c>
      <c r="F51" s="10">
        <f t="shared" si="2"/>
        <v>1.2658227848101266E-2</v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1</v>
      </c>
      <c r="D52" s="7">
        <v>0</v>
      </c>
      <c r="E52" s="10">
        <f t="shared" si="1"/>
        <v>7.1942446043165471E-3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1:8" ht="15" x14ac:dyDescent="0.2">
      <c r="B53" s="5" t="s">
        <v>434</v>
      </c>
      <c r="C53" s="7">
        <v>10</v>
      </c>
      <c r="D53" s="7">
        <v>10</v>
      </c>
      <c r="E53" s="10">
        <f t="shared" si="1"/>
        <v>7.1942446043165464E-2</v>
      </c>
      <c r="F53" s="10">
        <f t="shared" si="2"/>
        <v>0.12658227848101267</v>
      </c>
      <c r="G53" s="11">
        <f t="shared" si="3"/>
        <v>0</v>
      </c>
      <c r="H53" s="13">
        <f t="shared" si="4"/>
        <v>0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0</v>
      </c>
      <c r="D59" s="7">
        <v>1</v>
      </c>
      <c r="E59" s="10" t="str">
        <f t="shared" si="1"/>
        <v/>
      </c>
      <c r="F59" s="10">
        <f t="shared" si="2"/>
        <v>1.2658227848101266E-2</v>
      </c>
      <c r="G59" s="11" t="str">
        <f t="shared" si="3"/>
        <v>0</v>
      </c>
      <c r="H59" s="13" t="str">
        <f t="shared" si="4"/>
        <v/>
      </c>
    </row>
    <row r="60" spans="1:8" ht="15" x14ac:dyDescent="0.2">
      <c r="B60" s="5" t="s">
        <v>173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1:8" ht="15" x14ac:dyDescent="0.2">
      <c r="B61" s="5" t="s">
        <v>174</v>
      </c>
      <c r="C61" s="7">
        <v>19</v>
      </c>
      <c r="D61" s="7">
        <v>1</v>
      </c>
      <c r="E61" s="10">
        <f t="shared" si="1"/>
        <v>0.1366906474820144</v>
      </c>
      <c r="F61" s="10">
        <f t="shared" si="2"/>
        <v>1.2658227848101266E-2</v>
      </c>
      <c r="G61" s="11">
        <f t="shared" si="3"/>
        <v>-0.94736842105263153</v>
      </c>
      <c r="H61" s="13">
        <f t="shared" si="4"/>
        <v>-0.12949640287769784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4</v>
      </c>
      <c r="E62" s="42" t="str">
        <f t="shared" ref="E62:E63" si="9">+IF(C62=0,"",C62/C$18)</f>
        <v/>
      </c>
      <c r="F62" s="42">
        <f t="shared" ref="F62:F63" si="10">+IF(D62=0,"",D62/D$18)</f>
        <v>5.0632911392405063E-2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1</v>
      </c>
      <c r="E64" s="10" t="str">
        <f t="shared" si="1"/>
        <v/>
      </c>
      <c r="F64" s="10">
        <f t="shared" si="2"/>
        <v>1.2658227848101266E-2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3</v>
      </c>
      <c r="D65" s="7">
        <v>4</v>
      </c>
      <c r="E65" s="10">
        <f t="shared" si="1"/>
        <v>2.1582733812949641E-2</v>
      </c>
      <c r="F65" s="10">
        <f t="shared" si="2"/>
        <v>5.0632911392405063E-2</v>
      </c>
      <c r="G65" s="11">
        <f t="shared" si="3"/>
        <v>0.33333333333333331</v>
      </c>
      <c r="H65" s="13">
        <f t="shared" si="4"/>
        <v>7.1942446043165471E-3</v>
      </c>
    </row>
    <row r="66" spans="1:8" ht="15" x14ac:dyDescent="0.2">
      <c r="B66" s="5" t="s">
        <v>176</v>
      </c>
      <c r="C66" s="7">
        <v>3</v>
      </c>
      <c r="D66" s="7">
        <v>4</v>
      </c>
      <c r="E66" s="10">
        <f t="shared" si="1"/>
        <v>2.1582733812949641E-2</v>
      </c>
      <c r="F66" s="10">
        <f t="shared" si="2"/>
        <v>5.0632911392405063E-2</v>
      </c>
      <c r="G66" s="11">
        <f t="shared" si="3"/>
        <v>0.33333333333333331</v>
      </c>
      <c r="H66" s="13">
        <f t="shared" si="4"/>
        <v>7.1942446043165471E-3</v>
      </c>
    </row>
    <row r="67" spans="1:8" ht="15" x14ac:dyDescent="0.2">
      <c r="B67" s="5" t="s">
        <v>177</v>
      </c>
      <c r="C67" s="7">
        <v>2</v>
      </c>
      <c r="D67" s="7">
        <v>0</v>
      </c>
      <c r="E67" s="10">
        <f t="shared" si="1"/>
        <v>1.4388489208633094E-2</v>
      </c>
      <c r="F67" s="10" t="str">
        <f t="shared" si="2"/>
        <v/>
      </c>
      <c r="G67" s="11" t="str">
        <f t="shared" si="3"/>
        <v>0</v>
      </c>
      <c r="H67" s="13">
        <f t="shared" si="4"/>
        <v>0</v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2114</v>
      </c>
      <c r="D73" s="71">
        <f>SUM(D74:D159)</f>
        <v>1777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-0.15941343424787133</v>
      </c>
      <c r="H73" s="73">
        <f>+IF(OR(AND(E73=""),(G73="")),"",E73*G73)</f>
        <v>-0.15941343424787133</v>
      </c>
    </row>
    <row r="74" spans="1:8" s="34" customFormat="1" ht="15" x14ac:dyDescent="0.2">
      <c r="A74" s="41"/>
      <c r="B74" s="30" t="s">
        <v>436</v>
      </c>
      <c r="C74" s="31">
        <v>43</v>
      </c>
      <c r="D74" s="7">
        <v>59</v>
      </c>
      <c r="E74" s="32">
        <f>+IF(C74=0,"",C74/C$73)</f>
        <v>2.034058656575213E-2</v>
      </c>
      <c r="F74" s="32">
        <f>+IF(D74=0,"",D74/D$73)</f>
        <v>3.3202025886325266E-2</v>
      </c>
      <c r="G74" s="33">
        <f>+IF(OR(AND(D74=0),(C74=0)),"0",((D74-C74)/C74))</f>
        <v>0.37209302325581395</v>
      </c>
      <c r="H74" s="25">
        <f>+IF(OR(AND(E74=""),(G74="")),"",E74*G74)</f>
        <v>7.5685903500473037E-3</v>
      </c>
    </row>
    <row r="75" spans="1:8" s="34" customFormat="1" ht="30" x14ac:dyDescent="0.2">
      <c r="A75" s="41"/>
      <c r="B75" s="30" t="s">
        <v>586</v>
      </c>
      <c r="C75" s="31">
        <v>21</v>
      </c>
      <c r="D75" s="7">
        <v>33</v>
      </c>
      <c r="E75" s="32">
        <f t="shared" ref="E75:E146" si="13">+IF(C75=0,"",C75/C$73)</f>
        <v>9.9337748344370865E-3</v>
      </c>
      <c r="F75" s="32">
        <f t="shared" ref="F75:F146" si="14">+IF(D75=0,"",D75/D$73)</f>
        <v>1.8570624648283626E-2</v>
      </c>
      <c r="G75" s="33">
        <f t="shared" ref="G75:G146" si="15">+IF(OR(AND(D75=0),(C75=0)),"0",((D75-C75)/C75))</f>
        <v>0.5714285714285714</v>
      </c>
      <c r="H75" s="25">
        <f t="shared" ref="H75:H146" si="16">+IF(OR(AND(E75=""),(G75="")),"",E75*G75)</f>
        <v>5.6764427625354778E-3</v>
      </c>
    </row>
    <row r="76" spans="1:8" s="34" customFormat="1" ht="15" x14ac:dyDescent="0.2">
      <c r="A76" s="41"/>
      <c r="B76" s="30" t="s">
        <v>534</v>
      </c>
      <c r="C76" s="31">
        <v>3</v>
      </c>
      <c r="D76" s="7">
        <v>2</v>
      </c>
      <c r="E76" s="32">
        <f t="shared" ref="E76" si="17">+IF(C76=0,"",C76/C$73)</f>
        <v>1.4191106906338694E-3</v>
      </c>
      <c r="F76" s="32">
        <f t="shared" ref="F76" si="18">+IF(D76=0,"",D76/D$73)</f>
        <v>1.1254924029262803E-3</v>
      </c>
      <c r="G76" s="33">
        <f t="shared" ref="G76" si="19">+IF(OR(AND(D76=0),(C76=0)),"0",((D76-C76)/C76))</f>
        <v>-0.33333333333333331</v>
      </c>
      <c r="H76" s="25">
        <f t="shared" ref="H76" si="20">+IF(OR(AND(E76=""),(G76="")),"",E76*G76)</f>
        <v>-4.7303689687795648E-4</v>
      </c>
    </row>
    <row r="77" spans="1:8" s="34" customFormat="1" ht="15" x14ac:dyDescent="0.2">
      <c r="A77" s="41"/>
      <c r="B77" s="30" t="s">
        <v>587</v>
      </c>
      <c r="C77" s="31">
        <v>58</v>
      </c>
      <c r="D77" s="7">
        <v>62</v>
      </c>
      <c r="E77" s="32">
        <f t="shared" si="13"/>
        <v>2.7436140018921477E-2</v>
      </c>
      <c r="F77" s="32">
        <f t="shared" si="14"/>
        <v>3.4890264490714688E-2</v>
      </c>
      <c r="G77" s="33">
        <f t="shared" si="15"/>
        <v>6.8965517241379309E-2</v>
      </c>
      <c r="H77" s="25">
        <f t="shared" si="16"/>
        <v>1.8921475875118259E-3</v>
      </c>
    </row>
    <row r="78" spans="1:8" s="34" customFormat="1" ht="15" x14ac:dyDescent="0.2">
      <c r="A78" s="41"/>
      <c r="B78" s="30" t="s">
        <v>178</v>
      </c>
      <c r="C78" s="31">
        <v>68</v>
      </c>
      <c r="D78" s="7">
        <v>40</v>
      </c>
      <c r="E78" s="32">
        <f t="shared" si="13"/>
        <v>3.2166508987701042E-2</v>
      </c>
      <c r="F78" s="32">
        <f t="shared" si="14"/>
        <v>2.2509848058525603E-2</v>
      </c>
      <c r="G78" s="33">
        <f t="shared" si="15"/>
        <v>-0.41176470588235292</v>
      </c>
      <c r="H78" s="25">
        <f t="shared" si="16"/>
        <v>-1.3245033112582781E-2</v>
      </c>
    </row>
    <row r="79" spans="1:8" s="34" customFormat="1" ht="15" x14ac:dyDescent="0.2">
      <c r="A79" s="41"/>
      <c r="B79" s="30" t="s">
        <v>16</v>
      </c>
      <c r="C79" s="31">
        <v>0</v>
      </c>
      <c r="D79" s="7">
        <v>1</v>
      </c>
      <c r="E79" s="32" t="str">
        <f t="shared" si="13"/>
        <v/>
      </c>
      <c r="F79" s="32">
        <f t="shared" si="14"/>
        <v>5.6274620146314015E-4</v>
      </c>
      <c r="G79" s="33" t="str">
        <f t="shared" si="15"/>
        <v>0</v>
      </c>
      <c r="H79" s="25" t="str">
        <f t="shared" si="16"/>
        <v/>
      </c>
    </row>
    <row r="80" spans="1:8" s="34" customFormat="1" ht="15" x14ac:dyDescent="0.2">
      <c r="A80" s="41"/>
      <c r="B80" s="30" t="s">
        <v>35</v>
      </c>
      <c r="C80" s="31">
        <v>2</v>
      </c>
      <c r="D80" s="7">
        <v>0</v>
      </c>
      <c r="E80" s="32">
        <f t="shared" ref="E80" si="21">+IF(C80=0,"",C80/C$73)</f>
        <v>9.4607379375591296E-4</v>
      </c>
      <c r="F80" s="32" t="str">
        <f t="shared" ref="F80" si="22">+IF(D80=0,"",D80/D$73)</f>
        <v/>
      </c>
      <c r="G80" s="33" t="str">
        <f t="shared" ref="G80" si="23">+IF(OR(AND(D80=0),(C80=0)),"0",((D80-C80)/C80))</f>
        <v>0</v>
      </c>
      <c r="H80" s="25">
        <f t="shared" ref="H80" si="24">+IF(OR(AND(E80=""),(G80="")),"",E80*G80)</f>
        <v>0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1</v>
      </c>
      <c r="D82" s="7">
        <v>9</v>
      </c>
      <c r="E82" s="32">
        <f t="shared" si="13"/>
        <v>4.7303689687795648E-4</v>
      </c>
      <c r="F82" s="32">
        <f t="shared" si="14"/>
        <v>5.064715813168261E-3</v>
      </c>
      <c r="G82" s="33">
        <f t="shared" si="15"/>
        <v>8</v>
      </c>
      <c r="H82" s="25">
        <f t="shared" si="16"/>
        <v>3.7842951750236518E-3</v>
      </c>
    </row>
    <row r="83" spans="1:8" s="34" customFormat="1" ht="15" x14ac:dyDescent="0.2">
      <c r="A83" s="41"/>
      <c r="B83" s="30" t="s">
        <v>437</v>
      </c>
      <c r="C83" s="31">
        <v>1</v>
      </c>
      <c r="D83" s="7">
        <v>5</v>
      </c>
      <c r="E83" s="32">
        <f t="shared" si="13"/>
        <v>4.7303689687795648E-4</v>
      </c>
      <c r="F83" s="32">
        <f t="shared" si="14"/>
        <v>2.8137310073157004E-3</v>
      </c>
      <c r="G83" s="33">
        <f t="shared" si="15"/>
        <v>4</v>
      </c>
      <c r="H83" s="25">
        <f t="shared" si="16"/>
        <v>1.8921475875118259E-3</v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4</v>
      </c>
      <c r="D85" s="7">
        <v>2</v>
      </c>
      <c r="E85" s="32">
        <f t="shared" si="13"/>
        <v>1.8921475875118259E-3</v>
      </c>
      <c r="F85" s="32">
        <f t="shared" si="14"/>
        <v>1.1254924029262803E-3</v>
      </c>
      <c r="G85" s="33">
        <f t="shared" si="15"/>
        <v>-0.5</v>
      </c>
      <c r="H85" s="25">
        <f t="shared" si="16"/>
        <v>-9.4607379375591296E-4</v>
      </c>
    </row>
    <row r="86" spans="1:8" s="34" customFormat="1" ht="15" x14ac:dyDescent="0.2">
      <c r="A86" s="41"/>
      <c r="B86" s="30" t="s">
        <v>17</v>
      </c>
      <c r="C86" s="31">
        <v>1</v>
      </c>
      <c r="D86" s="7">
        <v>2</v>
      </c>
      <c r="E86" s="32">
        <f t="shared" si="13"/>
        <v>4.7303689687795648E-4</v>
      </c>
      <c r="F86" s="32">
        <f t="shared" si="14"/>
        <v>1.1254924029262803E-3</v>
      </c>
      <c r="G86" s="33">
        <f t="shared" si="15"/>
        <v>1</v>
      </c>
      <c r="H86" s="25">
        <f t="shared" si="16"/>
        <v>4.7303689687795648E-4</v>
      </c>
    </row>
    <row r="87" spans="1:8" s="34" customFormat="1" ht="15" x14ac:dyDescent="0.2">
      <c r="A87" s="41"/>
      <c r="B87" s="30" t="s">
        <v>183</v>
      </c>
      <c r="C87" s="31">
        <v>59</v>
      </c>
      <c r="D87" s="7">
        <v>8</v>
      </c>
      <c r="E87" s="32">
        <f t="shared" si="13"/>
        <v>2.7909176915799434E-2</v>
      </c>
      <c r="F87" s="32">
        <f t="shared" si="14"/>
        <v>4.5019696117051212E-3</v>
      </c>
      <c r="G87" s="33">
        <f t="shared" si="15"/>
        <v>-0.86440677966101698</v>
      </c>
      <c r="H87" s="25">
        <f t="shared" si="16"/>
        <v>-2.4124881740775782E-2</v>
      </c>
    </row>
    <row r="88" spans="1:8" s="34" customFormat="1" ht="15" x14ac:dyDescent="0.2">
      <c r="A88" s="41"/>
      <c r="B88" s="30" t="s">
        <v>588</v>
      </c>
      <c r="C88" s="31">
        <v>1</v>
      </c>
      <c r="D88" s="7">
        <v>5</v>
      </c>
      <c r="E88" s="32">
        <f t="shared" ref="E88" si="25">+IF(C88=0,"",C88/C$73)</f>
        <v>4.7303689687795648E-4</v>
      </c>
      <c r="F88" s="32">
        <f t="shared" ref="F88" si="26">+IF(D88=0,"",D88/D$73)</f>
        <v>2.8137310073157004E-3</v>
      </c>
      <c r="G88" s="33">
        <f t="shared" ref="G88" si="27">+IF(OR(AND(D88=0),(C88=0)),"0",((D88-C88)/C88))</f>
        <v>4</v>
      </c>
      <c r="H88" s="25">
        <f t="shared" ref="H88" si="28">+IF(OR(AND(E88=""),(G88="")),"",E88*G88)</f>
        <v>1.8921475875118259E-3</v>
      </c>
    </row>
    <row r="89" spans="1:8" s="34" customFormat="1" ht="15" x14ac:dyDescent="0.2">
      <c r="A89" s="41"/>
      <c r="B89" s="30" t="s">
        <v>184</v>
      </c>
      <c r="C89" s="31">
        <v>49</v>
      </c>
      <c r="D89" s="7">
        <v>83</v>
      </c>
      <c r="E89" s="32">
        <f t="shared" si="13"/>
        <v>2.3178807947019868E-2</v>
      </c>
      <c r="F89" s="32">
        <f t="shared" si="14"/>
        <v>4.6707934721440629E-2</v>
      </c>
      <c r="G89" s="33">
        <f t="shared" si="15"/>
        <v>0.69387755102040816</v>
      </c>
      <c r="H89" s="25">
        <f t="shared" si="16"/>
        <v>1.6083254493850521E-2</v>
      </c>
    </row>
    <row r="90" spans="1:8" s="34" customFormat="1" ht="15" x14ac:dyDescent="0.2">
      <c r="A90" s="41"/>
      <c r="B90" s="30" t="s">
        <v>185</v>
      </c>
      <c r="C90" s="31">
        <v>34</v>
      </c>
      <c r="D90" s="7">
        <v>6</v>
      </c>
      <c r="E90" s="32">
        <f t="shared" si="13"/>
        <v>1.6083254493850521E-2</v>
      </c>
      <c r="F90" s="32">
        <f t="shared" si="14"/>
        <v>3.3764772087788407E-3</v>
      </c>
      <c r="G90" s="33">
        <f t="shared" si="15"/>
        <v>-0.82352941176470584</v>
      </c>
      <c r="H90" s="25">
        <f t="shared" si="16"/>
        <v>-1.3245033112582781E-2</v>
      </c>
    </row>
    <row r="91" spans="1:8" s="34" customFormat="1" ht="15" x14ac:dyDescent="0.2">
      <c r="A91" s="41"/>
      <c r="B91" s="30" t="s">
        <v>21</v>
      </c>
      <c r="C91" s="31">
        <v>12</v>
      </c>
      <c r="D91" s="7">
        <v>12</v>
      </c>
      <c r="E91" s="32">
        <f t="shared" si="13"/>
        <v>5.6764427625354778E-3</v>
      </c>
      <c r="F91" s="32">
        <f t="shared" si="14"/>
        <v>6.7529544175576814E-3</v>
      </c>
      <c r="G91" s="33">
        <f t="shared" si="15"/>
        <v>0</v>
      </c>
      <c r="H91" s="25">
        <f t="shared" si="16"/>
        <v>0</v>
      </c>
    </row>
    <row r="92" spans="1:8" s="34" customFormat="1" ht="15" x14ac:dyDescent="0.2">
      <c r="A92" s="41"/>
      <c r="B92" s="30" t="s">
        <v>438</v>
      </c>
      <c r="C92" s="31">
        <v>10</v>
      </c>
      <c r="D92" s="7">
        <v>9</v>
      </c>
      <c r="E92" s="32">
        <f t="shared" si="13"/>
        <v>4.7303689687795648E-3</v>
      </c>
      <c r="F92" s="32">
        <f t="shared" si="14"/>
        <v>5.064715813168261E-3</v>
      </c>
      <c r="G92" s="33">
        <f t="shared" si="15"/>
        <v>-0.1</v>
      </c>
      <c r="H92" s="25">
        <f t="shared" si="16"/>
        <v>-4.7303689687795648E-4</v>
      </c>
    </row>
    <row r="93" spans="1:8" s="34" customFormat="1" ht="15" x14ac:dyDescent="0.2">
      <c r="A93" s="41"/>
      <c r="B93" s="30" t="s">
        <v>186</v>
      </c>
      <c r="C93" s="31">
        <v>3</v>
      </c>
      <c r="D93" s="7">
        <v>12</v>
      </c>
      <c r="E93" s="32">
        <f t="shared" si="13"/>
        <v>1.4191106906338694E-3</v>
      </c>
      <c r="F93" s="32">
        <f t="shared" si="14"/>
        <v>6.7529544175576814E-3</v>
      </c>
      <c r="G93" s="33">
        <f t="shared" si="15"/>
        <v>3</v>
      </c>
      <c r="H93" s="25">
        <f t="shared" si="16"/>
        <v>4.2573320719016088E-3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0</v>
      </c>
      <c r="E94" s="32" t="str">
        <f t="shared" ref="E94:E95" si="29">+IF(C94=0,"",C94/C$73)</f>
        <v/>
      </c>
      <c r="F94" s="32" t="str">
        <f t="shared" ref="F94:F95" si="30">+IF(D94=0,"",D94/D$73)</f>
        <v/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1</v>
      </c>
      <c r="D95" s="7">
        <v>5</v>
      </c>
      <c r="E95" s="32">
        <f t="shared" si="29"/>
        <v>4.7303689687795648E-4</v>
      </c>
      <c r="F95" s="32">
        <f t="shared" si="30"/>
        <v>2.8137310073157004E-3</v>
      </c>
      <c r="G95" s="33">
        <f t="shared" si="31"/>
        <v>4</v>
      </c>
      <c r="H95" s="25">
        <f t="shared" si="32"/>
        <v>1.8921475875118259E-3</v>
      </c>
    </row>
    <row r="96" spans="1:8" s="34" customFormat="1" ht="15" x14ac:dyDescent="0.2">
      <c r="A96" s="41"/>
      <c r="B96" s="30" t="s">
        <v>187</v>
      </c>
      <c r="C96" s="31">
        <v>27</v>
      </c>
      <c r="D96" s="7">
        <v>39</v>
      </c>
      <c r="E96" s="32">
        <f t="shared" si="13"/>
        <v>1.2771996215704825E-2</v>
      </c>
      <c r="F96" s="32">
        <f t="shared" si="14"/>
        <v>2.1947101857062466E-2</v>
      </c>
      <c r="G96" s="33">
        <f t="shared" si="15"/>
        <v>0.44444444444444442</v>
      </c>
      <c r="H96" s="25">
        <f t="shared" si="16"/>
        <v>5.6764427625354769E-3</v>
      </c>
    </row>
    <row r="97" spans="1:8" s="34" customFormat="1" ht="15" x14ac:dyDescent="0.2">
      <c r="A97" s="41"/>
      <c r="B97" s="30" t="s">
        <v>19</v>
      </c>
      <c r="C97" s="31">
        <v>5</v>
      </c>
      <c r="D97" s="7">
        <v>0</v>
      </c>
      <c r="E97" s="32">
        <f t="shared" si="13"/>
        <v>2.3651844843897824E-3</v>
      </c>
      <c r="F97" s="32" t="str">
        <f t="shared" si="14"/>
        <v/>
      </c>
      <c r="G97" s="33" t="str">
        <f t="shared" si="15"/>
        <v>0</v>
      </c>
      <c r="H97" s="25">
        <f t="shared" si="16"/>
        <v>0</v>
      </c>
    </row>
    <row r="98" spans="1:8" s="34" customFormat="1" ht="15" x14ac:dyDescent="0.2">
      <c r="A98" s="41"/>
      <c r="B98" s="30" t="s">
        <v>22</v>
      </c>
      <c r="C98" s="31">
        <v>11</v>
      </c>
      <c r="D98" s="7">
        <v>23</v>
      </c>
      <c r="E98" s="32">
        <f t="shared" si="13"/>
        <v>5.2034058656575217E-3</v>
      </c>
      <c r="F98" s="32">
        <f t="shared" si="14"/>
        <v>1.2943162633652222E-2</v>
      </c>
      <c r="G98" s="33">
        <f t="shared" si="15"/>
        <v>1.0909090909090908</v>
      </c>
      <c r="H98" s="25">
        <f t="shared" si="16"/>
        <v>5.6764427625354778E-3</v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57</v>
      </c>
      <c r="D100" s="7">
        <v>66</v>
      </c>
      <c r="E100" s="32">
        <f t="shared" si="13"/>
        <v>2.696310312204352E-2</v>
      </c>
      <c r="F100" s="32">
        <f t="shared" si="14"/>
        <v>3.7141249296567251E-2</v>
      </c>
      <c r="G100" s="33">
        <f t="shared" si="15"/>
        <v>0.15789473684210525</v>
      </c>
      <c r="H100" s="25">
        <f t="shared" si="16"/>
        <v>4.2573320719016079E-3</v>
      </c>
    </row>
    <row r="101" spans="1:8" s="34" customFormat="1" ht="15" x14ac:dyDescent="0.2">
      <c r="A101" s="41"/>
      <c r="B101" s="30" t="s">
        <v>439</v>
      </c>
      <c r="C101" s="31">
        <v>67</v>
      </c>
      <c r="D101" s="7">
        <v>13</v>
      </c>
      <c r="E101" s="32">
        <f t="shared" si="13"/>
        <v>3.1693472090823085E-2</v>
      </c>
      <c r="F101" s="32">
        <f t="shared" si="14"/>
        <v>7.3157006190208212E-3</v>
      </c>
      <c r="G101" s="33">
        <f t="shared" si="15"/>
        <v>-0.80597014925373134</v>
      </c>
      <c r="H101" s="25">
        <f t="shared" si="16"/>
        <v>-2.5543992431409653E-2</v>
      </c>
    </row>
    <row r="102" spans="1:8" s="34" customFormat="1" ht="15" x14ac:dyDescent="0.2">
      <c r="A102" s="41"/>
      <c r="B102" s="30" t="s">
        <v>18</v>
      </c>
      <c r="C102" s="31">
        <v>11</v>
      </c>
      <c r="D102" s="7">
        <v>16</v>
      </c>
      <c r="E102" s="32">
        <f t="shared" si="13"/>
        <v>5.2034058656575217E-3</v>
      </c>
      <c r="F102" s="32">
        <f t="shared" si="14"/>
        <v>9.0039392234102424E-3</v>
      </c>
      <c r="G102" s="33">
        <f t="shared" si="15"/>
        <v>0.45454545454545453</v>
      </c>
      <c r="H102" s="25">
        <f t="shared" si="16"/>
        <v>2.3651844843897824E-3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1</v>
      </c>
      <c r="E103" s="32" t="str">
        <f t="shared" si="13"/>
        <v/>
      </c>
      <c r="F103" s="32">
        <f t="shared" si="14"/>
        <v>5.6274620146314015E-4</v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2</v>
      </c>
      <c r="D104" s="7">
        <v>2</v>
      </c>
      <c r="E104" s="32">
        <f t="shared" si="13"/>
        <v>9.4607379375591296E-4</v>
      </c>
      <c r="F104" s="32">
        <f t="shared" si="14"/>
        <v>1.1254924029262803E-3</v>
      </c>
      <c r="G104" s="33">
        <f t="shared" si="15"/>
        <v>0</v>
      </c>
      <c r="H104" s="25">
        <f t="shared" si="16"/>
        <v>0</v>
      </c>
    </row>
    <row r="105" spans="1:8" s="34" customFormat="1" ht="15" x14ac:dyDescent="0.2">
      <c r="A105" s="41"/>
      <c r="B105" s="30" t="s">
        <v>585</v>
      </c>
      <c r="C105" s="31">
        <v>4</v>
      </c>
      <c r="D105" s="7">
        <v>4</v>
      </c>
      <c r="E105" s="32">
        <f t="shared" ref="E105" si="33">+IF(C105=0,"",C105/C$73)</f>
        <v>1.8921475875118259E-3</v>
      </c>
      <c r="F105" s="32">
        <f t="shared" ref="F105" si="34">+IF(D105=0,"",D105/D$73)</f>
        <v>2.2509848058525606E-3</v>
      </c>
      <c r="G105" s="33">
        <f t="shared" ref="G105" si="35">+IF(OR(AND(D105=0),(C105=0)),"0",((D105-C105)/C105))</f>
        <v>0</v>
      </c>
      <c r="H105" s="25">
        <f t="shared" ref="H105" si="36">+IF(OR(AND(E105=""),(G105="")),"",E105*G105)</f>
        <v>0</v>
      </c>
    </row>
    <row r="106" spans="1:8" s="34" customFormat="1" ht="15" x14ac:dyDescent="0.2">
      <c r="A106" s="41"/>
      <c r="B106" s="30" t="s">
        <v>191</v>
      </c>
      <c r="C106" s="31">
        <v>4</v>
      </c>
      <c r="D106" s="7">
        <v>0</v>
      </c>
      <c r="E106" s="32">
        <f t="shared" si="13"/>
        <v>1.8921475875118259E-3</v>
      </c>
      <c r="F106" s="32" t="str">
        <f t="shared" si="14"/>
        <v/>
      </c>
      <c r="G106" s="33" t="str">
        <f t="shared" si="15"/>
        <v>0</v>
      </c>
      <c r="H106" s="25">
        <f t="shared" si="16"/>
        <v>0</v>
      </c>
    </row>
    <row r="107" spans="1:8" s="34" customFormat="1" ht="15" x14ac:dyDescent="0.2">
      <c r="A107" s="41"/>
      <c r="B107" s="30" t="s">
        <v>192</v>
      </c>
      <c r="C107" s="31">
        <v>45</v>
      </c>
      <c r="D107" s="7">
        <v>49</v>
      </c>
      <c r="E107" s="32">
        <f t="shared" si="13"/>
        <v>2.128666035950804E-2</v>
      </c>
      <c r="F107" s="32">
        <f t="shared" si="14"/>
        <v>2.7574563871693866E-2</v>
      </c>
      <c r="G107" s="33">
        <f t="shared" si="15"/>
        <v>8.8888888888888892E-2</v>
      </c>
      <c r="H107" s="25">
        <f t="shared" si="16"/>
        <v>1.8921475875118259E-3</v>
      </c>
    </row>
    <row r="108" spans="1:8" s="34" customFormat="1" ht="15" x14ac:dyDescent="0.2">
      <c r="A108" s="41"/>
      <c r="B108" s="30" t="s">
        <v>193</v>
      </c>
      <c r="C108" s="31">
        <v>5</v>
      </c>
      <c r="D108" s="7">
        <v>3</v>
      </c>
      <c r="E108" s="32">
        <f t="shared" si="13"/>
        <v>2.3651844843897824E-3</v>
      </c>
      <c r="F108" s="32">
        <f t="shared" si="14"/>
        <v>1.6882386043894203E-3</v>
      </c>
      <c r="G108" s="33">
        <f t="shared" si="15"/>
        <v>-0.4</v>
      </c>
      <c r="H108" s="25">
        <f t="shared" si="16"/>
        <v>-9.4607379375591296E-4</v>
      </c>
    </row>
    <row r="109" spans="1:8" s="34" customFormat="1" ht="15" x14ac:dyDescent="0.2">
      <c r="A109" s="41"/>
      <c r="B109" s="30" t="s">
        <v>194</v>
      </c>
      <c r="C109" s="31">
        <v>25</v>
      </c>
      <c r="D109" s="7">
        <v>55</v>
      </c>
      <c r="E109" s="32">
        <f t="shared" si="13"/>
        <v>1.1825922421948912E-2</v>
      </c>
      <c r="F109" s="32">
        <f t="shared" si="14"/>
        <v>3.0951041080472707E-2</v>
      </c>
      <c r="G109" s="33">
        <f t="shared" si="15"/>
        <v>1.2</v>
      </c>
      <c r="H109" s="25">
        <f t="shared" si="16"/>
        <v>1.4191106906338694E-2</v>
      </c>
    </row>
    <row r="110" spans="1:8" s="34" customFormat="1" ht="15" x14ac:dyDescent="0.2">
      <c r="A110" s="41"/>
      <c r="B110" s="30" t="s">
        <v>195</v>
      </c>
      <c r="C110" s="31">
        <v>22</v>
      </c>
      <c r="D110" s="7">
        <v>6</v>
      </c>
      <c r="E110" s="32">
        <f t="shared" si="13"/>
        <v>1.0406811731315043E-2</v>
      </c>
      <c r="F110" s="32">
        <f t="shared" si="14"/>
        <v>3.3764772087788407E-3</v>
      </c>
      <c r="G110" s="33">
        <f t="shared" si="15"/>
        <v>-0.72727272727272729</v>
      </c>
      <c r="H110" s="25">
        <f t="shared" si="16"/>
        <v>-7.5685903500473046E-3</v>
      </c>
    </row>
    <row r="111" spans="1:8" s="34" customFormat="1" ht="15" x14ac:dyDescent="0.2">
      <c r="A111" s="41"/>
      <c r="B111" s="30" t="s">
        <v>196</v>
      </c>
      <c r="C111" s="31">
        <v>5</v>
      </c>
      <c r="D111" s="7">
        <v>11</v>
      </c>
      <c r="E111" s="32">
        <f t="shared" si="13"/>
        <v>2.3651844843897824E-3</v>
      </c>
      <c r="F111" s="32">
        <f t="shared" si="14"/>
        <v>6.1902082160945416E-3</v>
      </c>
      <c r="G111" s="33">
        <f t="shared" si="15"/>
        <v>1.2</v>
      </c>
      <c r="H111" s="25">
        <f t="shared" si="16"/>
        <v>2.8382213812677389E-3</v>
      </c>
    </row>
    <row r="112" spans="1:8" s="34" customFormat="1" ht="15" x14ac:dyDescent="0.2">
      <c r="A112" s="41"/>
      <c r="B112" s="30" t="s">
        <v>197</v>
      </c>
      <c r="C112" s="31">
        <v>5</v>
      </c>
      <c r="D112" s="7">
        <v>9</v>
      </c>
      <c r="E112" s="32">
        <f t="shared" si="13"/>
        <v>2.3651844843897824E-3</v>
      </c>
      <c r="F112" s="32">
        <f t="shared" si="14"/>
        <v>5.064715813168261E-3</v>
      </c>
      <c r="G112" s="33">
        <f t="shared" si="15"/>
        <v>0.8</v>
      </c>
      <c r="H112" s="25">
        <f t="shared" si="16"/>
        <v>1.8921475875118259E-3</v>
      </c>
    </row>
    <row r="113" spans="1:8" s="34" customFormat="1" ht="15" x14ac:dyDescent="0.2">
      <c r="A113" s="41"/>
      <c r="B113" s="30" t="s">
        <v>27</v>
      </c>
      <c r="C113" s="31">
        <v>9</v>
      </c>
      <c r="D113" s="7">
        <v>13</v>
      </c>
      <c r="E113" s="32">
        <f t="shared" si="13"/>
        <v>4.2573320719016088E-3</v>
      </c>
      <c r="F113" s="32">
        <f t="shared" si="14"/>
        <v>7.3157006190208212E-3</v>
      </c>
      <c r="G113" s="33">
        <f t="shared" si="15"/>
        <v>0.44444444444444442</v>
      </c>
      <c r="H113" s="25">
        <f t="shared" si="16"/>
        <v>1.8921475875118259E-3</v>
      </c>
    </row>
    <row r="114" spans="1:8" s="34" customFormat="1" ht="15" x14ac:dyDescent="0.2">
      <c r="A114" s="41"/>
      <c r="B114" s="30" t="s">
        <v>198</v>
      </c>
      <c r="C114" s="31">
        <v>7</v>
      </c>
      <c r="D114" s="7">
        <v>6</v>
      </c>
      <c r="E114" s="32">
        <f t="shared" si="13"/>
        <v>3.3112582781456954E-3</v>
      </c>
      <c r="F114" s="32">
        <f t="shared" si="14"/>
        <v>3.3764772087788407E-3</v>
      </c>
      <c r="G114" s="33">
        <f t="shared" si="15"/>
        <v>-0.14285714285714285</v>
      </c>
      <c r="H114" s="25">
        <f t="shared" si="16"/>
        <v>-4.7303689687795648E-4</v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37</v>
      </c>
      <c r="D116" s="7">
        <v>45</v>
      </c>
      <c r="E116" s="32">
        <f t="shared" si="13"/>
        <v>1.7502365184484388E-2</v>
      </c>
      <c r="F116" s="32">
        <f t="shared" si="14"/>
        <v>2.5323579065841307E-2</v>
      </c>
      <c r="G116" s="33">
        <f t="shared" si="15"/>
        <v>0.21621621621621623</v>
      </c>
      <c r="H116" s="25">
        <f t="shared" si="16"/>
        <v>3.7842951750236518E-3</v>
      </c>
    </row>
    <row r="117" spans="1:8" s="34" customFormat="1" ht="15" x14ac:dyDescent="0.2">
      <c r="A117" s="41"/>
      <c r="B117" s="30" t="s">
        <v>24</v>
      </c>
      <c r="C117" s="31">
        <v>13</v>
      </c>
      <c r="D117" s="7">
        <v>11</v>
      </c>
      <c r="E117" s="32">
        <f t="shared" si="13"/>
        <v>6.1494796594134347E-3</v>
      </c>
      <c r="F117" s="32">
        <f t="shared" si="14"/>
        <v>6.1902082160945416E-3</v>
      </c>
      <c r="G117" s="33">
        <f t="shared" si="15"/>
        <v>-0.15384615384615385</v>
      </c>
      <c r="H117" s="25">
        <f t="shared" si="16"/>
        <v>-9.4607379375591307E-4</v>
      </c>
    </row>
    <row r="118" spans="1:8" s="34" customFormat="1" ht="15" x14ac:dyDescent="0.2">
      <c r="A118" s="41"/>
      <c r="B118" s="30" t="s">
        <v>200</v>
      </c>
      <c r="C118" s="31">
        <v>10</v>
      </c>
      <c r="D118" s="7">
        <v>7</v>
      </c>
      <c r="E118" s="32">
        <f t="shared" si="13"/>
        <v>4.7303689687795648E-3</v>
      </c>
      <c r="F118" s="32">
        <f t="shared" si="14"/>
        <v>3.9392234102419805E-3</v>
      </c>
      <c r="G118" s="33">
        <f t="shared" si="15"/>
        <v>-0.3</v>
      </c>
      <c r="H118" s="25">
        <f t="shared" si="16"/>
        <v>-1.4191106906338694E-3</v>
      </c>
    </row>
    <row r="119" spans="1:8" s="34" customFormat="1" ht="15" x14ac:dyDescent="0.2">
      <c r="A119" s="41"/>
      <c r="B119" s="30" t="s">
        <v>25</v>
      </c>
      <c r="C119" s="31">
        <v>10</v>
      </c>
      <c r="D119" s="7">
        <v>4</v>
      </c>
      <c r="E119" s="32">
        <f t="shared" si="13"/>
        <v>4.7303689687795648E-3</v>
      </c>
      <c r="F119" s="32">
        <f t="shared" si="14"/>
        <v>2.2509848058525606E-3</v>
      </c>
      <c r="G119" s="33">
        <f t="shared" si="15"/>
        <v>-0.6</v>
      </c>
      <c r="H119" s="25">
        <f t="shared" si="16"/>
        <v>-2.8382213812677389E-3</v>
      </c>
    </row>
    <row r="120" spans="1:8" s="34" customFormat="1" ht="15" x14ac:dyDescent="0.2">
      <c r="A120" s="41"/>
      <c r="B120" s="30" t="s">
        <v>23</v>
      </c>
      <c r="C120" s="31">
        <v>4</v>
      </c>
      <c r="D120" s="7">
        <v>7</v>
      </c>
      <c r="E120" s="32">
        <f t="shared" si="13"/>
        <v>1.8921475875118259E-3</v>
      </c>
      <c r="F120" s="32">
        <f t="shared" si="14"/>
        <v>3.9392234102419805E-3</v>
      </c>
      <c r="G120" s="33">
        <f t="shared" si="15"/>
        <v>0.75</v>
      </c>
      <c r="H120" s="25">
        <f t="shared" si="16"/>
        <v>1.4191106906338694E-3</v>
      </c>
    </row>
    <row r="121" spans="1:8" s="34" customFormat="1" ht="15" x14ac:dyDescent="0.2">
      <c r="A121" s="41"/>
      <c r="B121" s="30" t="s">
        <v>26</v>
      </c>
      <c r="C121" s="31">
        <v>30</v>
      </c>
      <c r="D121" s="7">
        <v>11</v>
      </c>
      <c r="E121" s="32">
        <f t="shared" si="13"/>
        <v>1.4191106906338695E-2</v>
      </c>
      <c r="F121" s="32">
        <f t="shared" si="14"/>
        <v>6.1902082160945416E-3</v>
      </c>
      <c r="G121" s="33">
        <f t="shared" si="15"/>
        <v>-0.6333333333333333</v>
      </c>
      <c r="H121" s="25">
        <f t="shared" si="16"/>
        <v>-8.9877010406811727E-3</v>
      </c>
    </row>
    <row r="122" spans="1:8" s="34" customFormat="1" ht="15" x14ac:dyDescent="0.2">
      <c r="A122" s="41"/>
      <c r="B122" s="30" t="s">
        <v>201</v>
      </c>
      <c r="C122" s="31">
        <v>29</v>
      </c>
      <c r="D122" s="7">
        <v>23</v>
      </c>
      <c r="E122" s="32">
        <f t="shared" si="13"/>
        <v>1.3718070009460738E-2</v>
      </c>
      <c r="F122" s="32">
        <f t="shared" si="14"/>
        <v>1.2943162633652222E-2</v>
      </c>
      <c r="G122" s="33">
        <f t="shared" si="15"/>
        <v>-0.20689655172413793</v>
      </c>
      <c r="H122" s="25">
        <f t="shared" si="16"/>
        <v>-2.8382213812677389E-3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9</v>
      </c>
      <c r="D124" s="7">
        <v>20</v>
      </c>
      <c r="E124" s="32">
        <f t="shared" si="13"/>
        <v>4.2573320719016088E-3</v>
      </c>
      <c r="F124" s="32">
        <f t="shared" si="14"/>
        <v>1.1254924029262802E-2</v>
      </c>
      <c r="G124" s="33">
        <f t="shared" si="15"/>
        <v>1.2222222222222223</v>
      </c>
      <c r="H124" s="25">
        <f t="shared" si="16"/>
        <v>5.2034058656575226E-3</v>
      </c>
    </row>
    <row r="125" spans="1:8" s="34" customFormat="1" ht="15" x14ac:dyDescent="0.2">
      <c r="A125" s="41"/>
      <c r="B125" s="30" t="s">
        <v>202</v>
      </c>
      <c r="C125" s="31">
        <v>19</v>
      </c>
      <c r="D125" s="7">
        <v>11</v>
      </c>
      <c r="E125" s="32">
        <f t="shared" si="13"/>
        <v>8.9877010406811727E-3</v>
      </c>
      <c r="F125" s="32">
        <f t="shared" si="14"/>
        <v>6.1902082160945416E-3</v>
      </c>
      <c r="G125" s="33">
        <f t="shared" si="15"/>
        <v>-0.42105263157894735</v>
      </c>
      <c r="H125" s="25">
        <f t="shared" si="16"/>
        <v>-3.7842951750236514E-3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3</v>
      </c>
      <c r="E126" s="32" t="str">
        <f t="shared" si="13"/>
        <v/>
      </c>
      <c r="F126" s="32">
        <f t="shared" si="14"/>
        <v>1.6882386043894203E-3</v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934</v>
      </c>
      <c r="D127" s="7">
        <v>823</v>
      </c>
      <c r="E127" s="32">
        <f t="shared" si="13"/>
        <v>0.44181646168401134</v>
      </c>
      <c r="F127" s="32">
        <f t="shared" si="14"/>
        <v>0.46314012380416431</v>
      </c>
      <c r="G127" s="33">
        <f t="shared" si="15"/>
        <v>-0.11884368308351177</v>
      </c>
      <c r="H127" s="25">
        <f t="shared" si="16"/>
        <v>-5.2507095553453169E-2</v>
      </c>
    </row>
    <row r="128" spans="1:8" s="34" customFormat="1" ht="15" x14ac:dyDescent="0.2">
      <c r="A128" s="41"/>
      <c r="B128" s="30" t="s">
        <v>203</v>
      </c>
      <c r="C128" s="31">
        <v>114</v>
      </c>
      <c r="D128" s="7">
        <v>35</v>
      </c>
      <c r="E128" s="32">
        <f t="shared" si="13"/>
        <v>5.392620624408704E-2</v>
      </c>
      <c r="F128" s="32">
        <f t="shared" si="14"/>
        <v>1.9696117051209903E-2</v>
      </c>
      <c r="G128" s="33">
        <f t="shared" si="15"/>
        <v>-0.69298245614035092</v>
      </c>
      <c r="H128" s="25">
        <f t="shared" si="16"/>
        <v>-3.7369914853358562E-2</v>
      </c>
    </row>
    <row r="129" spans="1:8" s="34" customFormat="1" ht="15" x14ac:dyDescent="0.2">
      <c r="A129" s="41"/>
      <c r="B129" s="30" t="s">
        <v>204</v>
      </c>
      <c r="C129" s="31">
        <v>52</v>
      </c>
      <c r="D129" s="7">
        <v>6</v>
      </c>
      <c r="E129" s="32">
        <f t="shared" si="13"/>
        <v>2.4597918637653739E-2</v>
      </c>
      <c r="F129" s="32">
        <f t="shared" si="14"/>
        <v>3.3764772087788407E-3</v>
      </c>
      <c r="G129" s="33">
        <f t="shared" si="15"/>
        <v>-0.88461538461538458</v>
      </c>
      <c r="H129" s="25">
        <f t="shared" si="16"/>
        <v>-2.1759697256385997E-2</v>
      </c>
    </row>
    <row r="130" spans="1:8" s="34" customFormat="1" ht="15" x14ac:dyDescent="0.2">
      <c r="A130" s="41"/>
      <c r="B130" s="30" t="s">
        <v>28</v>
      </c>
      <c r="C130" s="31">
        <v>41</v>
      </c>
      <c r="D130" s="7">
        <v>3</v>
      </c>
      <c r="E130" s="32">
        <f t="shared" si="13"/>
        <v>1.9394512771996216E-2</v>
      </c>
      <c r="F130" s="32">
        <f t="shared" si="14"/>
        <v>1.6882386043894203E-3</v>
      </c>
      <c r="G130" s="33">
        <f t="shared" si="15"/>
        <v>-0.92682926829268297</v>
      </c>
      <c r="H130" s="25">
        <f t="shared" si="16"/>
        <v>-1.7975402081362349E-2</v>
      </c>
    </row>
    <row r="131" spans="1:8" s="34" customFormat="1" ht="15" x14ac:dyDescent="0.2">
      <c r="A131" s="41"/>
      <c r="B131" s="30" t="s">
        <v>32</v>
      </c>
      <c r="C131" s="31">
        <v>1</v>
      </c>
      <c r="D131" s="7">
        <v>2</v>
      </c>
      <c r="E131" s="32">
        <f t="shared" si="13"/>
        <v>4.7303689687795648E-4</v>
      </c>
      <c r="F131" s="32">
        <f t="shared" si="14"/>
        <v>1.1254924029262803E-3</v>
      </c>
      <c r="G131" s="33">
        <f t="shared" si="15"/>
        <v>1</v>
      </c>
      <c r="H131" s="25">
        <f t="shared" si="16"/>
        <v>4.7303689687795648E-4</v>
      </c>
    </row>
    <row r="132" spans="1:8" s="34" customFormat="1" ht="15" x14ac:dyDescent="0.2">
      <c r="A132" s="41"/>
      <c r="B132" s="30" t="s">
        <v>543</v>
      </c>
      <c r="C132" s="31">
        <v>2</v>
      </c>
      <c r="D132" s="7">
        <v>1</v>
      </c>
      <c r="E132" s="32">
        <f t="shared" ref="E132" si="37">+IF(C132=0,"",C132/C$73)</f>
        <v>9.4607379375591296E-4</v>
      </c>
      <c r="F132" s="32">
        <f t="shared" ref="F132" si="38">+IF(D132=0,"",D132/D$73)</f>
        <v>5.6274620146314015E-4</v>
      </c>
      <c r="G132" s="33">
        <f t="shared" ref="G132" si="39">+IF(OR(AND(D132=0),(C132=0)),"0",((D132-C132)/C132))</f>
        <v>-0.5</v>
      </c>
      <c r="H132" s="25">
        <f t="shared" ref="H132" si="40">+IF(OR(AND(E132=""),(G132="")),"",E132*G132)</f>
        <v>-4.7303689687795648E-4</v>
      </c>
    </row>
    <row r="133" spans="1:8" s="34" customFormat="1" ht="15" x14ac:dyDescent="0.2">
      <c r="A133" s="41"/>
      <c r="B133" s="30" t="s">
        <v>30</v>
      </c>
      <c r="C133" s="31">
        <v>37</v>
      </c>
      <c r="D133" s="7">
        <v>7</v>
      </c>
      <c r="E133" s="32">
        <f t="shared" si="13"/>
        <v>1.7502365184484388E-2</v>
      </c>
      <c r="F133" s="32">
        <f t="shared" si="14"/>
        <v>3.9392234102419805E-3</v>
      </c>
      <c r="G133" s="33">
        <f t="shared" si="15"/>
        <v>-0.81081081081081086</v>
      </c>
      <c r="H133" s="25">
        <f t="shared" si="16"/>
        <v>-1.4191106906338694E-2</v>
      </c>
    </row>
    <row r="134" spans="1:8" s="34" customFormat="1" ht="15" x14ac:dyDescent="0.2">
      <c r="A134" s="41"/>
      <c r="B134" s="30" t="s">
        <v>29</v>
      </c>
      <c r="C134" s="31">
        <v>1</v>
      </c>
      <c r="D134" s="7">
        <v>0</v>
      </c>
      <c r="E134" s="32">
        <f t="shared" si="13"/>
        <v>4.7303689687795648E-4</v>
      </c>
      <c r="F134" s="32" t="str">
        <f t="shared" si="14"/>
        <v/>
      </c>
      <c r="G134" s="33" t="str">
        <f t="shared" si="15"/>
        <v>0</v>
      </c>
      <c r="H134" s="25">
        <f t="shared" si="16"/>
        <v>0</v>
      </c>
    </row>
    <row r="135" spans="1:8" s="34" customFormat="1" ht="15" x14ac:dyDescent="0.2">
      <c r="A135" s="41"/>
      <c r="B135" s="30" t="s">
        <v>205</v>
      </c>
      <c r="C135" s="31">
        <v>1</v>
      </c>
      <c r="D135" s="7">
        <v>3</v>
      </c>
      <c r="E135" s="32">
        <f t="shared" si="13"/>
        <v>4.7303689687795648E-4</v>
      </c>
      <c r="F135" s="32">
        <f t="shared" si="14"/>
        <v>1.6882386043894203E-3</v>
      </c>
      <c r="G135" s="33">
        <f t="shared" si="15"/>
        <v>2</v>
      </c>
      <c r="H135" s="25">
        <f t="shared" si="16"/>
        <v>9.4607379375591296E-4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1</v>
      </c>
      <c r="D137" s="7">
        <v>0</v>
      </c>
      <c r="E137" s="32">
        <f t="shared" si="13"/>
        <v>4.7303689687795648E-4</v>
      </c>
      <c r="F137" s="32" t="str">
        <f t="shared" si="14"/>
        <v/>
      </c>
      <c r="G137" s="33" t="str">
        <f t="shared" si="15"/>
        <v>0</v>
      </c>
      <c r="H137" s="25">
        <f t="shared" si="16"/>
        <v>0</v>
      </c>
    </row>
    <row r="138" spans="1:8" s="34" customFormat="1" ht="15" x14ac:dyDescent="0.2">
      <c r="A138" s="41"/>
      <c r="B138" s="30" t="s">
        <v>208</v>
      </c>
      <c r="C138" s="31">
        <v>1</v>
      </c>
      <c r="D138" s="7">
        <v>1</v>
      </c>
      <c r="E138" s="32">
        <f t="shared" si="13"/>
        <v>4.7303689687795648E-4</v>
      </c>
      <c r="F138" s="32">
        <f t="shared" si="14"/>
        <v>5.6274620146314015E-4</v>
      </c>
      <c r="G138" s="33">
        <f t="shared" si="15"/>
        <v>0</v>
      </c>
      <c r="H138" s="25">
        <f t="shared" si="16"/>
        <v>0</v>
      </c>
    </row>
    <row r="139" spans="1:8" s="34" customFormat="1" ht="30" x14ac:dyDescent="0.2">
      <c r="A139" s="41"/>
      <c r="B139" s="30" t="s">
        <v>443</v>
      </c>
      <c r="C139" s="31">
        <v>17</v>
      </c>
      <c r="D139" s="7">
        <v>1</v>
      </c>
      <c r="E139" s="32">
        <f t="shared" si="13"/>
        <v>8.0416272469252606E-3</v>
      </c>
      <c r="F139" s="32">
        <f t="shared" si="14"/>
        <v>5.6274620146314015E-4</v>
      </c>
      <c r="G139" s="33">
        <f t="shared" si="15"/>
        <v>-0.94117647058823528</v>
      </c>
      <c r="H139" s="25">
        <f t="shared" si="16"/>
        <v>-7.5685903500473037E-3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5</v>
      </c>
      <c r="D141" s="7">
        <v>1</v>
      </c>
      <c r="E141" s="32">
        <f t="shared" si="13"/>
        <v>2.3651844843897824E-3</v>
      </c>
      <c r="F141" s="32">
        <f t="shared" si="14"/>
        <v>5.6274620146314015E-4</v>
      </c>
      <c r="G141" s="33">
        <f t="shared" si="15"/>
        <v>-0.8</v>
      </c>
      <c r="H141" s="25">
        <f t="shared" si="16"/>
        <v>-1.8921475875118259E-3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2</v>
      </c>
      <c r="D143" s="7">
        <v>0</v>
      </c>
      <c r="E143" s="32">
        <f t="shared" si="13"/>
        <v>9.4607379375591296E-4</v>
      </c>
      <c r="F143" s="32" t="str">
        <f t="shared" si="14"/>
        <v/>
      </c>
      <c r="G143" s="33" t="str">
        <f t="shared" si="15"/>
        <v>0</v>
      </c>
      <c r="H143" s="25">
        <f t="shared" si="16"/>
        <v>0</v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2</v>
      </c>
      <c r="D147" s="7">
        <v>0</v>
      </c>
      <c r="E147" s="32">
        <f t="shared" ref="E147:E155" si="49">+IF(C147=0,"",C147/C$73)</f>
        <v>9.4607379375591296E-4</v>
      </c>
      <c r="F147" s="32" t="str">
        <f t="shared" ref="F147:F155" si="50">+IF(D147=0,"",D147/D$73)</f>
        <v/>
      </c>
      <c r="G147" s="33" t="str">
        <f t="shared" ref="G147:G155" si="51">+IF(OR(AND(D147=0),(C147=0)),"0",((D147-C147)/C147))</f>
        <v>0</v>
      </c>
      <c r="H147" s="25">
        <f t="shared" ref="H147:H155" si="52">+IF(OR(AND(E147=""),(G147="")),"",E147*G147)</f>
        <v>0</v>
      </c>
    </row>
    <row r="148" spans="1:8" s="34" customFormat="1" ht="15" x14ac:dyDescent="0.2">
      <c r="A148" s="41"/>
      <c r="B148" s="30" t="s">
        <v>34</v>
      </c>
      <c r="C148" s="31">
        <v>6</v>
      </c>
      <c r="D148" s="7">
        <v>3</v>
      </c>
      <c r="E148" s="32">
        <f t="shared" si="49"/>
        <v>2.8382213812677389E-3</v>
      </c>
      <c r="F148" s="32">
        <f t="shared" si="50"/>
        <v>1.6882386043894203E-3</v>
      </c>
      <c r="G148" s="33">
        <f t="shared" si="51"/>
        <v>-0.5</v>
      </c>
      <c r="H148" s="25">
        <f t="shared" si="52"/>
        <v>-1.4191106906338694E-3</v>
      </c>
    </row>
    <row r="149" spans="1:8" s="34" customFormat="1" ht="15" x14ac:dyDescent="0.2">
      <c r="A149" s="41"/>
      <c r="B149" s="30" t="s">
        <v>211</v>
      </c>
      <c r="C149" s="31">
        <v>2</v>
      </c>
      <c r="D149" s="7">
        <v>5</v>
      </c>
      <c r="E149" s="32">
        <f t="shared" si="49"/>
        <v>9.4607379375591296E-4</v>
      </c>
      <c r="F149" s="32">
        <f t="shared" si="50"/>
        <v>2.8137310073157004E-3</v>
      </c>
      <c r="G149" s="33">
        <f t="shared" si="51"/>
        <v>1.5</v>
      </c>
      <c r="H149" s="25">
        <f t="shared" si="52"/>
        <v>1.4191106906338694E-3</v>
      </c>
    </row>
    <row r="150" spans="1:8" s="34" customFormat="1" ht="30" x14ac:dyDescent="0.2">
      <c r="A150" s="41"/>
      <c r="B150" s="30" t="s">
        <v>212</v>
      </c>
      <c r="C150" s="31">
        <v>6</v>
      </c>
      <c r="D150" s="7">
        <v>23</v>
      </c>
      <c r="E150" s="32">
        <f t="shared" si="49"/>
        <v>2.8382213812677389E-3</v>
      </c>
      <c r="F150" s="32">
        <f t="shared" si="50"/>
        <v>1.2943162633652222E-2</v>
      </c>
      <c r="G150" s="33">
        <f t="shared" si="51"/>
        <v>2.8333333333333335</v>
      </c>
      <c r="H150" s="25">
        <f t="shared" si="52"/>
        <v>8.0416272469252606E-3</v>
      </c>
    </row>
    <row r="151" spans="1:8" s="34" customFormat="1" ht="30" x14ac:dyDescent="0.2">
      <c r="A151" s="41"/>
      <c r="B151" s="30" t="s">
        <v>213</v>
      </c>
      <c r="C151" s="31">
        <v>3</v>
      </c>
      <c r="D151" s="7">
        <v>0</v>
      </c>
      <c r="E151" s="32">
        <f t="shared" si="49"/>
        <v>1.4191106906338694E-3</v>
      </c>
      <c r="F151" s="32" t="str">
        <f t="shared" si="50"/>
        <v/>
      </c>
      <c r="G151" s="33" t="str">
        <f t="shared" si="51"/>
        <v>0</v>
      </c>
      <c r="H151" s="25">
        <f t="shared" si="52"/>
        <v>0</v>
      </c>
    </row>
    <row r="152" spans="1:8" s="34" customFormat="1" ht="15" x14ac:dyDescent="0.2">
      <c r="A152" s="41"/>
      <c r="B152" s="30" t="s">
        <v>445</v>
      </c>
      <c r="C152" s="31">
        <v>4</v>
      </c>
      <c r="D152" s="7">
        <v>4</v>
      </c>
      <c r="E152" s="32">
        <f t="shared" si="49"/>
        <v>1.8921475875118259E-3</v>
      </c>
      <c r="F152" s="32">
        <f t="shared" si="50"/>
        <v>2.2509848058525606E-3</v>
      </c>
      <c r="G152" s="33">
        <f t="shared" si="51"/>
        <v>0</v>
      </c>
      <c r="H152" s="25">
        <f t="shared" si="52"/>
        <v>0</v>
      </c>
    </row>
    <row r="153" spans="1:8" s="34" customFormat="1" ht="15" x14ac:dyDescent="0.2">
      <c r="A153" s="41"/>
      <c r="B153" s="30" t="s">
        <v>39</v>
      </c>
      <c r="C153" s="31">
        <v>2</v>
      </c>
      <c r="D153" s="7">
        <v>3</v>
      </c>
      <c r="E153" s="32">
        <f t="shared" si="49"/>
        <v>9.4607379375591296E-4</v>
      </c>
      <c r="F153" s="32">
        <f t="shared" si="50"/>
        <v>1.6882386043894203E-3</v>
      </c>
      <c r="G153" s="33">
        <f t="shared" si="51"/>
        <v>0.5</v>
      </c>
      <c r="H153" s="25">
        <f t="shared" si="52"/>
        <v>4.7303689687795648E-4</v>
      </c>
    </row>
    <row r="154" spans="1:8" s="34" customFormat="1" ht="15" x14ac:dyDescent="0.2">
      <c r="A154" s="41"/>
      <c r="B154" s="30" t="s">
        <v>37</v>
      </c>
      <c r="C154" s="31">
        <v>2</v>
      </c>
      <c r="D154" s="7">
        <v>6</v>
      </c>
      <c r="E154" s="32">
        <f t="shared" si="49"/>
        <v>9.4607379375591296E-4</v>
      </c>
      <c r="F154" s="32">
        <f t="shared" si="50"/>
        <v>3.3764772087788407E-3</v>
      </c>
      <c r="G154" s="33">
        <f t="shared" si="51"/>
        <v>2</v>
      </c>
      <c r="H154" s="25">
        <f t="shared" si="52"/>
        <v>1.8921475875118259E-3</v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35</v>
      </c>
      <c r="D156" s="7">
        <v>36</v>
      </c>
      <c r="E156" s="32">
        <f t="shared" ref="E156:E159" si="53">+IF(C156=0,"",C156/C$73)</f>
        <v>1.6556291390728478E-2</v>
      </c>
      <c r="F156" s="32">
        <f t="shared" ref="F156:F159" si="54">+IF(D156=0,"",D156/D$73)</f>
        <v>2.0258863252673044E-2</v>
      </c>
      <c r="G156" s="33">
        <f t="shared" ref="G156:G159" si="55">+IF(OR(AND(D156=0),(C156=0)),"0",((D156-C156)/C156))</f>
        <v>2.8571428571428571E-2</v>
      </c>
      <c r="H156" s="25">
        <f t="shared" ref="H156:H159" si="56">+IF(OR(AND(E156=""),(G156="")),"",E156*G156)</f>
        <v>4.7303689687795648E-4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1</v>
      </c>
      <c r="E157" s="32" t="str">
        <f t="shared" si="53"/>
        <v/>
      </c>
      <c r="F157" s="32">
        <f t="shared" si="54"/>
        <v>5.6274620146314015E-4</v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2049</v>
      </c>
      <c r="D165" s="71">
        <f>SUM(D166:D327)</f>
        <v>1700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-0.17032698877501221</v>
      </c>
      <c r="H165" s="73">
        <f>+IF(OR(AND(E165=""),(G165="")),"",E165*G165)</f>
        <v>-0.17032698877501221</v>
      </c>
    </row>
    <row r="166" spans="1:8" s="34" customFormat="1" ht="15" x14ac:dyDescent="0.2">
      <c r="A166" s="41"/>
      <c r="B166" s="43" t="s">
        <v>446</v>
      </c>
      <c r="C166" s="31">
        <v>6</v>
      </c>
      <c r="D166" s="7">
        <v>10</v>
      </c>
      <c r="E166" s="32">
        <f t="shared" si="57"/>
        <v>2.9282576866764276E-3</v>
      </c>
      <c r="F166" s="32">
        <f t="shared" si="58"/>
        <v>5.8823529411764705E-3</v>
      </c>
      <c r="G166" s="33">
        <f>+IF(OR(AND(D166=0),(C166=0)),"0",((D166-C166)/C166))</f>
        <v>0.66666666666666663</v>
      </c>
      <c r="H166" s="25">
        <f>+IF(OR(AND(E166=""),(G166="")),"",E166*G166)</f>
        <v>1.9521717911176184E-3</v>
      </c>
    </row>
    <row r="167" spans="1:8" s="34" customFormat="1" ht="15" x14ac:dyDescent="0.2">
      <c r="A167" s="41"/>
      <c r="B167" s="43" t="s">
        <v>592</v>
      </c>
      <c r="C167" s="31">
        <v>11</v>
      </c>
      <c r="D167" s="7">
        <v>3</v>
      </c>
      <c r="E167" s="32">
        <f t="shared" si="57"/>
        <v>5.3684724255734506E-3</v>
      </c>
      <c r="F167" s="32">
        <f t="shared" si="58"/>
        <v>1.7647058823529412E-3</v>
      </c>
      <c r="G167" s="33">
        <f t="shared" ref="G167:G237" si="59">+IF(OR(AND(D167=0),(C167=0)),"0",((D167-C167)/C167))</f>
        <v>-0.72727272727272729</v>
      </c>
      <c r="H167" s="25">
        <f t="shared" ref="H167:H237" si="60">+IF(OR(AND(E167=""),(G167="")),"",E167*G167)</f>
        <v>-3.9043435822352368E-3</v>
      </c>
    </row>
    <row r="168" spans="1:8" s="34" customFormat="1" ht="30" x14ac:dyDescent="0.2">
      <c r="A168" s="41"/>
      <c r="B168" s="43" t="s">
        <v>447</v>
      </c>
      <c r="C168" s="31">
        <v>22</v>
      </c>
      <c r="D168" s="7">
        <v>6</v>
      </c>
      <c r="E168" s="32">
        <f t="shared" si="57"/>
        <v>1.0736944851146901E-2</v>
      </c>
      <c r="F168" s="32">
        <f t="shared" si="58"/>
        <v>3.5294117647058825E-3</v>
      </c>
      <c r="G168" s="33">
        <f t="shared" si="59"/>
        <v>-0.72727272727272729</v>
      </c>
      <c r="H168" s="25">
        <f t="shared" si="60"/>
        <v>-7.8086871644704736E-3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1</v>
      </c>
      <c r="E169" s="32" t="str">
        <f t="shared" si="57"/>
        <v/>
      </c>
      <c r="F169" s="32">
        <f t="shared" si="58"/>
        <v>5.8823529411764701E-4</v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16</v>
      </c>
      <c r="D170" s="7">
        <v>18</v>
      </c>
      <c r="E170" s="32">
        <f t="shared" si="57"/>
        <v>7.8086871644704736E-3</v>
      </c>
      <c r="F170" s="32">
        <f t="shared" si="58"/>
        <v>1.0588235294117647E-2</v>
      </c>
      <c r="G170" s="33">
        <f t="shared" si="59"/>
        <v>0.125</v>
      </c>
      <c r="H170" s="25">
        <f t="shared" si="60"/>
        <v>9.760858955588092E-4</v>
      </c>
    </row>
    <row r="171" spans="1:8" s="34" customFormat="1" ht="15" x14ac:dyDescent="0.2">
      <c r="A171" s="41"/>
      <c r="B171" s="43" t="s">
        <v>42</v>
      </c>
      <c r="C171" s="31">
        <v>136</v>
      </c>
      <c r="D171" s="7">
        <v>66</v>
      </c>
      <c r="E171" s="32">
        <f t="shared" si="57"/>
        <v>6.6373840897999026E-2</v>
      </c>
      <c r="F171" s="32">
        <f t="shared" si="58"/>
        <v>3.8823529411764708E-2</v>
      </c>
      <c r="G171" s="33">
        <f t="shared" si="59"/>
        <v>-0.51470588235294112</v>
      </c>
      <c r="H171" s="25">
        <f t="shared" si="60"/>
        <v>-3.4163006344558322E-2</v>
      </c>
    </row>
    <row r="172" spans="1:8" s="34" customFormat="1" ht="15" x14ac:dyDescent="0.2">
      <c r="A172" s="41"/>
      <c r="B172" s="43" t="s">
        <v>594</v>
      </c>
      <c r="C172" s="31">
        <v>5</v>
      </c>
      <c r="D172" s="7">
        <v>0</v>
      </c>
      <c r="E172" s="32">
        <f t="shared" si="57"/>
        <v>2.440214738897023E-3</v>
      </c>
      <c r="F172" s="32" t="str">
        <f t="shared" si="58"/>
        <v/>
      </c>
      <c r="G172" s="33" t="str">
        <f t="shared" si="59"/>
        <v>0</v>
      </c>
      <c r="H172" s="25">
        <f t="shared" si="60"/>
        <v>0</v>
      </c>
    </row>
    <row r="173" spans="1:8" s="34" customFormat="1" ht="15" x14ac:dyDescent="0.2">
      <c r="A173" s="41"/>
      <c r="B173" s="43" t="s">
        <v>595</v>
      </c>
      <c r="C173" s="31">
        <v>37</v>
      </c>
      <c r="D173" s="7">
        <v>11</v>
      </c>
      <c r="E173" s="32">
        <f t="shared" si="57"/>
        <v>1.805758906783797E-2</v>
      </c>
      <c r="F173" s="32">
        <f t="shared" si="58"/>
        <v>6.4705882352941177E-3</v>
      </c>
      <c r="G173" s="33">
        <f t="shared" si="59"/>
        <v>-0.70270270270270274</v>
      </c>
      <c r="H173" s="25">
        <f t="shared" si="60"/>
        <v>-1.268911664226452E-2</v>
      </c>
    </row>
    <row r="174" spans="1:8" s="34" customFormat="1" ht="15" x14ac:dyDescent="0.2">
      <c r="A174" s="41"/>
      <c r="B174" s="43" t="s">
        <v>596</v>
      </c>
      <c r="C174" s="31">
        <v>4</v>
      </c>
      <c r="D174" s="7">
        <v>1</v>
      </c>
      <c r="E174" s="32">
        <f t="shared" si="57"/>
        <v>1.9521717911176184E-3</v>
      </c>
      <c r="F174" s="32">
        <f t="shared" si="58"/>
        <v>5.8823529411764701E-4</v>
      </c>
      <c r="G174" s="33">
        <f t="shared" si="59"/>
        <v>-0.75</v>
      </c>
      <c r="H174" s="25">
        <f t="shared" si="60"/>
        <v>-1.4641288433382138E-3</v>
      </c>
    </row>
    <row r="175" spans="1:8" s="34" customFormat="1" ht="15" x14ac:dyDescent="0.2">
      <c r="A175" s="41"/>
      <c r="B175" s="43" t="s">
        <v>40</v>
      </c>
      <c r="C175" s="31">
        <v>5</v>
      </c>
      <c r="D175" s="7">
        <v>0</v>
      </c>
      <c r="E175" s="32">
        <f t="shared" si="57"/>
        <v>2.440214738897023E-3</v>
      </c>
      <c r="F175" s="32" t="str">
        <f t="shared" si="58"/>
        <v/>
      </c>
      <c r="G175" s="33" t="str">
        <f t="shared" si="59"/>
        <v>0</v>
      </c>
      <c r="H175" s="25">
        <f t="shared" si="60"/>
        <v>0</v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0</v>
      </c>
      <c r="D177" s="7">
        <v>1</v>
      </c>
      <c r="E177" s="32" t="str">
        <f t="shared" si="57"/>
        <v/>
      </c>
      <c r="F177" s="32">
        <f t="shared" si="58"/>
        <v>5.8823529411764701E-4</v>
      </c>
      <c r="G177" s="33" t="str">
        <f t="shared" si="59"/>
        <v>0</v>
      </c>
      <c r="H177" s="25" t="str">
        <f t="shared" si="60"/>
        <v/>
      </c>
    </row>
    <row r="178" spans="1:8" s="34" customFormat="1" ht="15" x14ac:dyDescent="0.2">
      <c r="A178" s="41"/>
      <c r="B178" s="43" t="s">
        <v>43</v>
      </c>
      <c r="C178" s="31">
        <v>5</v>
      </c>
      <c r="D178" s="7">
        <v>4</v>
      </c>
      <c r="E178" s="32">
        <f t="shared" si="57"/>
        <v>2.440214738897023E-3</v>
      </c>
      <c r="F178" s="32">
        <f t="shared" si="58"/>
        <v>2.352941176470588E-3</v>
      </c>
      <c r="G178" s="33">
        <f t="shared" si="59"/>
        <v>-0.2</v>
      </c>
      <c r="H178" s="25">
        <f t="shared" si="60"/>
        <v>-4.880429477794046E-4</v>
      </c>
    </row>
    <row r="179" spans="1:8" s="34" customFormat="1" ht="15" x14ac:dyDescent="0.2">
      <c r="A179" s="41"/>
      <c r="B179" s="43" t="s">
        <v>535</v>
      </c>
      <c r="C179" s="31">
        <v>9</v>
      </c>
      <c r="D179" s="7">
        <v>17</v>
      </c>
      <c r="E179" s="32">
        <f t="shared" ref="E179" si="61">+IF(C179=0,"",C179/C$165)</f>
        <v>4.3923865300146414E-3</v>
      </c>
      <c r="F179" s="32">
        <f t="shared" ref="F179" si="62">+IF(D179=0,"",D179/D$165)</f>
        <v>0.01</v>
      </c>
      <c r="G179" s="33">
        <f t="shared" ref="G179" si="63">+IF(OR(AND(D179=0),(C179=0)),"0",((D179-C179)/C179))</f>
        <v>0.88888888888888884</v>
      </c>
      <c r="H179" s="25">
        <f t="shared" ref="H179" si="64">+IF(OR(AND(E179=""),(G179="")),"",E179*G179)</f>
        <v>3.9043435822352368E-3</v>
      </c>
    </row>
    <row r="180" spans="1:8" s="34" customFormat="1" ht="15" x14ac:dyDescent="0.2">
      <c r="A180" s="41"/>
      <c r="B180" s="43" t="s">
        <v>449</v>
      </c>
      <c r="C180" s="31">
        <v>29</v>
      </c>
      <c r="D180" s="7">
        <v>16</v>
      </c>
      <c r="E180" s="32">
        <f t="shared" ref="E180:F183" si="65">+IF(C180=0,"",C180/C$165)</f>
        <v>1.4153245485602733E-2</v>
      </c>
      <c r="F180" s="32">
        <f t="shared" si="65"/>
        <v>9.4117647058823521E-3</v>
      </c>
      <c r="G180" s="33">
        <f t="shared" si="59"/>
        <v>-0.44827586206896552</v>
      </c>
      <c r="H180" s="25">
        <f t="shared" si="60"/>
        <v>-6.3445583211322598E-3</v>
      </c>
    </row>
    <row r="181" spans="1:8" s="34" customFormat="1" ht="15" x14ac:dyDescent="0.2">
      <c r="A181" s="41"/>
      <c r="B181" s="43" t="s">
        <v>597</v>
      </c>
      <c r="C181" s="31">
        <v>11</v>
      </c>
      <c r="D181" s="7">
        <v>12</v>
      </c>
      <c r="E181" s="32">
        <f t="shared" si="65"/>
        <v>5.3684724255734506E-3</v>
      </c>
      <c r="F181" s="32">
        <f t="shared" si="65"/>
        <v>7.058823529411765E-3</v>
      </c>
      <c r="G181" s="33">
        <f t="shared" si="59"/>
        <v>9.0909090909090912E-2</v>
      </c>
      <c r="H181" s="25">
        <f t="shared" si="60"/>
        <v>4.880429477794046E-4</v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0</v>
      </c>
      <c r="E182" s="32" t="str">
        <f t="shared" si="65"/>
        <v/>
      </c>
      <c r="F182" s="32" t="str">
        <f t="shared" si="65"/>
        <v/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2</v>
      </c>
      <c r="D184" s="7">
        <v>0</v>
      </c>
      <c r="E184" s="32">
        <f t="shared" ref="E184:E185" si="66">+IF(C184=0,"",C184/C$165)</f>
        <v>9.760858955588092E-4</v>
      </c>
      <c r="F184" s="32" t="str">
        <f t="shared" ref="F184:F185" si="67">+IF(D184=0,"",D184/D$165)</f>
        <v/>
      </c>
      <c r="G184" s="33" t="str">
        <f t="shared" ref="G184:G185" si="68">+IF(OR(AND(D184=0),(C184=0)),"0",((D184-C184)/C184))</f>
        <v>0</v>
      </c>
      <c r="H184" s="25">
        <f t="shared" ref="H184:H185" si="69">+IF(OR(AND(E184=""),(G184="")),"",E184*G184)</f>
        <v>0</v>
      </c>
    </row>
    <row r="185" spans="1:8" s="34" customFormat="1" ht="15" x14ac:dyDescent="0.2">
      <c r="A185" s="41"/>
      <c r="B185" s="44" t="s">
        <v>537</v>
      </c>
      <c r="C185" s="31">
        <v>1</v>
      </c>
      <c r="D185" s="7">
        <v>0</v>
      </c>
      <c r="E185" s="32">
        <f t="shared" si="66"/>
        <v>4.880429477794046E-4</v>
      </c>
      <c r="F185" s="32" t="str">
        <f t="shared" si="67"/>
        <v/>
      </c>
      <c r="G185" s="33" t="str">
        <f t="shared" si="68"/>
        <v>0</v>
      </c>
      <c r="H185" s="25">
        <f t="shared" si="69"/>
        <v>0</v>
      </c>
    </row>
    <row r="186" spans="1:8" s="34" customFormat="1" ht="15" x14ac:dyDescent="0.2">
      <c r="A186" s="41"/>
      <c r="B186" s="43" t="s">
        <v>215</v>
      </c>
      <c r="C186" s="31">
        <v>86</v>
      </c>
      <c r="D186" s="7">
        <v>55</v>
      </c>
      <c r="E186" s="32">
        <f t="shared" ref="E186:F191" si="70">+IF(C186=0,"",C186/C$165)</f>
        <v>4.1971693509028796E-2</v>
      </c>
      <c r="F186" s="32">
        <f t="shared" si="70"/>
        <v>3.2352941176470591E-2</v>
      </c>
      <c r="G186" s="33">
        <f t="shared" si="59"/>
        <v>-0.36046511627906974</v>
      </c>
      <c r="H186" s="25">
        <f t="shared" si="60"/>
        <v>-1.5129331381161541E-2</v>
      </c>
    </row>
    <row r="187" spans="1:8" s="34" customFormat="1" ht="15" x14ac:dyDescent="0.2">
      <c r="A187" s="41"/>
      <c r="B187" s="43" t="s">
        <v>216</v>
      </c>
      <c r="C187" s="31">
        <v>53</v>
      </c>
      <c r="D187" s="7">
        <v>54</v>
      </c>
      <c r="E187" s="32">
        <f t="shared" si="70"/>
        <v>2.5866276232308444E-2</v>
      </c>
      <c r="F187" s="32">
        <f t="shared" si="70"/>
        <v>3.1764705882352938E-2</v>
      </c>
      <c r="G187" s="33">
        <f t="shared" si="59"/>
        <v>1.8867924528301886E-2</v>
      </c>
      <c r="H187" s="25">
        <f t="shared" si="60"/>
        <v>4.880429477794046E-4</v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4</v>
      </c>
      <c r="E189" s="32" t="str">
        <f t="shared" si="70"/>
        <v/>
      </c>
      <c r="F189" s="32">
        <f t="shared" si="70"/>
        <v>2.352941176470588E-3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0</v>
      </c>
      <c r="D190" s="7">
        <v>0</v>
      </c>
      <c r="E190" s="32" t="str">
        <f t="shared" si="70"/>
        <v/>
      </c>
      <c r="F190" s="32" t="str">
        <f t="shared" si="70"/>
        <v/>
      </c>
      <c r="G190" s="33" t="str">
        <f t="shared" si="59"/>
        <v>0</v>
      </c>
      <c r="H190" s="25" t="str">
        <f t="shared" si="60"/>
        <v/>
      </c>
    </row>
    <row r="191" spans="1:8" s="34" customFormat="1" ht="15" x14ac:dyDescent="0.2">
      <c r="A191" s="41"/>
      <c r="B191" s="43" t="s">
        <v>450</v>
      </c>
      <c r="C191" s="31">
        <v>40</v>
      </c>
      <c r="D191" s="7">
        <v>38</v>
      </c>
      <c r="E191" s="32">
        <f t="shared" si="70"/>
        <v>1.9521717911176184E-2</v>
      </c>
      <c r="F191" s="32">
        <f t="shared" si="70"/>
        <v>2.2352941176470589E-2</v>
      </c>
      <c r="G191" s="33">
        <f t="shared" si="59"/>
        <v>-0.05</v>
      </c>
      <c r="H191" s="25">
        <f t="shared" si="60"/>
        <v>-9.760858955588092E-4</v>
      </c>
    </row>
    <row r="192" spans="1:8" s="34" customFormat="1" ht="15" x14ac:dyDescent="0.2">
      <c r="A192" s="41"/>
      <c r="B192" s="43" t="s">
        <v>540</v>
      </c>
      <c r="C192" s="31">
        <v>33</v>
      </c>
      <c r="D192" s="7">
        <v>46</v>
      </c>
      <c r="E192" s="32">
        <f t="shared" ref="E192" si="73">+IF(C192=0,"",C192/C$165)</f>
        <v>1.6105417276720352E-2</v>
      </c>
      <c r="F192" s="32">
        <f t="shared" ref="F192" si="74">+IF(D192=0,"",D192/D$165)</f>
        <v>2.7058823529411764E-2</v>
      </c>
      <c r="G192" s="33">
        <f t="shared" ref="G192" si="75">+IF(OR(AND(D192=0),(C192=0)),"0",((D192-C192)/C192))</f>
        <v>0.39393939393939392</v>
      </c>
      <c r="H192" s="25">
        <f t="shared" ref="H192" si="76">+IF(OR(AND(E192=""),(G192="")),"",E192*G192)</f>
        <v>6.3445583211322598E-3</v>
      </c>
    </row>
    <row r="193" spans="1:8" s="34" customFormat="1" ht="15" x14ac:dyDescent="0.2">
      <c r="A193" s="41"/>
      <c r="B193" s="43" t="s">
        <v>219</v>
      </c>
      <c r="C193" s="31">
        <v>56</v>
      </c>
      <c r="D193" s="7">
        <v>66</v>
      </c>
      <c r="E193" s="32">
        <f t="shared" ref="E193:F199" si="77">+IF(C193=0,"",C193/C$165)</f>
        <v>2.7330405075646658E-2</v>
      </c>
      <c r="F193" s="32">
        <f t="shared" si="77"/>
        <v>3.8823529411764708E-2</v>
      </c>
      <c r="G193" s="33">
        <f t="shared" si="59"/>
        <v>0.17857142857142858</v>
      </c>
      <c r="H193" s="25">
        <f t="shared" si="60"/>
        <v>4.880429477794046E-3</v>
      </c>
    </row>
    <row r="194" spans="1:8" s="34" customFormat="1" ht="15" x14ac:dyDescent="0.2">
      <c r="A194" s="41"/>
      <c r="B194" s="43" t="s">
        <v>220</v>
      </c>
      <c r="C194" s="31">
        <v>65</v>
      </c>
      <c r="D194" s="7">
        <v>91</v>
      </c>
      <c r="E194" s="32">
        <f t="shared" si="77"/>
        <v>3.1722791605661299E-2</v>
      </c>
      <c r="F194" s="32">
        <f t="shared" si="77"/>
        <v>5.3529411764705881E-2</v>
      </c>
      <c r="G194" s="33">
        <f t="shared" si="59"/>
        <v>0.4</v>
      </c>
      <c r="H194" s="25">
        <f t="shared" si="60"/>
        <v>1.268911664226452E-2</v>
      </c>
    </row>
    <row r="195" spans="1:8" s="34" customFormat="1" ht="15" x14ac:dyDescent="0.2">
      <c r="A195" s="41"/>
      <c r="B195" s="43" t="s">
        <v>221</v>
      </c>
      <c r="C195" s="31">
        <v>47</v>
      </c>
      <c r="D195" s="7">
        <v>40</v>
      </c>
      <c r="E195" s="32">
        <f t="shared" si="77"/>
        <v>2.2938018545632016E-2</v>
      </c>
      <c r="F195" s="32">
        <f t="shared" si="77"/>
        <v>2.3529411764705882E-2</v>
      </c>
      <c r="G195" s="33">
        <f t="shared" si="59"/>
        <v>-0.14893617021276595</v>
      </c>
      <c r="H195" s="25">
        <f t="shared" si="60"/>
        <v>-3.4163006344558322E-3</v>
      </c>
    </row>
    <row r="196" spans="1:8" s="34" customFormat="1" ht="15" x14ac:dyDescent="0.2">
      <c r="A196" s="41"/>
      <c r="B196" s="43" t="s">
        <v>222</v>
      </c>
      <c r="C196" s="31">
        <v>62</v>
      </c>
      <c r="D196" s="7">
        <v>94</v>
      </c>
      <c r="E196" s="32">
        <f t="shared" si="77"/>
        <v>3.0258662762323085E-2</v>
      </c>
      <c r="F196" s="32">
        <f t="shared" si="77"/>
        <v>5.5294117647058827E-2</v>
      </c>
      <c r="G196" s="33">
        <f t="shared" si="59"/>
        <v>0.5161290322580645</v>
      </c>
      <c r="H196" s="25">
        <f t="shared" si="60"/>
        <v>1.5617374328940947E-2</v>
      </c>
    </row>
    <row r="197" spans="1:8" s="34" customFormat="1" ht="15" x14ac:dyDescent="0.2">
      <c r="A197" s="41"/>
      <c r="B197" s="43" t="s">
        <v>451</v>
      </c>
      <c r="C197" s="31">
        <v>40</v>
      </c>
      <c r="D197" s="7">
        <v>40</v>
      </c>
      <c r="E197" s="32">
        <f t="shared" si="77"/>
        <v>1.9521717911176184E-2</v>
      </c>
      <c r="F197" s="32">
        <f t="shared" si="77"/>
        <v>2.3529411764705882E-2</v>
      </c>
      <c r="G197" s="33">
        <f t="shared" si="59"/>
        <v>0</v>
      </c>
      <c r="H197" s="25">
        <f t="shared" si="60"/>
        <v>0</v>
      </c>
    </row>
    <row r="198" spans="1:8" s="34" customFormat="1" ht="15" x14ac:dyDescent="0.2">
      <c r="A198" s="41"/>
      <c r="B198" s="43" t="s">
        <v>452</v>
      </c>
      <c r="C198" s="31">
        <v>17</v>
      </c>
      <c r="D198" s="7">
        <v>24</v>
      </c>
      <c r="E198" s="32">
        <f t="shared" si="77"/>
        <v>8.2967301122498782E-3</v>
      </c>
      <c r="F198" s="32">
        <f t="shared" si="77"/>
        <v>1.411764705882353E-2</v>
      </c>
      <c r="G198" s="33">
        <f t="shared" si="59"/>
        <v>0.41176470588235292</v>
      </c>
      <c r="H198" s="25">
        <f t="shared" si="60"/>
        <v>3.4163006344558322E-3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25</v>
      </c>
      <c r="D200" s="7">
        <v>36</v>
      </c>
      <c r="E200" s="32">
        <f t="shared" ref="E200" si="78">+IF(C200=0,"",C200/C$165)</f>
        <v>1.2201073694485115E-2</v>
      </c>
      <c r="F200" s="32">
        <f t="shared" ref="F200" si="79">+IF(D200=0,"",D200/D$165)</f>
        <v>2.1176470588235293E-2</v>
      </c>
      <c r="G200" s="33">
        <f t="shared" ref="G200" si="80">+IF(OR(AND(D200=0),(C200=0)),"0",((D200-C200)/C200))</f>
        <v>0.44</v>
      </c>
      <c r="H200" s="25">
        <f t="shared" ref="H200" si="81">+IF(OR(AND(E200=""),(G200="")),"",E200*G200)</f>
        <v>5.3684724255734506E-3</v>
      </c>
    </row>
    <row r="201" spans="1:8" s="34" customFormat="1" ht="15" x14ac:dyDescent="0.2">
      <c r="A201" s="41"/>
      <c r="B201" s="43" t="s">
        <v>224</v>
      </c>
      <c r="C201" s="31">
        <v>69</v>
      </c>
      <c r="D201" s="7">
        <v>15</v>
      </c>
      <c r="E201" s="32">
        <f t="shared" ref="E201:F208" si="82">+IF(C201=0,"",C201/C$165)</f>
        <v>3.3674963396778917E-2</v>
      </c>
      <c r="F201" s="32">
        <f t="shared" si="82"/>
        <v>8.8235294117647058E-3</v>
      </c>
      <c r="G201" s="33">
        <f t="shared" si="59"/>
        <v>-0.78260869565217395</v>
      </c>
      <c r="H201" s="25">
        <f t="shared" si="60"/>
        <v>-2.6354319180087848E-2</v>
      </c>
    </row>
    <row r="202" spans="1:8" s="34" customFormat="1" ht="15" x14ac:dyDescent="0.2">
      <c r="A202" s="41"/>
      <c r="B202" s="43" t="s">
        <v>225</v>
      </c>
      <c r="C202" s="31">
        <v>41</v>
      </c>
      <c r="D202" s="7">
        <v>50</v>
      </c>
      <c r="E202" s="32">
        <f t="shared" si="82"/>
        <v>2.0009760858955589E-2</v>
      </c>
      <c r="F202" s="32">
        <f t="shared" si="82"/>
        <v>2.9411764705882353E-2</v>
      </c>
      <c r="G202" s="33">
        <f t="shared" si="59"/>
        <v>0.21951219512195122</v>
      </c>
      <c r="H202" s="25">
        <f t="shared" si="60"/>
        <v>4.3923865300146414E-3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3</v>
      </c>
      <c r="D204" s="7">
        <v>0</v>
      </c>
      <c r="E204" s="32">
        <f t="shared" si="82"/>
        <v>1.4641288433382138E-3</v>
      </c>
      <c r="F204" s="32" t="str">
        <f t="shared" si="82"/>
        <v/>
      </c>
      <c r="G204" s="33" t="str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308</v>
      </c>
      <c r="D205" s="7">
        <v>250</v>
      </c>
      <c r="E205" s="32">
        <f t="shared" si="82"/>
        <v>0.15031722791605662</v>
      </c>
      <c r="F205" s="32">
        <f t="shared" si="82"/>
        <v>0.14705882352941177</v>
      </c>
      <c r="G205" s="33">
        <f t="shared" si="59"/>
        <v>-0.18831168831168832</v>
      </c>
      <c r="H205" s="25">
        <f t="shared" si="60"/>
        <v>-2.8306490971205467E-2</v>
      </c>
    </row>
    <row r="206" spans="1:8" s="34" customFormat="1" ht="15" x14ac:dyDescent="0.2">
      <c r="A206" s="41"/>
      <c r="B206" s="43" t="s">
        <v>227</v>
      </c>
      <c r="C206" s="31">
        <v>11</v>
      </c>
      <c r="D206" s="7">
        <v>18</v>
      </c>
      <c r="E206" s="32">
        <f t="shared" si="82"/>
        <v>5.3684724255734506E-3</v>
      </c>
      <c r="F206" s="32">
        <f t="shared" si="82"/>
        <v>1.0588235294117647E-2</v>
      </c>
      <c r="G206" s="33">
        <f t="shared" si="59"/>
        <v>0.63636363636363635</v>
      </c>
      <c r="H206" s="25">
        <f t="shared" si="60"/>
        <v>3.4163006344558322E-3</v>
      </c>
    </row>
    <row r="207" spans="1:8" s="34" customFormat="1" ht="30" x14ac:dyDescent="0.2">
      <c r="A207" s="41"/>
      <c r="B207" s="43" t="s">
        <v>228</v>
      </c>
      <c r="C207" s="31">
        <v>3</v>
      </c>
      <c r="D207" s="7">
        <v>0</v>
      </c>
      <c r="E207" s="32">
        <f t="shared" si="82"/>
        <v>1.4641288433382138E-3</v>
      </c>
      <c r="F207" s="32" t="str">
        <f t="shared" si="82"/>
        <v/>
      </c>
      <c r="G207" s="33" t="str">
        <f t="shared" si="59"/>
        <v>0</v>
      </c>
      <c r="H207" s="25">
        <f t="shared" si="60"/>
        <v>0</v>
      </c>
    </row>
    <row r="208" spans="1:8" s="34" customFormat="1" ht="15" x14ac:dyDescent="0.2">
      <c r="A208" s="41"/>
      <c r="B208" s="43" t="s">
        <v>453</v>
      </c>
      <c r="C208" s="31">
        <v>0</v>
      </c>
      <c r="D208" s="7">
        <v>1</v>
      </c>
      <c r="E208" s="32" t="str">
        <f t="shared" si="82"/>
        <v/>
      </c>
      <c r="F208" s="32">
        <f t="shared" si="82"/>
        <v>5.8823529411764701E-4</v>
      </c>
      <c r="G208" s="33" t="str">
        <f t="shared" si="59"/>
        <v>0</v>
      </c>
      <c r="H208" s="25" t="str">
        <f t="shared" si="60"/>
        <v/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0</v>
      </c>
      <c r="E210" s="32" t="str">
        <f t="shared" ref="E210:E252" si="87">+IF(C210=0,"",C210/C$165)</f>
        <v/>
      </c>
      <c r="F210" s="32" t="str">
        <f t="shared" ref="F210:F252" si="88">+IF(D210=0,"",D210/D$165)</f>
        <v/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1</v>
      </c>
      <c r="E213" s="32" t="str">
        <f t="shared" si="87"/>
        <v/>
      </c>
      <c r="F213" s="32">
        <f t="shared" si="88"/>
        <v>5.8823529411764701E-4</v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200</v>
      </c>
      <c r="D216" s="7">
        <v>115</v>
      </c>
      <c r="E216" s="32">
        <f t="shared" si="87"/>
        <v>9.760858955588092E-2</v>
      </c>
      <c r="F216" s="32">
        <f t="shared" si="88"/>
        <v>6.7647058823529407E-2</v>
      </c>
      <c r="G216" s="33">
        <f t="shared" si="59"/>
        <v>-0.42499999999999999</v>
      </c>
      <c r="H216" s="25">
        <f t="shared" si="60"/>
        <v>-4.1483650561249391E-2</v>
      </c>
    </row>
    <row r="217" spans="1:8" s="34" customFormat="1" ht="15" x14ac:dyDescent="0.2">
      <c r="A217" s="41"/>
      <c r="B217" s="43" t="s">
        <v>233</v>
      </c>
      <c r="C217" s="31">
        <v>0</v>
      </c>
      <c r="D217" s="7">
        <v>0</v>
      </c>
      <c r="E217" s="32" t="str">
        <f t="shared" si="87"/>
        <v/>
      </c>
      <c r="F217" s="32" t="str">
        <f t="shared" si="88"/>
        <v/>
      </c>
      <c r="G217" s="33" t="str">
        <f t="shared" si="59"/>
        <v>0</v>
      </c>
      <c r="H217" s="25" t="str">
        <f t="shared" si="60"/>
        <v/>
      </c>
    </row>
    <row r="218" spans="1:8" s="34" customFormat="1" ht="15" x14ac:dyDescent="0.2">
      <c r="A218" s="41"/>
      <c r="B218" s="43" t="s">
        <v>234</v>
      </c>
      <c r="C218" s="31">
        <v>5</v>
      </c>
      <c r="D218" s="7">
        <v>3</v>
      </c>
      <c r="E218" s="32">
        <f t="shared" si="87"/>
        <v>2.440214738897023E-3</v>
      </c>
      <c r="F218" s="32">
        <f t="shared" si="88"/>
        <v>1.7647058823529412E-3</v>
      </c>
      <c r="G218" s="33">
        <f t="shared" si="59"/>
        <v>-0.4</v>
      </c>
      <c r="H218" s="25">
        <f t="shared" si="60"/>
        <v>-9.760858955588092E-4</v>
      </c>
    </row>
    <row r="219" spans="1:8" s="34" customFormat="1" ht="15" x14ac:dyDescent="0.2">
      <c r="A219" s="41"/>
      <c r="B219" s="43" t="s">
        <v>235</v>
      </c>
      <c r="C219" s="31">
        <v>5</v>
      </c>
      <c r="D219" s="7">
        <v>4</v>
      </c>
      <c r="E219" s="32">
        <f t="shared" si="87"/>
        <v>2.440214738897023E-3</v>
      </c>
      <c r="F219" s="32">
        <f t="shared" si="88"/>
        <v>2.352941176470588E-3</v>
      </c>
      <c r="G219" s="33">
        <f t="shared" si="59"/>
        <v>-0.2</v>
      </c>
      <c r="H219" s="25">
        <f t="shared" si="60"/>
        <v>-4.880429477794046E-4</v>
      </c>
    </row>
    <row r="220" spans="1:8" s="34" customFormat="1" ht="15" x14ac:dyDescent="0.2">
      <c r="A220" s="41"/>
      <c r="B220" s="43" t="s">
        <v>598</v>
      </c>
      <c r="C220" s="31">
        <v>4</v>
      </c>
      <c r="D220" s="7">
        <v>0</v>
      </c>
      <c r="E220" s="32">
        <f t="shared" si="87"/>
        <v>1.9521717911176184E-3</v>
      </c>
      <c r="F220" s="32" t="str">
        <f t="shared" si="88"/>
        <v/>
      </c>
      <c r="G220" s="33" t="str">
        <f t="shared" si="59"/>
        <v>0</v>
      </c>
      <c r="H220" s="25">
        <f t="shared" si="60"/>
        <v>0</v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0</v>
      </c>
      <c r="E221" s="32" t="str">
        <f t="shared" si="87"/>
        <v/>
      </c>
      <c r="F221" s="32" t="str">
        <f t="shared" si="88"/>
        <v/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1</v>
      </c>
      <c r="D224" s="7">
        <v>0</v>
      </c>
      <c r="E224" s="32">
        <f t="shared" si="87"/>
        <v>4.880429477794046E-4</v>
      </c>
      <c r="F224" s="32" t="str">
        <f t="shared" si="88"/>
        <v/>
      </c>
      <c r="G224" s="33" t="str">
        <f t="shared" si="59"/>
        <v>0</v>
      </c>
      <c r="H224" s="25">
        <f t="shared" si="60"/>
        <v>0</v>
      </c>
    </row>
    <row r="225" spans="1:8" s="34" customFormat="1" ht="15" x14ac:dyDescent="0.2">
      <c r="A225" s="41"/>
      <c r="B225" s="43" t="s">
        <v>237</v>
      </c>
      <c r="C225" s="31">
        <v>1</v>
      </c>
      <c r="D225" s="7">
        <v>0</v>
      </c>
      <c r="E225" s="32">
        <f t="shared" si="87"/>
        <v>4.880429477794046E-4</v>
      </c>
      <c r="F225" s="32" t="str">
        <f t="shared" si="88"/>
        <v/>
      </c>
      <c r="G225" s="33" t="str">
        <f t="shared" si="59"/>
        <v>0</v>
      </c>
      <c r="H225" s="25">
        <f t="shared" si="60"/>
        <v>0</v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6</v>
      </c>
      <c r="E226" s="32" t="str">
        <f t="shared" si="87"/>
        <v/>
      </c>
      <c r="F226" s="32">
        <f t="shared" si="88"/>
        <v>3.5294117647058825E-3</v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3</v>
      </c>
      <c r="D227" s="7">
        <v>14</v>
      </c>
      <c r="E227" s="32">
        <f t="shared" si="87"/>
        <v>1.4641288433382138E-3</v>
      </c>
      <c r="F227" s="32">
        <f t="shared" si="88"/>
        <v>8.2352941176470594E-3</v>
      </c>
      <c r="G227" s="33">
        <f t="shared" si="59"/>
        <v>3.6666666666666665</v>
      </c>
      <c r="H227" s="25">
        <f t="shared" si="60"/>
        <v>5.3684724255734506E-3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6</v>
      </c>
      <c r="D229" s="7">
        <v>12</v>
      </c>
      <c r="E229" s="32">
        <f t="shared" si="87"/>
        <v>2.9282576866764276E-3</v>
      </c>
      <c r="F229" s="32">
        <f t="shared" si="88"/>
        <v>7.058823529411765E-3</v>
      </c>
      <c r="G229" s="33">
        <f t="shared" si="59"/>
        <v>1</v>
      </c>
      <c r="H229" s="25">
        <f t="shared" si="60"/>
        <v>2.9282576866764276E-3</v>
      </c>
    </row>
    <row r="230" spans="1:8" s="34" customFormat="1" ht="15" x14ac:dyDescent="0.2">
      <c r="A230" s="41"/>
      <c r="B230" s="43" t="s">
        <v>55</v>
      </c>
      <c r="C230" s="31">
        <v>9</v>
      </c>
      <c r="D230" s="7">
        <v>0</v>
      </c>
      <c r="E230" s="32">
        <f t="shared" si="87"/>
        <v>4.3923865300146414E-3</v>
      </c>
      <c r="F230" s="32" t="str">
        <f t="shared" si="88"/>
        <v/>
      </c>
      <c r="G230" s="33" t="str">
        <f t="shared" si="59"/>
        <v>0</v>
      </c>
      <c r="H230" s="25">
        <f t="shared" si="60"/>
        <v>0</v>
      </c>
    </row>
    <row r="231" spans="1:8" s="34" customFormat="1" ht="30" x14ac:dyDescent="0.2">
      <c r="A231" s="41"/>
      <c r="B231" s="43" t="s">
        <v>457</v>
      </c>
      <c r="C231" s="31">
        <v>0</v>
      </c>
      <c r="D231" s="7">
        <v>1</v>
      </c>
      <c r="E231" s="32" t="str">
        <f t="shared" si="87"/>
        <v/>
      </c>
      <c r="F231" s="32">
        <f t="shared" si="88"/>
        <v>5.8823529411764701E-4</v>
      </c>
      <c r="G231" s="33" t="str">
        <f t="shared" si="59"/>
        <v>0</v>
      </c>
      <c r="H231" s="25" t="str">
        <f t="shared" si="60"/>
        <v/>
      </c>
    </row>
    <row r="232" spans="1:8" s="34" customFormat="1" ht="15" x14ac:dyDescent="0.2">
      <c r="A232" s="41"/>
      <c r="B232" s="43" t="s">
        <v>53</v>
      </c>
      <c r="C232" s="31">
        <v>3</v>
      </c>
      <c r="D232" s="7">
        <v>18</v>
      </c>
      <c r="E232" s="32">
        <f t="shared" si="87"/>
        <v>1.4641288433382138E-3</v>
      </c>
      <c r="F232" s="32">
        <f t="shared" si="88"/>
        <v>1.0588235294117647E-2</v>
      </c>
      <c r="G232" s="33">
        <f t="shared" si="59"/>
        <v>5</v>
      </c>
      <c r="H232" s="25">
        <f t="shared" si="60"/>
        <v>7.320644216691069E-3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3</v>
      </c>
      <c r="D235" s="7">
        <v>0</v>
      </c>
      <c r="E235" s="32">
        <f t="shared" si="87"/>
        <v>1.4641288433382138E-3</v>
      </c>
      <c r="F235" s="32" t="str">
        <f t="shared" si="88"/>
        <v/>
      </c>
      <c r="G235" s="33" t="str">
        <f t="shared" si="59"/>
        <v>0</v>
      </c>
      <c r="H235" s="25">
        <f t="shared" si="60"/>
        <v>0</v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4</v>
      </c>
      <c r="D237" s="7">
        <v>1</v>
      </c>
      <c r="E237" s="32">
        <f t="shared" si="87"/>
        <v>1.9521717911176184E-3</v>
      </c>
      <c r="F237" s="32">
        <f t="shared" si="88"/>
        <v>5.8823529411764701E-4</v>
      </c>
      <c r="G237" s="33">
        <f t="shared" si="59"/>
        <v>-0.75</v>
      </c>
      <c r="H237" s="25">
        <f t="shared" si="60"/>
        <v>-1.4641288433382138E-3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1</v>
      </c>
      <c r="E238" s="32" t="str">
        <f t="shared" si="87"/>
        <v/>
      </c>
      <c r="F238" s="32">
        <f t="shared" si="88"/>
        <v>5.8823529411764701E-4</v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2</v>
      </c>
      <c r="D239" s="7">
        <v>0</v>
      </c>
      <c r="E239" s="32">
        <f t="shared" si="87"/>
        <v>9.760858955588092E-4</v>
      </c>
      <c r="F239" s="32" t="str">
        <f t="shared" si="88"/>
        <v/>
      </c>
      <c r="G239" s="33" t="str">
        <f t="shared" si="91"/>
        <v>0</v>
      </c>
      <c r="H239" s="25">
        <f t="shared" si="92"/>
        <v>0</v>
      </c>
    </row>
    <row r="240" spans="1:8" s="34" customFormat="1" ht="15" x14ac:dyDescent="0.2">
      <c r="A240" s="41"/>
      <c r="B240" s="43" t="s">
        <v>242</v>
      </c>
      <c r="C240" s="31">
        <v>2</v>
      </c>
      <c r="D240" s="7">
        <v>0</v>
      </c>
      <c r="E240" s="32">
        <f t="shared" si="87"/>
        <v>9.760858955588092E-4</v>
      </c>
      <c r="F240" s="32" t="str">
        <f t="shared" si="88"/>
        <v/>
      </c>
      <c r="G240" s="33" t="str">
        <f t="shared" si="91"/>
        <v>0</v>
      </c>
      <c r="H240" s="25">
        <f t="shared" si="92"/>
        <v>0</v>
      </c>
    </row>
    <row r="241" spans="1:8" s="34" customFormat="1" ht="15" x14ac:dyDescent="0.2">
      <c r="A241" s="41"/>
      <c r="B241" s="43" t="s">
        <v>459</v>
      </c>
      <c r="C241" s="31">
        <v>1</v>
      </c>
      <c r="D241" s="7">
        <v>10</v>
      </c>
      <c r="E241" s="32">
        <f t="shared" si="87"/>
        <v>4.880429477794046E-4</v>
      </c>
      <c r="F241" s="32">
        <f t="shared" si="88"/>
        <v>5.8823529411764705E-3</v>
      </c>
      <c r="G241" s="33">
        <f t="shared" si="91"/>
        <v>9</v>
      </c>
      <c r="H241" s="25">
        <f t="shared" si="92"/>
        <v>4.3923865300146414E-3</v>
      </c>
    </row>
    <row r="242" spans="1:8" s="34" customFormat="1" ht="15" x14ac:dyDescent="0.2">
      <c r="A242" s="41"/>
      <c r="B242" s="43" t="s">
        <v>243</v>
      </c>
      <c r="C242" s="31">
        <v>1</v>
      </c>
      <c r="D242" s="7">
        <v>0</v>
      </c>
      <c r="E242" s="32">
        <f t="shared" si="87"/>
        <v>4.880429477794046E-4</v>
      </c>
      <c r="F242" s="32" t="str">
        <f t="shared" si="88"/>
        <v/>
      </c>
      <c r="G242" s="33" t="str">
        <f t="shared" si="91"/>
        <v>0</v>
      </c>
      <c r="H242" s="25">
        <f t="shared" si="92"/>
        <v>0</v>
      </c>
    </row>
    <row r="243" spans="1:8" s="34" customFormat="1" ht="15" x14ac:dyDescent="0.2">
      <c r="A243" s="41"/>
      <c r="B243" s="43" t="s">
        <v>460</v>
      </c>
      <c r="C243" s="31">
        <v>4</v>
      </c>
      <c r="D243" s="7">
        <v>3</v>
      </c>
      <c r="E243" s="32">
        <f t="shared" si="87"/>
        <v>1.9521717911176184E-3</v>
      </c>
      <c r="F243" s="32">
        <f t="shared" si="88"/>
        <v>1.7647058823529412E-3</v>
      </c>
      <c r="G243" s="33">
        <f t="shared" si="91"/>
        <v>-0.25</v>
      </c>
      <c r="H243" s="25">
        <f t="shared" si="92"/>
        <v>-4.880429477794046E-4</v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0</v>
      </c>
      <c r="D245" s="7">
        <v>2</v>
      </c>
      <c r="E245" s="32" t="str">
        <f t="shared" si="87"/>
        <v/>
      </c>
      <c r="F245" s="32">
        <f t="shared" si="88"/>
        <v>1.176470588235294E-3</v>
      </c>
      <c r="G245" s="33" t="str">
        <f t="shared" si="91"/>
        <v>0</v>
      </c>
      <c r="H245" s="25" t="str">
        <f t="shared" si="92"/>
        <v/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2</v>
      </c>
      <c r="D247" s="7">
        <v>3</v>
      </c>
      <c r="E247" s="32">
        <f t="shared" si="87"/>
        <v>9.760858955588092E-4</v>
      </c>
      <c r="F247" s="32">
        <f t="shared" si="88"/>
        <v>1.7647058823529412E-3</v>
      </c>
      <c r="G247" s="33">
        <f t="shared" si="91"/>
        <v>0.5</v>
      </c>
      <c r="H247" s="25">
        <f t="shared" si="92"/>
        <v>4.880429477794046E-4</v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0</v>
      </c>
      <c r="E248" s="32" t="str">
        <f t="shared" si="87"/>
        <v/>
      </c>
      <c r="F248" s="32" t="str">
        <f t="shared" si="88"/>
        <v/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13</v>
      </c>
      <c r="D251" s="7">
        <v>3</v>
      </c>
      <c r="E251" s="32">
        <f t="shared" si="87"/>
        <v>6.3445583211322598E-3</v>
      </c>
      <c r="F251" s="32">
        <f t="shared" si="88"/>
        <v>1.7647058823529412E-3</v>
      </c>
      <c r="G251" s="33">
        <f t="shared" si="91"/>
        <v>-0.76923076923076927</v>
      </c>
      <c r="H251" s="25">
        <f t="shared" si="92"/>
        <v>-4.880429477794046E-3</v>
      </c>
    </row>
    <row r="252" spans="1:8" s="34" customFormat="1" ht="15" x14ac:dyDescent="0.2">
      <c r="A252" s="41"/>
      <c r="B252" s="43" t="s">
        <v>468</v>
      </c>
      <c r="C252" s="31">
        <v>0</v>
      </c>
      <c r="D252" s="7">
        <v>0</v>
      </c>
      <c r="E252" s="32" t="str">
        <f t="shared" si="87"/>
        <v/>
      </c>
      <c r="F252" s="32" t="str">
        <f t="shared" si="88"/>
        <v/>
      </c>
      <c r="G252" s="33" t="str">
        <f t="shared" si="91"/>
        <v>0</v>
      </c>
      <c r="H252" s="25" t="str">
        <f t="shared" si="92"/>
        <v/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33</v>
      </c>
      <c r="D256" s="7">
        <v>25</v>
      </c>
      <c r="E256" s="32">
        <f t="shared" si="97"/>
        <v>1.6105417276720352E-2</v>
      </c>
      <c r="F256" s="32">
        <f t="shared" si="97"/>
        <v>1.4705882352941176E-2</v>
      </c>
      <c r="G256" s="33">
        <f t="shared" si="91"/>
        <v>-0.24242424242424243</v>
      </c>
      <c r="H256" s="25">
        <f t="shared" si="92"/>
        <v>-3.9043435822352368E-3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2</v>
      </c>
      <c r="E259" s="32" t="str">
        <f t="shared" si="98"/>
        <v/>
      </c>
      <c r="F259" s="32">
        <f t="shared" si="99"/>
        <v>1.176470588235294E-3</v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0</v>
      </c>
      <c r="D261" s="7">
        <v>0</v>
      </c>
      <c r="E261" s="32" t="str">
        <f t="shared" si="98"/>
        <v/>
      </c>
      <c r="F261" s="32" t="str">
        <f t="shared" si="99"/>
        <v/>
      </c>
      <c r="G261" s="33" t="str">
        <f t="shared" si="100"/>
        <v>0</v>
      </c>
      <c r="H261" s="25" t="str">
        <f t="shared" si="101"/>
        <v/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10</v>
      </c>
      <c r="D263" s="7">
        <v>5</v>
      </c>
      <c r="E263" s="32">
        <f t="shared" si="98"/>
        <v>4.880429477794046E-3</v>
      </c>
      <c r="F263" s="32">
        <f t="shared" si="99"/>
        <v>2.9411764705882353E-3</v>
      </c>
      <c r="G263" s="33">
        <f t="shared" si="100"/>
        <v>-0.5</v>
      </c>
      <c r="H263" s="25">
        <f t="shared" si="101"/>
        <v>-2.440214738897023E-3</v>
      </c>
    </row>
    <row r="264" spans="1:8" s="34" customFormat="1" ht="15" x14ac:dyDescent="0.2">
      <c r="A264" s="41"/>
      <c r="B264" s="43" t="s">
        <v>60</v>
      </c>
      <c r="C264" s="31">
        <v>32</v>
      </c>
      <c r="D264" s="7">
        <v>16</v>
      </c>
      <c r="E264" s="32">
        <f t="shared" ref="E264:F268" si="102">+IF(C264=0,"",C264/C$165)</f>
        <v>1.5617374328940947E-2</v>
      </c>
      <c r="F264" s="32">
        <f t="shared" si="102"/>
        <v>9.4117647058823521E-3</v>
      </c>
      <c r="G264" s="33">
        <f t="shared" si="91"/>
        <v>-0.5</v>
      </c>
      <c r="H264" s="25">
        <f t="shared" si="92"/>
        <v>-7.8086871644704736E-3</v>
      </c>
    </row>
    <row r="265" spans="1:8" s="34" customFormat="1" ht="15" x14ac:dyDescent="0.2">
      <c r="A265" s="41"/>
      <c r="B265" s="43" t="s">
        <v>65</v>
      </c>
      <c r="C265" s="31">
        <v>58</v>
      </c>
      <c r="D265" s="7">
        <v>47</v>
      </c>
      <c r="E265" s="32">
        <f t="shared" si="102"/>
        <v>2.8306490971205467E-2</v>
      </c>
      <c r="F265" s="32">
        <f t="shared" si="102"/>
        <v>2.7647058823529413E-2</v>
      </c>
      <c r="G265" s="33">
        <f t="shared" si="91"/>
        <v>-0.18965517241379309</v>
      </c>
      <c r="H265" s="25">
        <f t="shared" si="92"/>
        <v>-5.3684724255734506E-3</v>
      </c>
    </row>
    <row r="266" spans="1:8" s="34" customFormat="1" ht="15" x14ac:dyDescent="0.2">
      <c r="A266" s="41"/>
      <c r="B266" s="43" t="s">
        <v>61</v>
      </c>
      <c r="C266" s="31">
        <v>13</v>
      </c>
      <c r="D266" s="7">
        <v>6</v>
      </c>
      <c r="E266" s="32">
        <f t="shared" si="102"/>
        <v>6.3445583211322598E-3</v>
      </c>
      <c r="F266" s="32">
        <f t="shared" si="102"/>
        <v>3.5294117647058825E-3</v>
      </c>
      <c r="G266" s="33">
        <f t="shared" si="91"/>
        <v>-0.53846153846153844</v>
      </c>
      <c r="H266" s="25">
        <f t="shared" si="92"/>
        <v>-3.4163006344558322E-3</v>
      </c>
    </row>
    <row r="267" spans="1:8" s="34" customFormat="1" ht="15" x14ac:dyDescent="0.2">
      <c r="A267" s="41"/>
      <c r="B267" s="43" t="s">
        <v>247</v>
      </c>
      <c r="C267" s="31">
        <v>4</v>
      </c>
      <c r="D267" s="7">
        <v>3</v>
      </c>
      <c r="E267" s="32">
        <f t="shared" si="102"/>
        <v>1.9521717911176184E-3</v>
      </c>
      <c r="F267" s="32">
        <f t="shared" si="102"/>
        <v>1.7647058823529412E-3</v>
      </c>
      <c r="G267" s="33">
        <f t="shared" si="91"/>
        <v>-0.25</v>
      </c>
      <c r="H267" s="25">
        <f t="shared" si="92"/>
        <v>-4.880429477794046E-4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1</v>
      </c>
      <c r="D269" s="7">
        <v>6</v>
      </c>
      <c r="E269" s="32">
        <f t="shared" ref="E269" si="103">+IF(C269=0,"",C269/C$165)</f>
        <v>4.880429477794046E-4</v>
      </c>
      <c r="F269" s="32">
        <f t="shared" ref="F269" si="104">+IF(D269=0,"",D269/D$165)</f>
        <v>3.5294117647058825E-3</v>
      </c>
      <c r="G269" s="33">
        <f t="shared" ref="G269" si="105">+IF(OR(AND(D269=0),(C269=0)),"0",((D269-C269)/C269))</f>
        <v>5</v>
      </c>
      <c r="H269" s="25">
        <f t="shared" ref="H269" si="106">+IF(OR(AND(E269=""),(G269="")),"",E269*G269)</f>
        <v>2.440214738897023E-3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2</v>
      </c>
      <c r="D271" s="7">
        <v>2</v>
      </c>
      <c r="E271" s="32">
        <f t="shared" si="107"/>
        <v>9.760858955588092E-4</v>
      </c>
      <c r="F271" s="32">
        <f t="shared" si="107"/>
        <v>1.176470588235294E-3</v>
      </c>
      <c r="G271" s="33">
        <f t="shared" si="91"/>
        <v>0</v>
      </c>
      <c r="H271" s="25">
        <f t="shared" si="92"/>
        <v>0</v>
      </c>
    </row>
    <row r="272" spans="1:8" s="34" customFormat="1" ht="15" x14ac:dyDescent="0.2">
      <c r="A272" s="41"/>
      <c r="B272" s="43" t="s">
        <v>59</v>
      </c>
      <c r="C272" s="31">
        <v>9</v>
      </c>
      <c r="D272" s="7">
        <v>2</v>
      </c>
      <c r="E272" s="32">
        <f t="shared" si="107"/>
        <v>4.3923865300146414E-3</v>
      </c>
      <c r="F272" s="32">
        <f t="shared" si="107"/>
        <v>1.176470588235294E-3</v>
      </c>
      <c r="G272" s="33">
        <f t="shared" si="91"/>
        <v>-0.77777777777777779</v>
      </c>
      <c r="H272" s="25">
        <f t="shared" si="92"/>
        <v>-3.4163006344558322E-3</v>
      </c>
    </row>
    <row r="273" spans="1:8" s="34" customFormat="1" ht="15" x14ac:dyDescent="0.2">
      <c r="A273" s="41"/>
      <c r="B273" s="43" t="s">
        <v>64</v>
      </c>
      <c r="C273" s="31">
        <v>6</v>
      </c>
      <c r="D273" s="7">
        <v>1</v>
      </c>
      <c r="E273" s="32">
        <f t="shared" si="107"/>
        <v>2.9282576866764276E-3</v>
      </c>
      <c r="F273" s="32">
        <f t="shared" si="107"/>
        <v>5.8823529411764701E-4</v>
      </c>
      <c r="G273" s="33">
        <f t="shared" si="91"/>
        <v>-0.83333333333333337</v>
      </c>
      <c r="H273" s="25">
        <f t="shared" si="92"/>
        <v>-2.440214738897023E-3</v>
      </c>
    </row>
    <row r="274" spans="1:8" s="34" customFormat="1" ht="15" x14ac:dyDescent="0.2">
      <c r="A274" s="41"/>
      <c r="B274" s="43" t="s">
        <v>248</v>
      </c>
      <c r="C274" s="31">
        <v>6</v>
      </c>
      <c r="D274" s="7">
        <v>12</v>
      </c>
      <c r="E274" s="32">
        <f t="shared" si="107"/>
        <v>2.9282576866764276E-3</v>
      </c>
      <c r="F274" s="32">
        <f t="shared" si="107"/>
        <v>7.058823529411765E-3</v>
      </c>
      <c r="G274" s="33">
        <f t="shared" si="91"/>
        <v>1</v>
      </c>
      <c r="H274" s="25">
        <f t="shared" si="92"/>
        <v>2.9282576866764276E-3</v>
      </c>
    </row>
    <row r="275" spans="1:8" s="34" customFormat="1" ht="15" x14ac:dyDescent="0.2">
      <c r="A275" s="41"/>
      <c r="B275" s="43" t="s">
        <v>470</v>
      </c>
      <c r="C275" s="31">
        <v>46</v>
      </c>
      <c r="D275" s="7">
        <v>51</v>
      </c>
      <c r="E275" s="32">
        <f t="shared" si="107"/>
        <v>2.2449975597852612E-2</v>
      </c>
      <c r="F275" s="32">
        <f t="shared" si="107"/>
        <v>0.03</v>
      </c>
      <c r="G275" s="33">
        <f t="shared" si="91"/>
        <v>0.10869565217391304</v>
      </c>
      <c r="H275" s="25">
        <f t="shared" si="92"/>
        <v>2.440214738897023E-3</v>
      </c>
    </row>
    <row r="276" spans="1:8" s="34" customFormat="1" ht="15" x14ac:dyDescent="0.2">
      <c r="A276" s="41"/>
      <c r="B276" s="43" t="s">
        <v>66</v>
      </c>
      <c r="C276" s="31">
        <v>2</v>
      </c>
      <c r="D276" s="7">
        <v>1</v>
      </c>
      <c r="E276" s="32">
        <f t="shared" si="107"/>
        <v>9.760858955588092E-4</v>
      </c>
      <c r="F276" s="32">
        <f t="shared" si="107"/>
        <v>5.8823529411764701E-4</v>
      </c>
      <c r="G276" s="33">
        <f t="shared" si="91"/>
        <v>-0.5</v>
      </c>
      <c r="H276" s="25">
        <f t="shared" si="92"/>
        <v>-4.880429477794046E-4</v>
      </c>
    </row>
    <row r="277" spans="1:8" s="34" customFormat="1" ht="15" x14ac:dyDescent="0.2">
      <c r="A277" s="41"/>
      <c r="B277" s="43" t="s">
        <v>554</v>
      </c>
      <c r="C277" s="31">
        <v>1</v>
      </c>
      <c r="D277" s="7">
        <v>2</v>
      </c>
      <c r="E277" s="32">
        <f t="shared" ref="E277:E278" si="108">+IF(C277=0,"",C277/C$165)</f>
        <v>4.880429477794046E-4</v>
      </c>
      <c r="F277" s="32">
        <f t="shared" ref="F277:F278" si="109">+IF(D277=0,"",D277/D$165)</f>
        <v>1.176470588235294E-3</v>
      </c>
      <c r="G277" s="33">
        <f t="shared" ref="G277:G278" si="110">+IF(OR(AND(D277=0),(C277=0)),"0",((D277-C277)/C277))</f>
        <v>1</v>
      </c>
      <c r="H277" s="25">
        <f t="shared" ref="H277:H278" si="111">+IF(OR(AND(E277=""),(G277="")),"",E277*G277)</f>
        <v>4.880429477794046E-4</v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0</v>
      </c>
      <c r="E278" s="32" t="str">
        <f t="shared" si="108"/>
        <v/>
      </c>
      <c r="F278" s="32" t="str">
        <f t="shared" si="109"/>
        <v/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69</v>
      </c>
      <c r="D279" s="7">
        <v>30</v>
      </c>
      <c r="E279" s="32">
        <f>+IF(C279=0,"",C279/C$165)</f>
        <v>3.3674963396778917E-2</v>
      </c>
      <c r="F279" s="32">
        <f>+IF(D279=0,"",D279/D$165)</f>
        <v>1.7647058823529412E-2</v>
      </c>
      <c r="G279" s="33">
        <f t="shared" si="91"/>
        <v>-0.56521739130434778</v>
      </c>
      <c r="H279" s="25">
        <f t="shared" si="92"/>
        <v>-1.9033674963396779E-2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2</v>
      </c>
      <c r="E282" s="32" t="str">
        <f t="shared" si="112"/>
        <v/>
      </c>
      <c r="F282" s="32">
        <f t="shared" si="113"/>
        <v>1.176470588235294E-3</v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10</v>
      </c>
      <c r="E285" s="32" t="str">
        <f t="shared" si="116"/>
        <v/>
      </c>
      <c r="F285" s="32">
        <f t="shared" si="117"/>
        <v>5.8823529411764705E-3</v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51</v>
      </c>
      <c r="D286" s="7">
        <v>37</v>
      </c>
      <c r="E286" s="32">
        <f>+IF(C286=0,"",C286/C$165)</f>
        <v>2.4890190336749635E-2</v>
      </c>
      <c r="F286" s="32">
        <f>+IF(D286=0,"",D286/D$165)</f>
        <v>2.1764705882352939E-2</v>
      </c>
      <c r="G286" s="33">
        <f t="shared" si="91"/>
        <v>-0.27450980392156865</v>
      </c>
      <c r="H286" s="25">
        <f t="shared" si="92"/>
        <v>-6.8326012689116653E-3</v>
      </c>
    </row>
    <row r="287" spans="1:8" s="34" customFormat="1" ht="15" x14ac:dyDescent="0.2">
      <c r="A287" s="41"/>
      <c r="B287" s="43" t="s">
        <v>472</v>
      </c>
      <c r="C287" s="31">
        <v>31</v>
      </c>
      <c r="D287" s="7">
        <v>21</v>
      </c>
      <c r="E287" s="32">
        <f>+IF(C287=0,"",C287/C$165)</f>
        <v>1.5129331381161543E-2</v>
      </c>
      <c r="F287" s="32">
        <f>+IF(D287=0,"",D287/D$165)</f>
        <v>1.2352941176470587E-2</v>
      </c>
      <c r="G287" s="33">
        <f t="shared" si="91"/>
        <v>-0.32258064516129031</v>
      </c>
      <c r="H287" s="25">
        <f t="shared" si="92"/>
        <v>-4.880429477794046E-3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1</v>
      </c>
      <c r="E288" s="32" t="str">
        <f t="shared" ref="E288" si="120">+IF(C288=0,"",C288/C$165)</f>
        <v/>
      </c>
      <c r="F288" s="32">
        <f t="shared" ref="F288" si="121">+IF(D288=0,"",D288/D$165)</f>
        <v>5.8823529411764701E-4</v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42</v>
      </c>
      <c r="D289" s="7">
        <v>9</v>
      </c>
      <c r="E289" s="32">
        <f t="shared" ref="E289:E311" si="124">+IF(C289=0,"",C289/C$165)</f>
        <v>2.0497803806734993E-2</v>
      </c>
      <c r="F289" s="32">
        <f t="shared" ref="F289:F311" si="125">+IF(D289=0,"",D289/D$165)</f>
        <v>5.2941176470588233E-3</v>
      </c>
      <c r="G289" s="33">
        <f t="shared" si="91"/>
        <v>-0.7857142857142857</v>
      </c>
      <c r="H289" s="25">
        <f t="shared" si="92"/>
        <v>-1.6105417276720352E-2</v>
      </c>
    </row>
    <row r="290" spans="1:8" s="34" customFormat="1" ht="15" x14ac:dyDescent="0.2">
      <c r="A290" s="41"/>
      <c r="B290" s="43" t="s">
        <v>474</v>
      </c>
      <c r="C290" s="31">
        <v>3</v>
      </c>
      <c r="D290" s="7">
        <v>1</v>
      </c>
      <c r="E290" s="32">
        <f t="shared" si="124"/>
        <v>1.4641288433382138E-3</v>
      </c>
      <c r="F290" s="32">
        <f t="shared" si="125"/>
        <v>5.8823529411764701E-4</v>
      </c>
      <c r="G290" s="33">
        <f t="shared" si="91"/>
        <v>-0.66666666666666663</v>
      </c>
      <c r="H290" s="25">
        <f t="shared" si="92"/>
        <v>-9.760858955588092E-4</v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13</v>
      </c>
      <c r="D292" s="7">
        <v>15</v>
      </c>
      <c r="E292" s="32">
        <f t="shared" si="124"/>
        <v>6.3445583211322598E-3</v>
      </c>
      <c r="F292" s="32">
        <f t="shared" si="125"/>
        <v>8.8235294117647058E-3</v>
      </c>
      <c r="G292" s="33">
        <f t="shared" si="91"/>
        <v>0.15384615384615385</v>
      </c>
      <c r="H292" s="25">
        <f t="shared" si="92"/>
        <v>9.760858955588092E-4</v>
      </c>
    </row>
    <row r="293" spans="1:8" s="34" customFormat="1" ht="15" x14ac:dyDescent="0.2">
      <c r="A293" s="41"/>
      <c r="B293" s="43" t="s">
        <v>249</v>
      </c>
      <c r="C293" s="31">
        <v>0</v>
      </c>
      <c r="D293" s="7">
        <v>0</v>
      </c>
      <c r="E293" s="32" t="str">
        <f t="shared" si="124"/>
        <v/>
      </c>
      <c r="F293" s="32" t="str">
        <f t="shared" si="125"/>
        <v/>
      </c>
      <c r="G293" s="33" t="str">
        <f t="shared" si="91"/>
        <v>0</v>
      </c>
      <c r="H293" s="25" t="str">
        <f t="shared" si="92"/>
        <v/>
      </c>
    </row>
    <row r="294" spans="1:8" s="34" customFormat="1" ht="30" x14ac:dyDescent="0.2">
      <c r="A294" s="41"/>
      <c r="B294" s="43" t="s">
        <v>250</v>
      </c>
      <c r="C294" s="31">
        <v>1</v>
      </c>
      <c r="D294" s="7">
        <v>1</v>
      </c>
      <c r="E294" s="32">
        <f t="shared" si="124"/>
        <v>4.880429477794046E-4</v>
      </c>
      <c r="F294" s="32">
        <f t="shared" si="125"/>
        <v>5.8823529411764701E-4</v>
      </c>
      <c r="G294" s="33">
        <f t="shared" si="91"/>
        <v>0</v>
      </c>
      <c r="H294" s="25">
        <f t="shared" si="92"/>
        <v>0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2</v>
      </c>
      <c r="D296" s="7">
        <v>2</v>
      </c>
      <c r="E296" s="32">
        <f t="shared" si="124"/>
        <v>9.760858955588092E-4</v>
      </c>
      <c r="F296" s="32">
        <f t="shared" si="125"/>
        <v>1.176470588235294E-3</v>
      </c>
      <c r="G296" s="33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1</v>
      </c>
      <c r="D297" s="7">
        <v>3</v>
      </c>
      <c r="E297" s="32">
        <f t="shared" si="124"/>
        <v>4.880429477794046E-4</v>
      </c>
      <c r="F297" s="32">
        <f t="shared" si="125"/>
        <v>1.7647058823529412E-3</v>
      </c>
      <c r="G297" s="33">
        <f t="shared" si="91"/>
        <v>2</v>
      </c>
      <c r="H297" s="25">
        <f t="shared" si="92"/>
        <v>9.760858955588092E-4</v>
      </c>
    </row>
    <row r="298" spans="1:8" s="34" customFormat="1" ht="15" x14ac:dyDescent="0.2">
      <c r="A298" s="41"/>
      <c r="B298" s="43" t="s">
        <v>478</v>
      </c>
      <c r="C298" s="31">
        <v>1</v>
      </c>
      <c r="D298" s="7">
        <v>2</v>
      </c>
      <c r="E298" s="32">
        <f t="shared" si="124"/>
        <v>4.880429477794046E-4</v>
      </c>
      <c r="F298" s="32">
        <f t="shared" si="125"/>
        <v>1.176470588235294E-3</v>
      </c>
      <c r="G298" s="33">
        <f t="shared" si="91"/>
        <v>1</v>
      </c>
      <c r="H298" s="25">
        <f t="shared" si="92"/>
        <v>4.880429477794046E-4</v>
      </c>
    </row>
    <row r="299" spans="1:8" s="34" customFormat="1" ht="30" x14ac:dyDescent="0.2">
      <c r="A299" s="41"/>
      <c r="B299" s="43" t="s">
        <v>479</v>
      </c>
      <c r="C299" s="31">
        <v>1</v>
      </c>
      <c r="D299" s="7">
        <v>1</v>
      </c>
      <c r="E299" s="32">
        <f t="shared" si="124"/>
        <v>4.880429477794046E-4</v>
      </c>
      <c r="F299" s="32">
        <f t="shared" si="125"/>
        <v>5.8823529411764701E-4</v>
      </c>
      <c r="G299" s="33">
        <f t="shared" si="91"/>
        <v>0</v>
      </c>
      <c r="H299" s="25">
        <f t="shared" si="92"/>
        <v>0</v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15</v>
      </c>
      <c r="D301" s="7">
        <v>9</v>
      </c>
      <c r="E301" s="32">
        <f t="shared" si="124"/>
        <v>7.320644216691069E-3</v>
      </c>
      <c r="F301" s="32">
        <f t="shared" si="125"/>
        <v>5.2941176470588233E-3</v>
      </c>
      <c r="G301" s="33">
        <f t="shared" si="91"/>
        <v>-0.4</v>
      </c>
      <c r="H301" s="25">
        <f t="shared" si="92"/>
        <v>-2.9282576866764276E-3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2</v>
      </c>
      <c r="E302" s="32" t="str">
        <f t="shared" si="124"/>
        <v/>
      </c>
      <c r="F302" s="32">
        <f t="shared" si="125"/>
        <v>1.176470588235294E-3</v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43</v>
      </c>
      <c r="D303" s="7">
        <v>47</v>
      </c>
      <c r="E303" s="32">
        <f t="shared" si="124"/>
        <v>2.0985846754514398E-2</v>
      </c>
      <c r="F303" s="32">
        <f t="shared" si="125"/>
        <v>2.7647058823529413E-2</v>
      </c>
      <c r="G303" s="33">
        <f t="shared" si="91"/>
        <v>9.3023255813953487E-2</v>
      </c>
      <c r="H303" s="25">
        <f t="shared" si="92"/>
        <v>1.9521717911176184E-3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3</v>
      </c>
      <c r="D305" s="7">
        <v>2</v>
      </c>
      <c r="E305" s="32">
        <f t="shared" si="124"/>
        <v>1.4641288433382138E-3</v>
      </c>
      <c r="F305" s="32">
        <f t="shared" si="125"/>
        <v>1.176470588235294E-3</v>
      </c>
      <c r="G305" s="33">
        <f t="shared" si="91"/>
        <v>-0.33333333333333331</v>
      </c>
      <c r="H305" s="25">
        <f t="shared" si="92"/>
        <v>-4.880429477794046E-4</v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1</v>
      </c>
      <c r="D307" s="7">
        <v>2</v>
      </c>
      <c r="E307" s="32">
        <f t="shared" si="124"/>
        <v>4.880429477794046E-4</v>
      </c>
      <c r="F307" s="32">
        <f t="shared" si="125"/>
        <v>1.176470588235294E-3</v>
      </c>
      <c r="G307" s="33">
        <f t="shared" si="91"/>
        <v>1</v>
      </c>
      <c r="H307" s="25">
        <f t="shared" si="92"/>
        <v>4.880429477794046E-4</v>
      </c>
    </row>
    <row r="308" spans="1:8" s="34" customFormat="1" ht="15" x14ac:dyDescent="0.2">
      <c r="A308" s="41"/>
      <c r="B308" s="43" t="s">
        <v>485</v>
      </c>
      <c r="C308" s="31">
        <v>5</v>
      </c>
      <c r="D308" s="7">
        <v>3</v>
      </c>
      <c r="E308" s="32">
        <f t="shared" si="124"/>
        <v>2.440214738897023E-3</v>
      </c>
      <c r="F308" s="32">
        <f t="shared" si="125"/>
        <v>1.7647058823529412E-3</v>
      </c>
      <c r="G308" s="33">
        <f t="shared" si="91"/>
        <v>-0.4</v>
      </c>
      <c r="H308" s="25">
        <f t="shared" si="92"/>
        <v>-9.760858955588092E-4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0</v>
      </c>
      <c r="E309" s="32" t="str">
        <f t="shared" si="124"/>
        <v/>
      </c>
      <c r="F309" s="32" t="str">
        <f t="shared" si="125"/>
        <v/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6</v>
      </c>
      <c r="D312" s="7">
        <v>15</v>
      </c>
      <c r="E312" s="32">
        <f t="shared" ref="E312" si="126">+IF(C312=0,"",C312/C$165)</f>
        <v>2.9282576866764276E-3</v>
      </c>
      <c r="F312" s="32">
        <f t="shared" ref="F312" si="127">+IF(D312=0,"",D312/D$165)</f>
        <v>8.8235294117647058E-3</v>
      </c>
      <c r="G312" s="33">
        <f t="shared" ref="G312" si="128">+IF(OR(AND(D312=0),(C312=0)),"0",((D312-C312)/C312))</f>
        <v>1.5</v>
      </c>
      <c r="H312" s="25">
        <f t="shared" ref="H312" si="129">+IF(OR(AND(E312=""),(G312="")),"",E312*G312)</f>
        <v>4.3923865300146414E-3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2</v>
      </c>
      <c r="E313" s="32" t="str">
        <f t="shared" ref="E313:F316" si="130">+IF(C313=0,"",C313/C$165)</f>
        <v/>
      </c>
      <c r="F313" s="32">
        <f t="shared" si="130"/>
        <v>1.176470588235294E-3</v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1</v>
      </c>
      <c r="D316" s="7">
        <v>0</v>
      </c>
      <c r="E316" s="32">
        <f t="shared" si="130"/>
        <v>4.880429477794046E-4</v>
      </c>
      <c r="F316" s="32" t="str">
        <f t="shared" si="130"/>
        <v/>
      </c>
      <c r="G316" s="33" t="str">
        <f t="shared" si="91"/>
        <v>0</v>
      </c>
      <c r="H316" s="25">
        <f t="shared" si="92"/>
        <v>0</v>
      </c>
    </row>
    <row r="317" spans="1:8" s="34" customFormat="1" ht="15" x14ac:dyDescent="0.2">
      <c r="A317" s="41"/>
      <c r="B317" s="43" t="s">
        <v>493</v>
      </c>
      <c r="C317" s="31">
        <v>5</v>
      </c>
      <c r="D317" s="7">
        <v>0</v>
      </c>
      <c r="E317" s="32">
        <f t="shared" ref="E317:E324" si="131">+IF(C317=0,"",C317/C$165)</f>
        <v>2.440214738897023E-3</v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>
        <f t="shared" ref="H317:H324" si="134">+IF(OR(AND(E317=""),(G317="")),"",E317*G317)</f>
        <v>0</v>
      </c>
    </row>
    <row r="318" spans="1:8" s="34" customFormat="1" ht="15" x14ac:dyDescent="0.2">
      <c r="A318" s="41"/>
      <c r="B318" s="43" t="s">
        <v>494</v>
      </c>
      <c r="C318" s="31">
        <v>1</v>
      </c>
      <c r="D318" s="7">
        <v>0</v>
      </c>
      <c r="E318" s="32">
        <f t="shared" si="131"/>
        <v>4.880429477794046E-4</v>
      </c>
      <c r="F318" s="32" t="str">
        <f t="shared" si="132"/>
        <v/>
      </c>
      <c r="G318" s="33" t="str">
        <f t="shared" si="133"/>
        <v>0</v>
      </c>
      <c r="H318" s="25">
        <f t="shared" si="134"/>
        <v>0</v>
      </c>
    </row>
    <row r="319" spans="1:8" s="34" customFormat="1" ht="30" x14ac:dyDescent="0.2">
      <c r="A319" s="41"/>
      <c r="B319" s="43" t="s">
        <v>495</v>
      </c>
      <c r="C319" s="31">
        <v>0</v>
      </c>
      <c r="D319" s="7">
        <v>0</v>
      </c>
      <c r="E319" s="32" t="str">
        <f t="shared" si="131"/>
        <v/>
      </c>
      <c r="F319" s="32" t="str">
        <f t="shared" si="132"/>
        <v/>
      </c>
      <c r="G319" s="33" t="str">
        <f t="shared" si="133"/>
        <v>0</v>
      </c>
      <c r="H319" s="25" t="str">
        <f t="shared" si="134"/>
        <v/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2</v>
      </c>
      <c r="D321" s="7">
        <v>10</v>
      </c>
      <c r="E321" s="32">
        <f t="shared" si="131"/>
        <v>9.760858955588092E-4</v>
      </c>
      <c r="F321" s="32">
        <f t="shared" si="132"/>
        <v>5.8823529411764705E-3</v>
      </c>
      <c r="G321" s="33">
        <f t="shared" si="133"/>
        <v>4</v>
      </c>
      <c r="H321" s="25">
        <f t="shared" si="134"/>
        <v>3.9043435822352368E-3</v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2</v>
      </c>
      <c r="E322" s="32" t="str">
        <f t="shared" si="131"/>
        <v/>
      </c>
      <c r="F322" s="32">
        <f t="shared" si="132"/>
        <v>1.176470588235294E-3</v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1</v>
      </c>
      <c r="E323" s="32" t="str">
        <f t="shared" si="131"/>
        <v/>
      </c>
      <c r="F323" s="32">
        <f t="shared" si="132"/>
        <v>5.8823529411764701E-4</v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1</v>
      </c>
      <c r="D325" s="7">
        <v>4</v>
      </c>
      <c r="E325" s="32">
        <f t="shared" ref="E325:E327" si="135">+IF(C325=0,"",C325/C$165)</f>
        <v>4.880429477794046E-4</v>
      </c>
      <c r="F325" s="32">
        <f t="shared" ref="F325:F327" si="136">+IF(D325=0,"",D325/D$165)</f>
        <v>2.352941176470588E-3</v>
      </c>
      <c r="G325" s="33">
        <f t="shared" ref="G325:G327" si="137">+IF(OR(AND(D325=0),(C325=0)),"0",((D325-C325)/C325))</f>
        <v>3</v>
      </c>
      <c r="H325" s="25">
        <f t="shared" ref="H325:H327" si="138">+IF(OR(AND(E325=""),(G325="")),"",E325*G325)</f>
        <v>1.4641288433382138E-3</v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1</v>
      </c>
      <c r="D327" s="7">
        <v>0</v>
      </c>
      <c r="E327" s="32">
        <f t="shared" si="135"/>
        <v>4.880429477794046E-4</v>
      </c>
      <c r="F327" s="32" t="str">
        <f t="shared" si="136"/>
        <v/>
      </c>
      <c r="G327" s="33" t="str">
        <f t="shared" si="137"/>
        <v>0</v>
      </c>
      <c r="H327" s="25">
        <f t="shared" si="138"/>
        <v>0</v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6615</v>
      </c>
      <c r="D333" s="71">
        <f>SUM(D334:D547)</f>
        <v>4750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-0.2819349962207105</v>
      </c>
      <c r="H333" s="73">
        <f>+IF(OR(AND(E333=""),(G333="")),"",E333*G333)</f>
        <v>-0.2819349962207105</v>
      </c>
    </row>
    <row r="334" spans="1:8" s="34" customFormat="1" ht="15" x14ac:dyDescent="0.2">
      <c r="A334" s="41"/>
      <c r="B334" s="30" t="s">
        <v>75</v>
      </c>
      <c r="C334" s="31">
        <v>63</v>
      </c>
      <c r="D334" s="7">
        <v>40</v>
      </c>
      <c r="E334" s="32">
        <f t="shared" si="139"/>
        <v>9.5238095238095247E-3</v>
      </c>
      <c r="F334" s="32">
        <f t="shared" si="140"/>
        <v>8.4210526315789472E-3</v>
      </c>
      <c r="G334" s="33">
        <f>+IF(OR(AND(D334=0),(C334=0)),"0",((D334-C334)/C334))</f>
        <v>-0.36507936507936506</v>
      </c>
      <c r="H334" s="25">
        <f>+IF(OR(AND(E334=""),(G334="")),"",E334*G334)</f>
        <v>-3.4769463340891915E-3</v>
      </c>
    </row>
    <row r="335" spans="1:8" s="34" customFormat="1" ht="15" x14ac:dyDescent="0.2">
      <c r="A335" s="41"/>
      <c r="B335" s="30" t="s">
        <v>79</v>
      </c>
      <c r="C335" s="31">
        <v>33</v>
      </c>
      <c r="D335" s="7">
        <v>23</v>
      </c>
      <c r="E335" s="32">
        <f t="shared" si="139"/>
        <v>4.9886621315192742E-3</v>
      </c>
      <c r="F335" s="32">
        <f t="shared" si="140"/>
        <v>4.842105263157895E-3</v>
      </c>
      <c r="G335" s="33">
        <f t="shared" ref="G335:G400" si="141">+IF(OR(AND(D335=0),(C335=0)),"0",((D335-C335)/C335))</f>
        <v>-0.30303030303030304</v>
      </c>
      <c r="H335" s="25">
        <f t="shared" ref="H335:H400" si="142">+IF(OR(AND(E335=""),(G335="")),"",E335*G335)</f>
        <v>-1.5117157974300832E-3</v>
      </c>
    </row>
    <row r="336" spans="1:8" s="34" customFormat="1" ht="15" x14ac:dyDescent="0.2">
      <c r="A336" s="41"/>
      <c r="B336" s="30" t="s">
        <v>71</v>
      </c>
      <c r="C336" s="31">
        <v>13</v>
      </c>
      <c r="D336" s="7">
        <v>5</v>
      </c>
      <c r="E336" s="32">
        <f t="shared" si="139"/>
        <v>1.9652305366591079E-3</v>
      </c>
      <c r="F336" s="32">
        <f t="shared" si="140"/>
        <v>1.0526315789473684E-3</v>
      </c>
      <c r="G336" s="33">
        <f t="shared" si="141"/>
        <v>-0.61538461538461542</v>
      </c>
      <c r="H336" s="25">
        <f t="shared" si="142"/>
        <v>-1.2093726379440665E-3</v>
      </c>
    </row>
    <row r="337" spans="1:8" s="34" customFormat="1" ht="15" x14ac:dyDescent="0.2">
      <c r="A337" s="41"/>
      <c r="B337" s="30" t="s">
        <v>85</v>
      </c>
      <c r="C337" s="31">
        <v>2</v>
      </c>
      <c r="D337" s="7">
        <v>0</v>
      </c>
      <c r="E337" s="32">
        <f t="shared" si="139"/>
        <v>3.0234315948601663E-4</v>
      </c>
      <c r="F337" s="32" t="str">
        <f t="shared" si="140"/>
        <v/>
      </c>
      <c r="G337" s="33" t="str">
        <f t="shared" si="141"/>
        <v>0</v>
      </c>
      <c r="H337" s="25">
        <f t="shared" si="142"/>
        <v>0</v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204</v>
      </c>
      <c r="D339" s="7">
        <v>236</v>
      </c>
      <c r="E339" s="32">
        <f t="shared" si="139"/>
        <v>3.0839002267573697E-2</v>
      </c>
      <c r="F339" s="32">
        <f t="shared" si="140"/>
        <v>4.9684210526315789E-2</v>
      </c>
      <c r="G339" s="33">
        <f t="shared" si="141"/>
        <v>0.15686274509803921</v>
      </c>
      <c r="H339" s="25">
        <f t="shared" si="142"/>
        <v>4.837490551776266E-3</v>
      </c>
    </row>
    <row r="340" spans="1:8" s="34" customFormat="1" ht="15" x14ac:dyDescent="0.2">
      <c r="A340" s="41"/>
      <c r="B340" s="30" t="s">
        <v>82</v>
      </c>
      <c r="C340" s="31">
        <v>50</v>
      </c>
      <c r="D340" s="7">
        <v>13</v>
      </c>
      <c r="E340" s="32">
        <f t="shared" si="139"/>
        <v>7.5585789871504159E-3</v>
      </c>
      <c r="F340" s="32">
        <f t="shared" si="140"/>
        <v>2.7368421052631577E-3</v>
      </c>
      <c r="G340" s="33">
        <f t="shared" si="141"/>
        <v>-0.74</v>
      </c>
      <c r="H340" s="25">
        <f t="shared" si="142"/>
        <v>-5.593348450491308E-3</v>
      </c>
    </row>
    <row r="341" spans="1:8" s="34" customFormat="1" ht="15" x14ac:dyDescent="0.2">
      <c r="A341" s="41"/>
      <c r="B341" s="30" t="s">
        <v>600</v>
      </c>
      <c r="C341" s="31">
        <v>17</v>
      </c>
      <c r="D341" s="7">
        <v>6</v>
      </c>
      <c r="E341" s="32">
        <f t="shared" si="139"/>
        <v>2.5699168556311412E-3</v>
      </c>
      <c r="F341" s="32">
        <f t="shared" si="140"/>
        <v>1.2631578947368421E-3</v>
      </c>
      <c r="G341" s="33">
        <f t="shared" si="141"/>
        <v>-0.6470588235294118</v>
      </c>
      <c r="H341" s="25">
        <f t="shared" si="142"/>
        <v>-1.6628873771730914E-3</v>
      </c>
    </row>
    <row r="342" spans="1:8" s="34" customFormat="1" ht="15" x14ac:dyDescent="0.2">
      <c r="A342" s="41"/>
      <c r="B342" s="30" t="s">
        <v>81</v>
      </c>
      <c r="C342" s="31">
        <v>32</v>
      </c>
      <c r="D342" s="7">
        <v>24</v>
      </c>
      <c r="E342" s="32">
        <f t="shared" si="139"/>
        <v>4.837490551776266E-3</v>
      </c>
      <c r="F342" s="32">
        <f t="shared" si="140"/>
        <v>5.0526315789473685E-3</v>
      </c>
      <c r="G342" s="33">
        <f t="shared" si="141"/>
        <v>-0.25</v>
      </c>
      <c r="H342" s="25">
        <f t="shared" si="142"/>
        <v>-1.2093726379440665E-3</v>
      </c>
    </row>
    <row r="343" spans="1:8" s="34" customFormat="1" ht="15" x14ac:dyDescent="0.2">
      <c r="A343" s="41"/>
      <c r="B343" s="30" t="s">
        <v>256</v>
      </c>
      <c r="C343" s="31">
        <v>4</v>
      </c>
      <c r="D343" s="7">
        <v>2</v>
      </c>
      <c r="E343" s="32">
        <f t="shared" si="139"/>
        <v>6.0468631897203325E-4</v>
      </c>
      <c r="F343" s="32">
        <f t="shared" si="140"/>
        <v>4.2105263157894739E-4</v>
      </c>
      <c r="G343" s="33">
        <f t="shared" si="141"/>
        <v>-0.5</v>
      </c>
      <c r="H343" s="25">
        <f t="shared" si="142"/>
        <v>-3.0234315948601663E-4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185</v>
      </c>
      <c r="D345" s="7">
        <v>141</v>
      </c>
      <c r="E345" s="32">
        <f t="shared" si="139"/>
        <v>2.7966742252456538E-2</v>
      </c>
      <c r="F345" s="32">
        <f t="shared" si="140"/>
        <v>2.9684210526315789E-2</v>
      </c>
      <c r="G345" s="33">
        <f t="shared" si="141"/>
        <v>-0.23783783783783785</v>
      </c>
      <c r="H345" s="25">
        <f t="shared" si="142"/>
        <v>-6.6515495086923657E-3</v>
      </c>
    </row>
    <row r="346" spans="1:8" s="34" customFormat="1" ht="15" x14ac:dyDescent="0.2">
      <c r="A346" s="41"/>
      <c r="B346" s="30" t="s">
        <v>601</v>
      </c>
      <c r="C346" s="31">
        <v>20</v>
      </c>
      <c r="D346" s="7">
        <v>18</v>
      </c>
      <c r="E346" s="32">
        <f t="shared" si="139"/>
        <v>3.0234315948601664E-3</v>
      </c>
      <c r="F346" s="32">
        <f t="shared" si="140"/>
        <v>3.7894736842105261E-3</v>
      </c>
      <c r="G346" s="33">
        <f t="shared" si="141"/>
        <v>-0.1</v>
      </c>
      <c r="H346" s="25">
        <f t="shared" si="142"/>
        <v>-3.0234315948601668E-4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32</v>
      </c>
      <c r="D348" s="7">
        <v>20</v>
      </c>
      <c r="E348" s="32">
        <f t="shared" si="139"/>
        <v>4.837490551776266E-3</v>
      </c>
      <c r="F348" s="32">
        <f t="shared" si="140"/>
        <v>4.2105263157894736E-3</v>
      </c>
      <c r="G348" s="33">
        <f t="shared" si="141"/>
        <v>-0.375</v>
      </c>
      <c r="H348" s="25">
        <f t="shared" si="142"/>
        <v>-1.8140589569160996E-3</v>
      </c>
    </row>
    <row r="349" spans="1:8" s="34" customFormat="1" ht="15" x14ac:dyDescent="0.2">
      <c r="A349" s="41"/>
      <c r="B349" s="30" t="s">
        <v>77</v>
      </c>
      <c r="C349" s="31">
        <v>6</v>
      </c>
      <c r="D349" s="7">
        <v>12</v>
      </c>
      <c r="E349" s="32">
        <f t="shared" si="139"/>
        <v>9.0702947845804993E-4</v>
      </c>
      <c r="F349" s="32">
        <f t="shared" si="140"/>
        <v>2.5263157894736842E-3</v>
      </c>
      <c r="G349" s="33">
        <f t="shared" si="141"/>
        <v>1</v>
      </c>
      <c r="H349" s="25">
        <f t="shared" si="142"/>
        <v>9.0702947845804993E-4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0</v>
      </c>
      <c r="E350" s="32" t="str">
        <f t="shared" si="139"/>
        <v/>
      </c>
      <c r="F350" s="32" t="str">
        <f t="shared" si="140"/>
        <v/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0</v>
      </c>
      <c r="E352" s="32" t="str">
        <f t="shared" si="139"/>
        <v/>
      </c>
      <c r="F352" s="32" t="str">
        <f t="shared" si="140"/>
        <v/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50</v>
      </c>
      <c r="D353" s="7">
        <v>36</v>
      </c>
      <c r="E353" s="32">
        <f t="shared" si="139"/>
        <v>7.5585789871504159E-3</v>
      </c>
      <c r="F353" s="32">
        <f t="shared" si="140"/>
        <v>7.5789473684210523E-3</v>
      </c>
      <c r="G353" s="33">
        <f t="shared" si="141"/>
        <v>-0.28000000000000003</v>
      </c>
      <c r="H353" s="25">
        <f t="shared" si="142"/>
        <v>-2.1164021164021165E-3</v>
      </c>
    </row>
    <row r="354" spans="1:8" s="34" customFormat="1" ht="15" x14ac:dyDescent="0.2">
      <c r="A354" s="41"/>
      <c r="B354" s="30" t="s">
        <v>259</v>
      </c>
      <c r="C354" s="31">
        <v>89</v>
      </c>
      <c r="D354" s="7">
        <v>4</v>
      </c>
      <c r="E354" s="32">
        <f t="shared" si="139"/>
        <v>1.345427059712774E-2</v>
      </c>
      <c r="F354" s="32">
        <f t="shared" si="140"/>
        <v>8.4210526315789478E-4</v>
      </c>
      <c r="G354" s="33">
        <f t="shared" si="141"/>
        <v>-0.9550561797752809</v>
      </c>
      <c r="H354" s="25">
        <f t="shared" si="142"/>
        <v>-1.2849584278155708E-2</v>
      </c>
    </row>
    <row r="355" spans="1:8" s="34" customFormat="1" ht="15" x14ac:dyDescent="0.2">
      <c r="A355" s="41"/>
      <c r="B355" s="30" t="s">
        <v>76</v>
      </c>
      <c r="C355" s="31">
        <v>2</v>
      </c>
      <c r="D355" s="7">
        <v>0</v>
      </c>
      <c r="E355" s="32">
        <f t="shared" si="139"/>
        <v>3.0234315948601663E-4</v>
      </c>
      <c r="F355" s="32" t="str">
        <f t="shared" si="140"/>
        <v/>
      </c>
      <c r="G355" s="33" t="str">
        <f t="shared" si="141"/>
        <v>0</v>
      </c>
      <c r="H355" s="25">
        <f t="shared" si="142"/>
        <v>0</v>
      </c>
    </row>
    <row r="356" spans="1:8" s="34" customFormat="1" ht="15" x14ac:dyDescent="0.2">
      <c r="A356" s="41"/>
      <c r="B356" s="30" t="s">
        <v>78</v>
      </c>
      <c r="C356" s="31">
        <v>32</v>
      </c>
      <c r="D356" s="7">
        <v>31</v>
      </c>
      <c r="E356" s="32">
        <f t="shared" si="139"/>
        <v>4.837490551776266E-3</v>
      </c>
      <c r="F356" s="32">
        <f t="shared" si="140"/>
        <v>6.5263157894736839E-3</v>
      </c>
      <c r="G356" s="33">
        <f t="shared" si="141"/>
        <v>-3.125E-2</v>
      </c>
      <c r="H356" s="25">
        <f t="shared" si="142"/>
        <v>-1.5117157974300831E-4</v>
      </c>
    </row>
    <row r="357" spans="1:8" s="34" customFormat="1" ht="15" x14ac:dyDescent="0.2">
      <c r="A357" s="41"/>
      <c r="B357" s="30" t="s">
        <v>602</v>
      </c>
      <c r="C357" s="31">
        <v>137</v>
      </c>
      <c r="D357" s="7">
        <v>96</v>
      </c>
      <c r="E357" s="32">
        <f t="shared" si="139"/>
        <v>2.0710506424792139E-2</v>
      </c>
      <c r="F357" s="32">
        <f t="shared" si="140"/>
        <v>2.0210526315789474E-2</v>
      </c>
      <c r="G357" s="33">
        <f t="shared" si="141"/>
        <v>-0.29927007299270075</v>
      </c>
      <c r="H357" s="25">
        <f t="shared" si="142"/>
        <v>-6.198034769463341E-3</v>
      </c>
    </row>
    <row r="358" spans="1:8" s="34" customFormat="1" ht="15" x14ac:dyDescent="0.2">
      <c r="A358" s="41"/>
      <c r="B358" s="30" t="s">
        <v>87</v>
      </c>
      <c r="C358" s="31">
        <v>16</v>
      </c>
      <c r="D358" s="7">
        <v>4</v>
      </c>
      <c r="E358" s="32">
        <f t="shared" si="139"/>
        <v>2.418745275888133E-3</v>
      </c>
      <c r="F358" s="32">
        <f t="shared" si="140"/>
        <v>8.4210526315789478E-4</v>
      </c>
      <c r="G358" s="33">
        <f t="shared" si="141"/>
        <v>-0.75</v>
      </c>
      <c r="H358" s="25">
        <f t="shared" si="142"/>
        <v>-1.8140589569160996E-3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25</v>
      </c>
      <c r="D360" s="7">
        <v>5</v>
      </c>
      <c r="E360" s="32">
        <f t="shared" si="139"/>
        <v>3.779289493575208E-3</v>
      </c>
      <c r="F360" s="32">
        <f t="shared" si="140"/>
        <v>1.0526315789473684E-3</v>
      </c>
      <c r="G360" s="33">
        <f t="shared" si="141"/>
        <v>-0.8</v>
      </c>
      <c r="H360" s="25">
        <f t="shared" si="142"/>
        <v>-3.0234315948601664E-3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5</v>
      </c>
      <c r="D362" s="7">
        <v>4</v>
      </c>
      <c r="E362" s="32">
        <f t="shared" si="139"/>
        <v>7.5585789871504159E-4</v>
      </c>
      <c r="F362" s="32">
        <f t="shared" si="140"/>
        <v>8.4210526315789478E-4</v>
      </c>
      <c r="G362" s="33">
        <f t="shared" si="141"/>
        <v>-0.2</v>
      </c>
      <c r="H362" s="25">
        <f t="shared" si="142"/>
        <v>-1.5117157974300834E-4</v>
      </c>
    </row>
    <row r="363" spans="1:8" s="34" customFormat="1" ht="15" x14ac:dyDescent="0.2">
      <c r="A363" s="41"/>
      <c r="B363" s="30" t="s">
        <v>346</v>
      </c>
      <c r="C363" s="31">
        <v>14</v>
      </c>
      <c r="D363" s="7">
        <v>20</v>
      </c>
      <c r="E363" s="32">
        <f t="shared" si="139"/>
        <v>2.1164021164021165E-3</v>
      </c>
      <c r="F363" s="32">
        <f t="shared" si="140"/>
        <v>4.2105263157894736E-3</v>
      </c>
      <c r="G363" s="33">
        <f t="shared" si="141"/>
        <v>0.42857142857142855</v>
      </c>
      <c r="H363" s="25">
        <f t="shared" si="142"/>
        <v>9.0702947845804993E-4</v>
      </c>
    </row>
    <row r="364" spans="1:8" s="34" customFormat="1" ht="15" x14ac:dyDescent="0.2">
      <c r="A364" s="41"/>
      <c r="B364" s="30" t="s">
        <v>499</v>
      </c>
      <c r="C364" s="31">
        <v>14</v>
      </c>
      <c r="D364" s="7">
        <v>19</v>
      </c>
      <c r="E364" s="32">
        <f t="shared" si="139"/>
        <v>2.1164021164021165E-3</v>
      </c>
      <c r="F364" s="32">
        <f t="shared" si="140"/>
        <v>4.0000000000000001E-3</v>
      </c>
      <c r="G364" s="33">
        <f t="shared" si="141"/>
        <v>0.35714285714285715</v>
      </c>
      <c r="H364" s="25">
        <f t="shared" si="142"/>
        <v>7.5585789871504159E-4</v>
      </c>
    </row>
    <row r="365" spans="1:8" s="34" customFormat="1" ht="15" x14ac:dyDescent="0.2">
      <c r="A365" s="41"/>
      <c r="B365" s="30" t="s">
        <v>500</v>
      </c>
      <c r="C365" s="31">
        <v>230</v>
      </c>
      <c r="D365" s="7">
        <v>70</v>
      </c>
      <c r="E365" s="32">
        <f t="shared" ref="E365:E387" si="145">+IF(C365=0,"",C365/C$333)</f>
        <v>3.4769463340891912E-2</v>
      </c>
      <c r="F365" s="32">
        <f t="shared" ref="F365:F387" si="146">+IF(D365=0,"",D365/D$333)</f>
        <v>1.4736842105263158E-2</v>
      </c>
      <c r="G365" s="33">
        <f t="shared" si="141"/>
        <v>-0.69565217391304346</v>
      </c>
      <c r="H365" s="25">
        <f t="shared" si="142"/>
        <v>-2.4187452758881331E-2</v>
      </c>
    </row>
    <row r="366" spans="1:8" s="34" customFormat="1" ht="15" x14ac:dyDescent="0.2">
      <c r="A366" s="41"/>
      <c r="B366" s="30" t="s">
        <v>501</v>
      </c>
      <c r="C366" s="31">
        <v>7</v>
      </c>
      <c r="D366" s="7">
        <v>5</v>
      </c>
      <c r="E366" s="32">
        <f t="shared" si="145"/>
        <v>1.0582010582010583E-3</v>
      </c>
      <c r="F366" s="32">
        <f t="shared" si="146"/>
        <v>1.0526315789473684E-3</v>
      </c>
      <c r="G366" s="33">
        <f t="shared" si="141"/>
        <v>-0.2857142857142857</v>
      </c>
      <c r="H366" s="25">
        <f t="shared" si="142"/>
        <v>-3.0234315948601663E-4</v>
      </c>
    </row>
    <row r="367" spans="1:8" s="34" customFormat="1" ht="15" x14ac:dyDescent="0.2">
      <c r="A367" s="41"/>
      <c r="B367" s="30" t="s">
        <v>502</v>
      </c>
      <c r="C367" s="31">
        <v>4</v>
      </c>
      <c r="D367" s="7">
        <v>100</v>
      </c>
      <c r="E367" s="32">
        <f t="shared" si="145"/>
        <v>6.0468631897203325E-4</v>
      </c>
      <c r="F367" s="32">
        <f t="shared" si="146"/>
        <v>2.1052631578947368E-2</v>
      </c>
      <c r="G367" s="33">
        <f t="shared" si="141"/>
        <v>24</v>
      </c>
      <c r="H367" s="25">
        <f t="shared" si="142"/>
        <v>1.4512471655328797E-2</v>
      </c>
    </row>
    <row r="368" spans="1:8" s="34" customFormat="1" ht="15" x14ac:dyDescent="0.2">
      <c r="A368" s="41"/>
      <c r="B368" s="30" t="s">
        <v>261</v>
      </c>
      <c r="C368" s="31">
        <v>2</v>
      </c>
      <c r="D368" s="7">
        <v>1</v>
      </c>
      <c r="E368" s="32">
        <f t="shared" si="145"/>
        <v>3.0234315948601663E-4</v>
      </c>
      <c r="F368" s="32">
        <f t="shared" si="146"/>
        <v>2.105263157894737E-4</v>
      </c>
      <c r="G368" s="33">
        <f t="shared" si="141"/>
        <v>-0.5</v>
      </c>
      <c r="H368" s="25">
        <f t="shared" si="142"/>
        <v>-1.5117157974300831E-4</v>
      </c>
    </row>
    <row r="369" spans="1:8" s="34" customFormat="1" ht="15" x14ac:dyDescent="0.2">
      <c r="A369" s="41"/>
      <c r="B369" s="30" t="s">
        <v>262</v>
      </c>
      <c r="C369" s="31">
        <v>9</v>
      </c>
      <c r="D369" s="7">
        <v>47</v>
      </c>
      <c r="E369" s="32">
        <f t="shared" si="145"/>
        <v>1.3605442176870747E-3</v>
      </c>
      <c r="F369" s="32">
        <f t="shared" si="146"/>
        <v>9.8947368421052635E-3</v>
      </c>
      <c r="G369" s="33">
        <f t="shared" si="141"/>
        <v>4.2222222222222223</v>
      </c>
      <c r="H369" s="25">
        <f t="shared" si="142"/>
        <v>5.7445200302343154E-3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31</v>
      </c>
      <c r="E371" s="32" t="str">
        <f t="shared" si="145"/>
        <v/>
      </c>
      <c r="F371" s="32">
        <f t="shared" si="146"/>
        <v>6.5263157894736839E-3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1687</v>
      </c>
      <c r="D372" s="7">
        <v>768</v>
      </c>
      <c r="E372" s="32">
        <f t="shared" si="145"/>
        <v>0.25502645502645505</v>
      </c>
      <c r="F372" s="32">
        <f t="shared" si="146"/>
        <v>0.16168421052631579</v>
      </c>
      <c r="G372" s="33">
        <f t="shared" si="141"/>
        <v>-0.54475400118553641</v>
      </c>
      <c r="H372" s="25">
        <f t="shared" si="142"/>
        <v>-0.13892668178382464</v>
      </c>
    </row>
    <row r="373" spans="1:8" s="34" customFormat="1" ht="15" x14ac:dyDescent="0.2">
      <c r="A373" s="41"/>
      <c r="B373" s="30" t="s">
        <v>95</v>
      </c>
      <c r="C373" s="31">
        <v>90</v>
      </c>
      <c r="D373" s="7">
        <v>142</v>
      </c>
      <c r="E373" s="32">
        <f t="shared" si="145"/>
        <v>1.3605442176870748E-2</v>
      </c>
      <c r="F373" s="32">
        <f t="shared" si="146"/>
        <v>2.9894736842105262E-2</v>
      </c>
      <c r="G373" s="33">
        <f t="shared" si="141"/>
        <v>0.57777777777777772</v>
      </c>
      <c r="H373" s="25">
        <f t="shared" si="142"/>
        <v>7.8609221466364315E-3</v>
      </c>
    </row>
    <row r="374" spans="1:8" s="34" customFormat="1" ht="15" x14ac:dyDescent="0.2">
      <c r="A374" s="41"/>
      <c r="B374" s="30" t="s">
        <v>88</v>
      </c>
      <c r="C374" s="31">
        <v>118</v>
      </c>
      <c r="D374" s="7">
        <v>128</v>
      </c>
      <c r="E374" s="32">
        <f t="shared" si="145"/>
        <v>1.783824640967498E-2</v>
      </c>
      <c r="F374" s="32">
        <f t="shared" si="146"/>
        <v>2.6947368421052633E-2</v>
      </c>
      <c r="G374" s="33">
        <f t="shared" si="141"/>
        <v>8.4745762711864403E-2</v>
      </c>
      <c r="H374" s="25">
        <f t="shared" si="142"/>
        <v>1.511715797430083E-3</v>
      </c>
    </row>
    <row r="375" spans="1:8" s="34" customFormat="1" ht="15" x14ac:dyDescent="0.2">
      <c r="A375" s="41"/>
      <c r="B375" s="30" t="s">
        <v>94</v>
      </c>
      <c r="C375" s="31">
        <v>64</v>
      </c>
      <c r="D375" s="7">
        <v>45</v>
      </c>
      <c r="E375" s="32">
        <f t="shared" si="145"/>
        <v>9.674981103552532E-3</v>
      </c>
      <c r="F375" s="32">
        <f t="shared" si="146"/>
        <v>9.4736842105263164E-3</v>
      </c>
      <c r="G375" s="33">
        <f t="shared" si="141"/>
        <v>-0.296875</v>
      </c>
      <c r="H375" s="25">
        <f t="shared" si="142"/>
        <v>-2.8722600151171581E-3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31</v>
      </c>
      <c r="D377" s="7">
        <v>2</v>
      </c>
      <c r="E377" s="32">
        <f t="shared" si="145"/>
        <v>4.6863189720332578E-3</v>
      </c>
      <c r="F377" s="32">
        <f t="shared" si="146"/>
        <v>4.2105263157894739E-4</v>
      </c>
      <c r="G377" s="33">
        <f t="shared" si="141"/>
        <v>-0.93548387096774188</v>
      </c>
      <c r="H377" s="25">
        <f t="shared" si="142"/>
        <v>-4.3839758125472413E-3</v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33</v>
      </c>
      <c r="D379" s="7">
        <v>22</v>
      </c>
      <c r="E379" s="32">
        <f t="shared" si="145"/>
        <v>4.9886621315192742E-3</v>
      </c>
      <c r="F379" s="32">
        <f t="shared" si="146"/>
        <v>4.6315789473684215E-3</v>
      </c>
      <c r="G379" s="33">
        <f t="shared" si="141"/>
        <v>-0.33333333333333331</v>
      </c>
      <c r="H379" s="25">
        <f t="shared" si="142"/>
        <v>-1.6628873771730914E-3</v>
      </c>
    </row>
    <row r="380" spans="1:8" s="34" customFormat="1" ht="15" x14ac:dyDescent="0.2">
      <c r="A380" s="41"/>
      <c r="B380" s="30" t="s">
        <v>603</v>
      </c>
      <c r="C380" s="31">
        <v>12</v>
      </c>
      <c r="D380" s="7">
        <v>2</v>
      </c>
      <c r="E380" s="32">
        <f t="shared" si="145"/>
        <v>1.8140589569160999E-3</v>
      </c>
      <c r="F380" s="32">
        <f t="shared" si="146"/>
        <v>4.2105263157894739E-4</v>
      </c>
      <c r="G380" s="33">
        <f t="shared" si="141"/>
        <v>-0.83333333333333337</v>
      </c>
      <c r="H380" s="25">
        <f t="shared" si="142"/>
        <v>-1.5117157974300832E-3</v>
      </c>
    </row>
    <row r="381" spans="1:8" s="34" customFormat="1" ht="15" x14ac:dyDescent="0.2">
      <c r="A381" s="41"/>
      <c r="B381" s="30" t="s">
        <v>604</v>
      </c>
      <c r="C381" s="31">
        <v>3</v>
      </c>
      <c r="D381" s="7">
        <v>6</v>
      </c>
      <c r="E381" s="32">
        <f t="shared" si="145"/>
        <v>4.5351473922902497E-4</v>
      </c>
      <c r="F381" s="32">
        <f t="shared" si="146"/>
        <v>1.2631578947368421E-3</v>
      </c>
      <c r="G381" s="33">
        <f t="shared" si="141"/>
        <v>1</v>
      </c>
      <c r="H381" s="25">
        <f t="shared" si="142"/>
        <v>4.5351473922902497E-4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9</v>
      </c>
      <c r="D383" s="7">
        <v>11</v>
      </c>
      <c r="E383" s="32">
        <f t="shared" si="145"/>
        <v>1.3605442176870747E-3</v>
      </c>
      <c r="F383" s="32">
        <f t="shared" si="146"/>
        <v>2.3157894736842107E-3</v>
      </c>
      <c r="G383" s="33">
        <f t="shared" si="141"/>
        <v>0.22222222222222221</v>
      </c>
      <c r="H383" s="25">
        <f t="shared" si="142"/>
        <v>3.0234315948601657E-4</v>
      </c>
    </row>
    <row r="384" spans="1:8" s="34" customFormat="1" ht="15" x14ac:dyDescent="0.2">
      <c r="A384" s="41"/>
      <c r="B384" s="30" t="s">
        <v>96</v>
      </c>
      <c r="C384" s="31">
        <v>29</v>
      </c>
      <c r="D384" s="7">
        <v>31</v>
      </c>
      <c r="E384" s="32">
        <f t="shared" si="145"/>
        <v>4.3839758125472413E-3</v>
      </c>
      <c r="F384" s="32">
        <f t="shared" si="146"/>
        <v>6.5263157894736839E-3</v>
      </c>
      <c r="G384" s="33">
        <f t="shared" si="141"/>
        <v>6.8965517241379309E-2</v>
      </c>
      <c r="H384" s="25">
        <f t="shared" si="142"/>
        <v>3.0234315948601663E-4</v>
      </c>
    </row>
    <row r="385" spans="1:8" s="34" customFormat="1" ht="15" x14ac:dyDescent="0.2">
      <c r="A385" s="41"/>
      <c r="B385" s="30" t="s">
        <v>266</v>
      </c>
      <c r="C385" s="31">
        <v>200</v>
      </c>
      <c r="D385" s="7">
        <v>92</v>
      </c>
      <c r="E385" s="32">
        <f t="shared" si="145"/>
        <v>3.0234315948601664E-2</v>
      </c>
      <c r="F385" s="32">
        <f t="shared" si="146"/>
        <v>1.936842105263158E-2</v>
      </c>
      <c r="G385" s="33">
        <f t="shared" si="141"/>
        <v>-0.54</v>
      </c>
      <c r="H385" s="25">
        <f t="shared" si="142"/>
        <v>-1.6326530612244899E-2</v>
      </c>
    </row>
    <row r="386" spans="1:8" s="34" customFormat="1" ht="15" x14ac:dyDescent="0.2">
      <c r="A386" s="41"/>
      <c r="B386" s="30" t="s">
        <v>605</v>
      </c>
      <c r="C386" s="31">
        <v>1</v>
      </c>
      <c r="D386" s="7">
        <v>3</v>
      </c>
      <c r="E386" s="32">
        <f t="shared" si="145"/>
        <v>1.5117157974300831E-4</v>
      </c>
      <c r="F386" s="32">
        <f t="shared" si="146"/>
        <v>6.3157894736842106E-4</v>
      </c>
      <c r="G386" s="33">
        <f t="shared" si="141"/>
        <v>2</v>
      </c>
      <c r="H386" s="25">
        <f t="shared" si="142"/>
        <v>3.0234315948601663E-4</v>
      </c>
    </row>
    <row r="387" spans="1:8" s="34" customFormat="1" ht="15" x14ac:dyDescent="0.2">
      <c r="A387" s="41"/>
      <c r="B387" s="30" t="s">
        <v>90</v>
      </c>
      <c r="C387" s="31">
        <v>85</v>
      </c>
      <c r="D387" s="7">
        <v>53</v>
      </c>
      <c r="E387" s="32">
        <f t="shared" si="145"/>
        <v>1.2849584278155708E-2</v>
      </c>
      <c r="F387" s="32">
        <f t="shared" si="146"/>
        <v>1.1157894736842104E-2</v>
      </c>
      <c r="G387" s="33">
        <f t="shared" si="141"/>
        <v>-0.37647058823529411</v>
      </c>
      <c r="H387" s="25">
        <f t="shared" si="142"/>
        <v>-4.837490551776266E-3</v>
      </c>
    </row>
    <row r="388" spans="1:8" s="34" customFormat="1" ht="15" x14ac:dyDescent="0.2">
      <c r="A388" s="41"/>
      <c r="B388" s="30" t="s">
        <v>559</v>
      </c>
      <c r="C388" s="31">
        <v>7</v>
      </c>
      <c r="D388" s="7">
        <v>4</v>
      </c>
      <c r="E388" s="32">
        <f t="shared" ref="E388" si="149">+IF(C388=0,"",C388/C$333)</f>
        <v>1.0582010582010583E-3</v>
      </c>
      <c r="F388" s="32">
        <f t="shared" ref="F388" si="150">+IF(D388=0,"",D388/D$333)</f>
        <v>8.4210526315789478E-4</v>
      </c>
      <c r="G388" s="33">
        <f t="shared" ref="G388" si="151">+IF(OR(AND(D388=0),(C388=0)),"0",((D388-C388)/C388))</f>
        <v>-0.42857142857142855</v>
      </c>
      <c r="H388" s="25">
        <f t="shared" ref="H388" si="152">+IF(OR(AND(E388=""),(G388="")),"",E388*G388)</f>
        <v>-4.5351473922902497E-4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1</v>
      </c>
      <c r="D390" s="7">
        <v>0</v>
      </c>
      <c r="E390" s="32">
        <f t="shared" si="153"/>
        <v>1.5117157974300831E-4</v>
      </c>
      <c r="F390" s="32" t="str">
        <f t="shared" si="154"/>
        <v/>
      </c>
      <c r="G390" s="33" t="str">
        <f t="shared" si="141"/>
        <v>0</v>
      </c>
      <c r="H390" s="25">
        <f t="shared" si="142"/>
        <v>0</v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159</v>
      </c>
      <c r="D395" s="7">
        <v>205</v>
      </c>
      <c r="E395" s="32">
        <f t="shared" si="153"/>
        <v>2.4036281179138322E-2</v>
      </c>
      <c r="F395" s="32">
        <f t="shared" si="154"/>
        <v>4.3157894736842103E-2</v>
      </c>
      <c r="G395" s="33">
        <f t="shared" si="141"/>
        <v>0.28930817610062892</v>
      </c>
      <c r="H395" s="25">
        <f t="shared" si="142"/>
        <v>6.9538926681783821E-3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1</v>
      </c>
      <c r="D397" s="7">
        <v>0</v>
      </c>
      <c r="E397" s="32">
        <f t="shared" si="153"/>
        <v>1.5117157974300831E-4</v>
      </c>
      <c r="F397" s="32" t="str">
        <f t="shared" si="154"/>
        <v/>
      </c>
      <c r="G397" s="33" t="str">
        <f t="shared" si="141"/>
        <v>0</v>
      </c>
      <c r="H397" s="25">
        <f t="shared" si="142"/>
        <v>0</v>
      </c>
    </row>
    <row r="398" spans="1:8" s="34" customFormat="1" ht="15" x14ac:dyDescent="0.2">
      <c r="A398" s="41"/>
      <c r="B398" s="30" t="s">
        <v>271</v>
      </c>
      <c r="C398" s="31">
        <v>19</v>
      </c>
      <c r="D398" s="7">
        <v>1</v>
      </c>
      <c r="E398" s="32">
        <f t="shared" si="153"/>
        <v>2.8722600151171581E-3</v>
      </c>
      <c r="F398" s="32">
        <f t="shared" si="154"/>
        <v>2.105263157894737E-4</v>
      </c>
      <c r="G398" s="33">
        <f t="shared" si="141"/>
        <v>-0.94736842105263153</v>
      </c>
      <c r="H398" s="25">
        <f t="shared" si="142"/>
        <v>-2.7210884353741495E-3</v>
      </c>
    </row>
    <row r="399" spans="1:8" s="34" customFormat="1" ht="15" x14ac:dyDescent="0.2">
      <c r="A399" s="41"/>
      <c r="B399" s="30" t="s">
        <v>507</v>
      </c>
      <c r="C399" s="31">
        <v>33</v>
      </c>
      <c r="D399" s="7">
        <v>16</v>
      </c>
      <c r="E399" s="32">
        <f t="shared" si="153"/>
        <v>4.9886621315192742E-3</v>
      </c>
      <c r="F399" s="32">
        <f t="shared" si="154"/>
        <v>3.3684210526315791E-3</v>
      </c>
      <c r="G399" s="33">
        <f t="shared" si="141"/>
        <v>-0.51515151515151514</v>
      </c>
      <c r="H399" s="25">
        <f t="shared" si="142"/>
        <v>-2.5699168556311412E-3</v>
      </c>
    </row>
    <row r="400" spans="1:8" s="34" customFormat="1" ht="15" x14ac:dyDescent="0.2">
      <c r="A400" s="41"/>
      <c r="B400" s="30" t="s">
        <v>91</v>
      </c>
      <c r="C400" s="31">
        <v>2</v>
      </c>
      <c r="D400" s="7">
        <v>0</v>
      </c>
      <c r="E400" s="32">
        <f t="shared" si="153"/>
        <v>3.0234315948601663E-4</v>
      </c>
      <c r="F400" s="32" t="str">
        <f t="shared" si="154"/>
        <v/>
      </c>
      <c r="G400" s="33" t="str">
        <f t="shared" si="141"/>
        <v>0</v>
      </c>
      <c r="H400" s="25">
        <f t="shared" si="142"/>
        <v>0</v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6</v>
      </c>
      <c r="D403" s="7">
        <v>12</v>
      </c>
      <c r="E403" s="32">
        <f t="shared" ref="E403:E405" si="159">+IF(C403=0,"",C403/C$333)</f>
        <v>9.0702947845804993E-4</v>
      </c>
      <c r="F403" s="32">
        <f t="shared" ref="F403:F405" si="160">+IF(D403=0,"",D403/D$333)</f>
        <v>2.5263157894736842E-3</v>
      </c>
      <c r="G403" s="33">
        <f t="shared" ref="G403:G405" si="161">+IF(OR(AND(D403=0),(C403=0)),"0",((D403-C403)/C403))</f>
        <v>1</v>
      </c>
      <c r="H403" s="25">
        <f t="shared" ref="H403:H405" si="162">+IF(OR(AND(E403=""),(G403="")),"",E403*G403)</f>
        <v>9.0702947845804993E-4</v>
      </c>
    </row>
    <row r="404" spans="1:8" s="34" customFormat="1" ht="15" x14ac:dyDescent="0.2">
      <c r="A404" s="41"/>
      <c r="B404" s="30" t="s">
        <v>561</v>
      </c>
      <c r="C404" s="31">
        <v>4</v>
      </c>
      <c r="D404" s="7">
        <v>9</v>
      </c>
      <c r="E404" s="32">
        <f t="shared" si="159"/>
        <v>6.0468631897203325E-4</v>
      </c>
      <c r="F404" s="32">
        <f t="shared" si="160"/>
        <v>1.8947368421052631E-3</v>
      </c>
      <c r="G404" s="33">
        <f t="shared" si="161"/>
        <v>1.25</v>
      </c>
      <c r="H404" s="25">
        <f t="shared" si="162"/>
        <v>7.5585789871504159E-4</v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4</v>
      </c>
      <c r="D406" s="7">
        <v>2</v>
      </c>
      <c r="E406" s="32">
        <f t="shared" si="155"/>
        <v>6.0468631897203325E-4</v>
      </c>
      <c r="F406" s="32">
        <f t="shared" si="156"/>
        <v>4.2105263157894739E-4</v>
      </c>
      <c r="G406" s="33">
        <f t="shared" si="157"/>
        <v>-0.5</v>
      </c>
      <c r="H406" s="25">
        <f t="shared" si="158"/>
        <v>-3.0234315948601663E-4</v>
      </c>
    </row>
    <row r="407" spans="1:8" s="34" customFormat="1" ht="15" x14ac:dyDescent="0.2">
      <c r="A407" s="41"/>
      <c r="B407" s="30" t="s">
        <v>274</v>
      </c>
      <c r="C407" s="31">
        <v>37</v>
      </c>
      <c r="D407" s="7">
        <v>25</v>
      </c>
      <c r="E407" s="32">
        <f t="shared" si="155"/>
        <v>5.593348450491308E-3</v>
      </c>
      <c r="F407" s="32">
        <f t="shared" si="156"/>
        <v>5.263157894736842E-3</v>
      </c>
      <c r="G407" s="33">
        <f t="shared" si="157"/>
        <v>-0.32432432432432434</v>
      </c>
      <c r="H407" s="25">
        <f t="shared" si="158"/>
        <v>-1.8140589569161001E-3</v>
      </c>
    </row>
    <row r="408" spans="1:8" s="34" customFormat="1" ht="15" x14ac:dyDescent="0.2">
      <c r="A408" s="41"/>
      <c r="B408" s="30" t="s">
        <v>508</v>
      </c>
      <c r="C408" s="31">
        <v>118</v>
      </c>
      <c r="D408" s="7">
        <v>51</v>
      </c>
      <c r="E408" s="32">
        <f t="shared" si="155"/>
        <v>1.783824640967498E-2</v>
      </c>
      <c r="F408" s="32">
        <f t="shared" si="156"/>
        <v>1.0736842105263157E-2</v>
      </c>
      <c r="G408" s="33">
        <f t="shared" si="157"/>
        <v>-0.56779661016949157</v>
      </c>
      <c r="H408" s="25">
        <f t="shared" si="158"/>
        <v>-1.0128495842781558E-2</v>
      </c>
    </row>
    <row r="409" spans="1:8" s="34" customFormat="1" ht="30" x14ac:dyDescent="0.2">
      <c r="A409" s="41"/>
      <c r="B409" s="30" t="s">
        <v>275</v>
      </c>
      <c r="C409" s="31">
        <v>17</v>
      </c>
      <c r="D409" s="7">
        <v>7</v>
      </c>
      <c r="E409" s="32">
        <f t="shared" si="155"/>
        <v>2.5699168556311412E-3</v>
      </c>
      <c r="F409" s="32">
        <f t="shared" si="156"/>
        <v>1.4736842105263158E-3</v>
      </c>
      <c r="G409" s="33">
        <f t="shared" si="157"/>
        <v>-0.58823529411764708</v>
      </c>
      <c r="H409" s="25">
        <f t="shared" si="158"/>
        <v>-1.5117157974300832E-3</v>
      </c>
    </row>
    <row r="410" spans="1:8" s="34" customFormat="1" ht="15" x14ac:dyDescent="0.2">
      <c r="A410" s="41"/>
      <c r="B410" s="30" t="s">
        <v>509</v>
      </c>
      <c r="C410" s="31">
        <v>1</v>
      </c>
      <c r="D410" s="7">
        <v>10</v>
      </c>
      <c r="E410" s="32">
        <f t="shared" si="155"/>
        <v>1.5117157974300831E-4</v>
      </c>
      <c r="F410" s="32">
        <f t="shared" si="156"/>
        <v>2.1052631578947368E-3</v>
      </c>
      <c r="G410" s="33">
        <f t="shared" si="157"/>
        <v>9</v>
      </c>
      <c r="H410" s="25">
        <f t="shared" si="158"/>
        <v>1.3605442176870747E-3</v>
      </c>
    </row>
    <row r="411" spans="1:8" s="34" customFormat="1" ht="15" x14ac:dyDescent="0.2">
      <c r="A411" s="41"/>
      <c r="B411" s="30" t="s">
        <v>566</v>
      </c>
      <c r="C411" s="31">
        <v>2</v>
      </c>
      <c r="D411" s="7">
        <v>6</v>
      </c>
      <c r="E411" s="32">
        <f t="shared" ref="E411" si="163">+IF(C411=0,"",C411/C$333)</f>
        <v>3.0234315948601663E-4</v>
      </c>
      <c r="F411" s="32">
        <f t="shared" ref="F411" si="164">+IF(D411=0,"",D411/D$333)</f>
        <v>1.2631578947368421E-3</v>
      </c>
      <c r="G411" s="33">
        <f t="shared" ref="G411" si="165">+IF(OR(AND(D411=0),(C411=0)),"0",((D411-C411)/C411))</f>
        <v>2</v>
      </c>
      <c r="H411" s="25">
        <f t="shared" ref="H411" si="166">+IF(OR(AND(E411=""),(G411="")),"",E411*G411)</f>
        <v>6.0468631897203325E-4</v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1</v>
      </c>
      <c r="E412" s="32" t="str">
        <f t="shared" si="155"/>
        <v/>
      </c>
      <c r="F412" s="32">
        <f t="shared" si="156"/>
        <v>2.105263157894737E-4</v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11</v>
      </c>
      <c r="D413" s="7">
        <v>14</v>
      </c>
      <c r="E413" s="32">
        <f t="shared" si="155"/>
        <v>1.6628873771730914E-3</v>
      </c>
      <c r="F413" s="32">
        <f t="shared" si="156"/>
        <v>2.9473684210526317E-3</v>
      </c>
      <c r="G413" s="33">
        <f t="shared" si="157"/>
        <v>0.27272727272727271</v>
      </c>
      <c r="H413" s="25">
        <f t="shared" si="158"/>
        <v>4.5351473922902491E-4</v>
      </c>
    </row>
    <row r="414" spans="1:8" s="34" customFormat="1" ht="15" x14ac:dyDescent="0.2">
      <c r="A414" s="41"/>
      <c r="B414" s="30" t="s">
        <v>278</v>
      </c>
      <c r="C414" s="31">
        <v>48</v>
      </c>
      <c r="D414" s="7">
        <v>5</v>
      </c>
      <c r="E414" s="32">
        <f t="shared" si="155"/>
        <v>7.2562358276643995E-3</v>
      </c>
      <c r="F414" s="32">
        <f t="shared" si="156"/>
        <v>1.0526315789473684E-3</v>
      </c>
      <c r="G414" s="33">
        <f t="shared" si="157"/>
        <v>-0.89583333333333337</v>
      </c>
      <c r="H414" s="25">
        <f t="shared" si="158"/>
        <v>-6.5003779289493583E-3</v>
      </c>
    </row>
    <row r="415" spans="1:8" s="34" customFormat="1" ht="15" x14ac:dyDescent="0.2">
      <c r="A415" s="41"/>
      <c r="B415" s="30" t="s">
        <v>100</v>
      </c>
      <c r="C415" s="31">
        <v>251</v>
      </c>
      <c r="D415" s="7">
        <v>112</v>
      </c>
      <c r="E415" s="32">
        <f t="shared" si="155"/>
        <v>3.794406651549509E-2</v>
      </c>
      <c r="F415" s="32">
        <f t="shared" si="156"/>
        <v>2.3578947368421053E-2</v>
      </c>
      <c r="G415" s="33">
        <f t="shared" si="157"/>
        <v>-0.55378486055776888</v>
      </c>
      <c r="H415" s="25">
        <f t="shared" si="158"/>
        <v>-2.1012849584278154E-2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23</v>
      </c>
      <c r="D417" s="7">
        <v>26</v>
      </c>
      <c r="E417" s="32">
        <f t="shared" si="155"/>
        <v>3.4769463340891911E-3</v>
      </c>
      <c r="F417" s="32">
        <f t="shared" si="156"/>
        <v>5.4736842105263155E-3</v>
      </c>
      <c r="G417" s="33">
        <f t="shared" si="157"/>
        <v>0.13043478260869565</v>
      </c>
      <c r="H417" s="25">
        <f t="shared" si="158"/>
        <v>4.5351473922902491E-4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0</v>
      </c>
      <c r="D420" s="7">
        <v>0</v>
      </c>
      <c r="E420" s="32" t="str">
        <f t="shared" si="167"/>
        <v/>
      </c>
      <c r="F420" s="32" t="str">
        <f t="shared" si="168"/>
        <v/>
      </c>
      <c r="G420" s="33" t="str">
        <f t="shared" si="169"/>
        <v>0</v>
      </c>
      <c r="H420" s="25" t="str">
        <f t="shared" si="170"/>
        <v/>
      </c>
    </row>
    <row r="421" spans="1:8" s="34" customFormat="1" ht="15" x14ac:dyDescent="0.2">
      <c r="A421" s="41"/>
      <c r="B421" s="30" t="s">
        <v>99</v>
      </c>
      <c r="C421" s="31">
        <v>2</v>
      </c>
      <c r="D421" s="7">
        <v>1</v>
      </c>
      <c r="E421" s="32">
        <f t="shared" si="155"/>
        <v>3.0234315948601663E-4</v>
      </c>
      <c r="F421" s="32">
        <f t="shared" si="156"/>
        <v>2.105263157894737E-4</v>
      </c>
      <c r="G421" s="33">
        <f t="shared" si="157"/>
        <v>-0.5</v>
      </c>
      <c r="H421" s="25">
        <f t="shared" si="158"/>
        <v>-1.5117157974300831E-4</v>
      </c>
    </row>
    <row r="422" spans="1:8" s="34" customFormat="1" ht="15" x14ac:dyDescent="0.2">
      <c r="A422" s="41"/>
      <c r="B422" s="30" t="s">
        <v>569</v>
      </c>
      <c r="C422" s="31">
        <v>2</v>
      </c>
      <c r="D422" s="7">
        <v>2</v>
      </c>
      <c r="E422" s="32">
        <f t="shared" ref="E422:E424" si="171">+IF(C422=0,"",C422/C$333)</f>
        <v>3.0234315948601663E-4</v>
      </c>
      <c r="F422" s="32">
        <f t="shared" ref="F422:F424" si="172">+IF(D422=0,"",D422/D$333)</f>
        <v>4.2105263157894739E-4</v>
      </c>
      <c r="G422" s="33">
        <f t="shared" ref="G422:G424" si="173">+IF(OR(AND(D422=0),(C422=0)),"0",((D422-C422)/C422))</f>
        <v>0</v>
      </c>
      <c r="H422" s="25">
        <f t="shared" ref="H422:H424" si="174">+IF(OR(AND(E422=""),(G422="")),"",E422*G422)</f>
        <v>0</v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5</v>
      </c>
      <c r="D425" s="7">
        <v>11</v>
      </c>
      <c r="E425" s="32">
        <f t="shared" si="155"/>
        <v>7.5585789871504159E-4</v>
      </c>
      <c r="F425" s="32">
        <f t="shared" si="156"/>
        <v>2.3157894736842107E-3</v>
      </c>
      <c r="G425" s="33">
        <f t="shared" si="157"/>
        <v>1.2</v>
      </c>
      <c r="H425" s="25">
        <f t="shared" si="158"/>
        <v>9.0702947845804982E-4</v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0</v>
      </c>
      <c r="E426" s="32" t="str">
        <f t="shared" si="155"/>
        <v/>
      </c>
      <c r="F426" s="32" t="str">
        <f t="shared" si="156"/>
        <v/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26</v>
      </c>
      <c r="D427" s="7">
        <v>51</v>
      </c>
      <c r="E427" s="32">
        <f t="shared" si="155"/>
        <v>3.9304610733182158E-3</v>
      </c>
      <c r="F427" s="32">
        <f t="shared" si="156"/>
        <v>1.0736842105263157E-2</v>
      </c>
      <c r="G427" s="33">
        <f t="shared" si="157"/>
        <v>0.96153846153846156</v>
      </c>
      <c r="H427" s="25">
        <f t="shared" si="158"/>
        <v>3.7792894935752075E-3</v>
      </c>
    </row>
    <row r="428" spans="1:8" s="34" customFormat="1" ht="15" x14ac:dyDescent="0.2">
      <c r="A428" s="41"/>
      <c r="B428" s="30" t="s">
        <v>114</v>
      </c>
      <c r="C428" s="31">
        <v>143</v>
      </c>
      <c r="D428" s="7">
        <v>88</v>
      </c>
      <c r="E428" s="32">
        <f t="shared" si="155"/>
        <v>2.161753590325019E-2</v>
      </c>
      <c r="F428" s="32">
        <f t="shared" si="156"/>
        <v>1.8526315789473686E-2</v>
      </c>
      <c r="G428" s="33">
        <f t="shared" si="157"/>
        <v>-0.38461538461538464</v>
      </c>
      <c r="H428" s="25">
        <f t="shared" si="158"/>
        <v>-8.3144368858654588E-3</v>
      </c>
    </row>
    <row r="429" spans="1:8" s="34" customFormat="1" ht="15" x14ac:dyDescent="0.2">
      <c r="A429" s="41"/>
      <c r="B429" s="30" t="s">
        <v>280</v>
      </c>
      <c r="C429" s="31">
        <v>7</v>
      </c>
      <c r="D429" s="7">
        <v>20</v>
      </c>
      <c r="E429" s="32">
        <f t="shared" si="155"/>
        <v>1.0582010582010583E-3</v>
      </c>
      <c r="F429" s="32">
        <f t="shared" si="156"/>
        <v>4.2105263157894736E-3</v>
      </c>
      <c r="G429" s="33">
        <f t="shared" si="157"/>
        <v>1.8571428571428572</v>
      </c>
      <c r="H429" s="25">
        <f t="shared" si="158"/>
        <v>1.9652305366591083E-3</v>
      </c>
    </row>
    <row r="430" spans="1:8" s="34" customFormat="1" ht="15" x14ac:dyDescent="0.2">
      <c r="A430" s="41"/>
      <c r="B430" s="30" t="s">
        <v>511</v>
      </c>
      <c r="C430" s="31">
        <v>14</v>
      </c>
      <c r="D430" s="7">
        <v>20</v>
      </c>
      <c r="E430" s="32">
        <f t="shared" si="155"/>
        <v>2.1164021164021165E-3</v>
      </c>
      <c r="F430" s="32">
        <f t="shared" si="156"/>
        <v>4.2105263157894736E-3</v>
      </c>
      <c r="G430" s="33">
        <f t="shared" si="157"/>
        <v>0.42857142857142855</v>
      </c>
      <c r="H430" s="25">
        <f t="shared" si="158"/>
        <v>9.0702947845804993E-4</v>
      </c>
    </row>
    <row r="431" spans="1:8" s="34" customFormat="1" ht="30" x14ac:dyDescent="0.2">
      <c r="A431" s="41"/>
      <c r="B431" s="30" t="s">
        <v>512</v>
      </c>
      <c r="C431" s="31">
        <v>3</v>
      </c>
      <c r="D431" s="7">
        <v>2</v>
      </c>
      <c r="E431" s="32">
        <f t="shared" si="155"/>
        <v>4.5351473922902497E-4</v>
      </c>
      <c r="F431" s="32">
        <f t="shared" si="156"/>
        <v>4.2105263157894739E-4</v>
      </c>
      <c r="G431" s="33">
        <f t="shared" si="157"/>
        <v>-0.33333333333333331</v>
      </c>
      <c r="H431" s="25">
        <f t="shared" si="158"/>
        <v>-1.5117157974300831E-4</v>
      </c>
    </row>
    <row r="432" spans="1:8" s="34" customFormat="1" ht="15" x14ac:dyDescent="0.2">
      <c r="A432" s="41"/>
      <c r="B432" s="30" t="s">
        <v>513</v>
      </c>
      <c r="C432" s="31">
        <v>2</v>
      </c>
      <c r="D432" s="7">
        <v>8</v>
      </c>
      <c r="E432" s="32">
        <f t="shared" si="155"/>
        <v>3.0234315948601663E-4</v>
      </c>
      <c r="F432" s="32">
        <f t="shared" si="156"/>
        <v>1.6842105263157896E-3</v>
      </c>
      <c r="G432" s="33">
        <f t="shared" si="157"/>
        <v>3</v>
      </c>
      <c r="H432" s="25">
        <f t="shared" si="158"/>
        <v>9.0702947845804982E-4</v>
      </c>
    </row>
    <row r="433" spans="1:8" s="34" customFormat="1" ht="15" x14ac:dyDescent="0.2">
      <c r="A433" s="41"/>
      <c r="B433" s="30" t="s">
        <v>110</v>
      </c>
      <c r="C433" s="31">
        <v>10</v>
      </c>
      <c r="D433" s="7">
        <v>16</v>
      </c>
      <c r="E433" s="32">
        <f t="shared" si="155"/>
        <v>1.5117157974300832E-3</v>
      </c>
      <c r="F433" s="32">
        <f t="shared" si="156"/>
        <v>3.3684210526315791E-3</v>
      </c>
      <c r="G433" s="33">
        <f t="shared" si="157"/>
        <v>0.6</v>
      </c>
      <c r="H433" s="25">
        <f t="shared" si="158"/>
        <v>9.0702947845804982E-4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16</v>
      </c>
      <c r="D435" s="7">
        <v>30</v>
      </c>
      <c r="E435" s="32">
        <f t="shared" si="155"/>
        <v>2.418745275888133E-3</v>
      </c>
      <c r="F435" s="32">
        <f t="shared" si="156"/>
        <v>6.3157894736842104E-3</v>
      </c>
      <c r="G435" s="33">
        <f t="shared" si="157"/>
        <v>0.875</v>
      </c>
      <c r="H435" s="25">
        <f t="shared" si="158"/>
        <v>2.1164021164021165E-3</v>
      </c>
    </row>
    <row r="436" spans="1:8" s="34" customFormat="1" ht="15" x14ac:dyDescent="0.2">
      <c r="A436" s="41"/>
      <c r="B436" s="30" t="s">
        <v>431</v>
      </c>
      <c r="C436" s="31">
        <v>3</v>
      </c>
      <c r="D436" s="7">
        <v>8</v>
      </c>
      <c r="E436" s="32">
        <f t="shared" si="155"/>
        <v>4.5351473922902497E-4</v>
      </c>
      <c r="F436" s="32">
        <f t="shared" si="156"/>
        <v>1.6842105263157896E-3</v>
      </c>
      <c r="G436" s="33">
        <f t="shared" si="157"/>
        <v>1.6666666666666667</v>
      </c>
      <c r="H436" s="25">
        <f t="shared" si="158"/>
        <v>7.5585789871504159E-4</v>
      </c>
    </row>
    <row r="437" spans="1:8" s="34" customFormat="1" ht="15" x14ac:dyDescent="0.2">
      <c r="A437" s="41"/>
      <c r="B437" s="30" t="s">
        <v>109</v>
      </c>
      <c r="C437" s="31">
        <v>198</v>
      </c>
      <c r="D437" s="7">
        <v>219</v>
      </c>
      <c r="E437" s="32">
        <f t="shared" si="155"/>
        <v>2.9931972789115645E-2</v>
      </c>
      <c r="F437" s="32">
        <f t="shared" si="156"/>
        <v>4.6105263157894739E-2</v>
      </c>
      <c r="G437" s="33">
        <f t="shared" si="157"/>
        <v>0.10606060606060606</v>
      </c>
      <c r="H437" s="25">
        <f t="shared" si="158"/>
        <v>3.1746031746031746E-3</v>
      </c>
    </row>
    <row r="438" spans="1:8" s="34" customFormat="1" ht="15" x14ac:dyDescent="0.2">
      <c r="A438" s="41"/>
      <c r="B438" s="30" t="s">
        <v>282</v>
      </c>
      <c r="C438" s="31">
        <v>39</v>
      </c>
      <c r="D438" s="7">
        <v>66</v>
      </c>
      <c r="E438" s="32">
        <f t="shared" si="155"/>
        <v>5.8956916099773245E-3</v>
      </c>
      <c r="F438" s="32">
        <f t="shared" si="156"/>
        <v>1.3894736842105264E-2</v>
      </c>
      <c r="G438" s="33">
        <f t="shared" si="157"/>
        <v>0.69230769230769229</v>
      </c>
      <c r="H438" s="25">
        <f t="shared" si="158"/>
        <v>4.0816326530612249E-3</v>
      </c>
    </row>
    <row r="439" spans="1:8" s="34" customFormat="1" ht="15" x14ac:dyDescent="0.2">
      <c r="A439" s="41"/>
      <c r="B439" s="30" t="s">
        <v>108</v>
      </c>
      <c r="C439" s="31">
        <v>3</v>
      </c>
      <c r="D439" s="7">
        <v>3</v>
      </c>
      <c r="E439" s="32">
        <f t="shared" si="155"/>
        <v>4.5351473922902497E-4</v>
      </c>
      <c r="F439" s="32">
        <f t="shared" si="156"/>
        <v>6.3157894736842106E-4</v>
      </c>
      <c r="G439" s="33">
        <f t="shared" si="157"/>
        <v>0</v>
      </c>
      <c r="H439" s="25">
        <f t="shared" si="158"/>
        <v>0</v>
      </c>
    </row>
    <row r="440" spans="1:8" s="34" customFormat="1" ht="15" x14ac:dyDescent="0.2">
      <c r="A440" s="41"/>
      <c r="B440" s="30" t="s">
        <v>347</v>
      </c>
      <c r="C440" s="31">
        <v>4</v>
      </c>
      <c r="D440" s="7">
        <v>4</v>
      </c>
      <c r="E440" s="32">
        <f t="shared" si="155"/>
        <v>6.0468631897203325E-4</v>
      </c>
      <c r="F440" s="32">
        <f t="shared" si="156"/>
        <v>8.4210526315789478E-4</v>
      </c>
      <c r="G440" s="33">
        <f t="shared" si="157"/>
        <v>0</v>
      </c>
      <c r="H440" s="25">
        <f t="shared" si="158"/>
        <v>0</v>
      </c>
    </row>
    <row r="441" spans="1:8" s="34" customFormat="1" ht="15" x14ac:dyDescent="0.2">
      <c r="A441" s="41"/>
      <c r="B441" s="30" t="s">
        <v>118</v>
      </c>
      <c r="C441" s="31">
        <v>12</v>
      </c>
      <c r="D441" s="7">
        <v>10</v>
      </c>
      <c r="E441" s="32">
        <f t="shared" si="155"/>
        <v>1.8140589569160999E-3</v>
      </c>
      <c r="F441" s="32">
        <f t="shared" si="156"/>
        <v>2.1052631578947368E-3</v>
      </c>
      <c r="G441" s="33">
        <f t="shared" si="157"/>
        <v>-0.16666666666666666</v>
      </c>
      <c r="H441" s="25">
        <f t="shared" si="158"/>
        <v>-3.0234315948601663E-4</v>
      </c>
    </row>
    <row r="442" spans="1:8" s="34" customFormat="1" ht="15" x14ac:dyDescent="0.2">
      <c r="A442" s="41"/>
      <c r="B442" s="30" t="s">
        <v>105</v>
      </c>
      <c r="C442" s="31">
        <v>9</v>
      </c>
      <c r="D442" s="7">
        <v>6</v>
      </c>
      <c r="E442" s="32">
        <f t="shared" si="155"/>
        <v>1.3605442176870747E-3</v>
      </c>
      <c r="F442" s="32">
        <f t="shared" si="156"/>
        <v>1.2631578947368421E-3</v>
      </c>
      <c r="G442" s="33">
        <f t="shared" si="157"/>
        <v>-0.33333333333333331</v>
      </c>
      <c r="H442" s="25">
        <f t="shared" si="158"/>
        <v>-4.5351473922902491E-4</v>
      </c>
    </row>
    <row r="443" spans="1:8" s="34" customFormat="1" ht="15" x14ac:dyDescent="0.2">
      <c r="A443" s="41"/>
      <c r="B443" s="30" t="s">
        <v>283</v>
      </c>
      <c r="C443" s="31">
        <v>283</v>
      </c>
      <c r="D443" s="7">
        <v>213</v>
      </c>
      <c r="E443" s="32">
        <f t="shared" si="155"/>
        <v>4.2781557067271353E-2</v>
      </c>
      <c r="F443" s="32">
        <f t="shared" si="156"/>
        <v>4.4842105263157891E-2</v>
      </c>
      <c r="G443" s="33">
        <f t="shared" si="157"/>
        <v>-0.24734982332155478</v>
      </c>
      <c r="H443" s="25">
        <f t="shared" si="158"/>
        <v>-1.0582010582010583E-2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0</v>
      </c>
      <c r="E444" s="32" t="str">
        <f t="shared" si="155"/>
        <v/>
      </c>
      <c r="F444" s="32" t="str">
        <f t="shared" si="156"/>
        <v/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2</v>
      </c>
      <c r="D446" s="7">
        <v>0</v>
      </c>
      <c r="E446" s="32">
        <f t="shared" si="155"/>
        <v>3.0234315948601663E-4</v>
      </c>
      <c r="F446" s="32" t="str">
        <f t="shared" si="156"/>
        <v/>
      </c>
      <c r="G446" s="33" t="str">
        <f t="shared" si="157"/>
        <v>0</v>
      </c>
      <c r="H446" s="25">
        <f t="shared" si="158"/>
        <v>0</v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2</v>
      </c>
      <c r="D448" s="7">
        <v>11</v>
      </c>
      <c r="E448" s="32">
        <f t="shared" si="155"/>
        <v>3.0234315948601663E-4</v>
      </c>
      <c r="F448" s="32">
        <f t="shared" si="156"/>
        <v>2.3157894736842107E-3</v>
      </c>
      <c r="G448" s="33">
        <f t="shared" si="157"/>
        <v>4.5</v>
      </c>
      <c r="H448" s="25">
        <f t="shared" si="158"/>
        <v>1.3605442176870747E-3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100</v>
      </c>
      <c r="D451" s="7">
        <v>145</v>
      </c>
      <c r="E451" s="32">
        <f t="shared" si="155"/>
        <v>1.5117157974300832E-2</v>
      </c>
      <c r="F451" s="32">
        <f t="shared" si="156"/>
        <v>3.0526315789473683E-2</v>
      </c>
      <c r="G451" s="33">
        <f t="shared" si="157"/>
        <v>0.45</v>
      </c>
      <c r="H451" s="25">
        <f t="shared" si="158"/>
        <v>6.8027210884353748E-3</v>
      </c>
    </row>
    <row r="452" spans="1:8" s="34" customFormat="1" ht="30" x14ac:dyDescent="0.2">
      <c r="A452" s="41"/>
      <c r="B452" s="30" t="s">
        <v>515</v>
      </c>
      <c r="C452" s="31">
        <v>1</v>
      </c>
      <c r="D452" s="7">
        <v>1</v>
      </c>
      <c r="E452" s="32">
        <f t="shared" si="155"/>
        <v>1.5117157974300831E-4</v>
      </c>
      <c r="F452" s="32">
        <f t="shared" si="156"/>
        <v>2.105263157894737E-4</v>
      </c>
      <c r="G452" s="33">
        <f t="shared" si="157"/>
        <v>0</v>
      </c>
      <c r="H452" s="25">
        <f t="shared" si="158"/>
        <v>0</v>
      </c>
    </row>
    <row r="453" spans="1:8" s="34" customFormat="1" ht="15" x14ac:dyDescent="0.2">
      <c r="A453" s="41"/>
      <c r="B453" s="30" t="s">
        <v>285</v>
      </c>
      <c r="C453" s="31">
        <v>19</v>
      </c>
      <c r="D453" s="7">
        <v>11</v>
      </c>
      <c r="E453" s="32">
        <f t="shared" si="155"/>
        <v>2.8722600151171581E-3</v>
      </c>
      <c r="F453" s="32">
        <f t="shared" si="156"/>
        <v>2.3157894736842107E-3</v>
      </c>
      <c r="G453" s="33">
        <f t="shared" si="157"/>
        <v>-0.42105263157894735</v>
      </c>
      <c r="H453" s="25">
        <f t="shared" si="158"/>
        <v>-1.2093726379440665E-3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5</v>
      </c>
      <c r="D455" s="7">
        <v>3</v>
      </c>
      <c r="E455" s="32">
        <f t="shared" si="155"/>
        <v>7.5585789871504159E-4</v>
      </c>
      <c r="F455" s="32">
        <f t="shared" si="156"/>
        <v>6.3157894736842106E-4</v>
      </c>
      <c r="G455" s="33">
        <f t="shared" si="157"/>
        <v>-0.4</v>
      </c>
      <c r="H455" s="25">
        <f t="shared" si="158"/>
        <v>-3.0234315948601668E-4</v>
      </c>
    </row>
    <row r="456" spans="1:8" s="34" customFormat="1" ht="15" x14ac:dyDescent="0.2">
      <c r="A456" s="41"/>
      <c r="B456" s="30" t="s">
        <v>287</v>
      </c>
      <c r="C456" s="31">
        <v>71</v>
      </c>
      <c r="D456" s="7">
        <v>72</v>
      </c>
      <c r="E456" s="32">
        <f t="shared" si="155"/>
        <v>1.0733182161753591E-2</v>
      </c>
      <c r="F456" s="32">
        <f t="shared" si="156"/>
        <v>1.5157894736842105E-2</v>
      </c>
      <c r="G456" s="33">
        <f t="shared" si="157"/>
        <v>1.4084507042253521E-2</v>
      </c>
      <c r="H456" s="25">
        <f t="shared" si="158"/>
        <v>1.5117157974300831E-4</v>
      </c>
    </row>
    <row r="457" spans="1:8" s="34" customFormat="1" ht="15" x14ac:dyDescent="0.2">
      <c r="A457" s="41"/>
      <c r="B457" s="30" t="s">
        <v>288</v>
      </c>
      <c r="C457" s="31">
        <v>7</v>
      </c>
      <c r="D457" s="7">
        <v>6</v>
      </c>
      <c r="E457" s="32">
        <f t="shared" si="155"/>
        <v>1.0582010582010583E-3</v>
      </c>
      <c r="F457" s="32">
        <f t="shared" si="156"/>
        <v>1.2631578947368421E-3</v>
      </c>
      <c r="G457" s="33">
        <f t="shared" si="157"/>
        <v>-0.14285714285714285</v>
      </c>
      <c r="H457" s="25">
        <f t="shared" si="158"/>
        <v>-1.5117157974300831E-4</v>
      </c>
    </row>
    <row r="458" spans="1:8" s="34" customFormat="1" ht="15" x14ac:dyDescent="0.2">
      <c r="A458" s="41"/>
      <c r="B458" s="30" t="s">
        <v>289</v>
      </c>
      <c r="C458" s="31">
        <v>13</v>
      </c>
      <c r="D458" s="7">
        <v>5</v>
      </c>
      <c r="E458" s="32">
        <f t="shared" si="155"/>
        <v>1.9652305366591079E-3</v>
      </c>
      <c r="F458" s="32">
        <f t="shared" si="156"/>
        <v>1.0526315789473684E-3</v>
      </c>
      <c r="G458" s="33">
        <f t="shared" si="157"/>
        <v>-0.61538461538461542</v>
      </c>
      <c r="H458" s="25">
        <f t="shared" si="158"/>
        <v>-1.2093726379440665E-3</v>
      </c>
    </row>
    <row r="459" spans="1:8" s="34" customFormat="1" ht="15" x14ac:dyDescent="0.2">
      <c r="A459" s="41"/>
      <c r="B459" s="30" t="s">
        <v>104</v>
      </c>
      <c r="C459" s="31">
        <v>8</v>
      </c>
      <c r="D459" s="7">
        <v>14</v>
      </c>
      <c r="E459" s="32">
        <f t="shared" si="155"/>
        <v>1.2093726379440665E-3</v>
      </c>
      <c r="F459" s="32">
        <f t="shared" si="156"/>
        <v>2.9473684210526317E-3</v>
      </c>
      <c r="G459" s="33">
        <f t="shared" si="157"/>
        <v>0.75</v>
      </c>
      <c r="H459" s="25">
        <f t="shared" si="158"/>
        <v>9.0702947845804982E-4</v>
      </c>
    </row>
    <row r="460" spans="1:8" s="34" customFormat="1" ht="15" x14ac:dyDescent="0.2">
      <c r="A460" s="41"/>
      <c r="B460" s="30" t="s">
        <v>290</v>
      </c>
      <c r="C460" s="31">
        <v>2</v>
      </c>
      <c r="D460" s="7">
        <v>2</v>
      </c>
      <c r="E460" s="32">
        <f t="shared" si="155"/>
        <v>3.0234315948601663E-4</v>
      </c>
      <c r="F460" s="32">
        <f t="shared" si="156"/>
        <v>4.2105263157894739E-4</v>
      </c>
      <c r="G460" s="33">
        <f t="shared" si="157"/>
        <v>0</v>
      </c>
      <c r="H460" s="25">
        <f t="shared" si="158"/>
        <v>0</v>
      </c>
    </row>
    <row r="461" spans="1:8" s="34" customFormat="1" ht="15" x14ac:dyDescent="0.2">
      <c r="A461" s="41"/>
      <c r="B461" s="30" t="s">
        <v>291</v>
      </c>
      <c r="C461" s="31">
        <v>71</v>
      </c>
      <c r="D461" s="7">
        <v>46</v>
      </c>
      <c r="E461" s="32">
        <f t="shared" si="155"/>
        <v>1.0733182161753591E-2</v>
      </c>
      <c r="F461" s="32">
        <f t="shared" si="156"/>
        <v>9.6842105263157899E-3</v>
      </c>
      <c r="G461" s="33">
        <f t="shared" si="157"/>
        <v>-0.352112676056338</v>
      </c>
      <c r="H461" s="25">
        <f t="shared" si="158"/>
        <v>-3.7792894935752075E-3</v>
      </c>
    </row>
    <row r="462" spans="1:8" s="34" customFormat="1" ht="15" x14ac:dyDescent="0.2">
      <c r="A462" s="41"/>
      <c r="B462" s="30" t="s">
        <v>517</v>
      </c>
      <c r="C462" s="31">
        <v>16</v>
      </c>
      <c r="D462" s="7">
        <v>17</v>
      </c>
      <c r="E462" s="32">
        <f t="shared" si="155"/>
        <v>2.418745275888133E-3</v>
      </c>
      <c r="F462" s="32">
        <f t="shared" si="156"/>
        <v>3.5789473684210526E-3</v>
      </c>
      <c r="G462" s="33">
        <f t="shared" si="157"/>
        <v>6.25E-2</v>
      </c>
      <c r="H462" s="25">
        <f t="shared" si="158"/>
        <v>1.5117157974300831E-4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0</v>
      </c>
      <c r="E463" s="32" t="str">
        <f t="shared" si="155"/>
        <v/>
      </c>
      <c r="F463" s="32" t="str">
        <f t="shared" si="156"/>
        <v/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8</v>
      </c>
      <c r="D464" s="7">
        <v>4</v>
      </c>
      <c r="E464" s="32">
        <f t="shared" si="155"/>
        <v>1.2093726379440665E-3</v>
      </c>
      <c r="F464" s="32">
        <f t="shared" si="156"/>
        <v>8.4210526315789478E-4</v>
      </c>
      <c r="G464" s="33">
        <f t="shared" si="157"/>
        <v>-0.5</v>
      </c>
      <c r="H464" s="25">
        <f t="shared" si="158"/>
        <v>-6.0468631897203325E-4</v>
      </c>
    </row>
    <row r="465" spans="1:8" s="34" customFormat="1" ht="15" x14ac:dyDescent="0.2">
      <c r="A465" s="41"/>
      <c r="B465" s="30" t="s">
        <v>294</v>
      </c>
      <c r="C465" s="31">
        <v>1</v>
      </c>
      <c r="D465" s="7">
        <v>2</v>
      </c>
      <c r="E465" s="32">
        <f t="shared" si="155"/>
        <v>1.5117157974300831E-4</v>
      </c>
      <c r="F465" s="32">
        <f t="shared" si="156"/>
        <v>4.2105263157894739E-4</v>
      </c>
      <c r="G465" s="33">
        <f t="shared" si="157"/>
        <v>1</v>
      </c>
      <c r="H465" s="25">
        <f t="shared" si="158"/>
        <v>1.5117157974300831E-4</v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3</v>
      </c>
      <c r="D467" s="7">
        <v>8</v>
      </c>
      <c r="E467" s="32">
        <f t="shared" si="155"/>
        <v>4.5351473922902497E-4</v>
      </c>
      <c r="F467" s="32">
        <f t="shared" si="156"/>
        <v>1.6842105263157896E-3</v>
      </c>
      <c r="G467" s="33">
        <f t="shared" si="157"/>
        <v>1.6666666666666667</v>
      </c>
      <c r="H467" s="25">
        <f t="shared" si="158"/>
        <v>7.5585789871504159E-4</v>
      </c>
    </row>
    <row r="468" spans="1:8" s="34" customFormat="1" ht="30" x14ac:dyDescent="0.2">
      <c r="A468" s="41"/>
      <c r="B468" s="30" t="s">
        <v>128</v>
      </c>
      <c r="C468" s="31">
        <v>11</v>
      </c>
      <c r="D468" s="7">
        <v>5</v>
      </c>
      <c r="E468" s="32">
        <f t="shared" si="155"/>
        <v>1.6628873771730914E-3</v>
      </c>
      <c r="F468" s="32">
        <f t="shared" si="156"/>
        <v>1.0526315789473684E-3</v>
      </c>
      <c r="G468" s="33">
        <f t="shared" si="157"/>
        <v>-0.54545454545454541</v>
      </c>
      <c r="H468" s="25">
        <f t="shared" si="158"/>
        <v>-9.0702947845804982E-4</v>
      </c>
    </row>
    <row r="469" spans="1:8" s="34" customFormat="1" ht="15" x14ac:dyDescent="0.2">
      <c r="A469" s="41"/>
      <c r="B469" s="30" t="s">
        <v>296</v>
      </c>
      <c r="C469" s="31">
        <v>4</v>
      </c>
      <c r="D469" s="7">
        <v>0</v>
      </c>
      <c r="E469" s="32">
        <f t="shared" si="155"/>
        <v>6.0468631897203325E-4</v>
      </c>
      <c r="F469" s="32" t="str">
        <f t="shared" si="156"/>
        <v/>
      </c>
      <c r="G469" s="33" t="str">
        <f t="shared" si="157"/>
        <v>0</v>
      </c>
      <c r="H469" s="25">
        <f t="shared" si="158"/>
        <v>0</v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10</v>
      </c>
      <c r="E470" s="32" t="str">
        <f t="shared" si="155"/>
        <v/>
      </c>
      <c r="F470" s="32">
        <f t="shared" si="156"/>
        <v>2.1052631578947368E-3</v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1</v>
      </c>
      <c r="D471" s="7">
        <v>1</v>
      </c>
      <c r="E471" s="32">
        <f t="shared" si="155"/>
        <v>1.5117157974300831E-4</v>
      </c>
      <c r="F471" s="32">
        <f t="shared" si="156"/>
        <v>2.105263157894737E-4</v>
      </c>
      <c r="G471" s="33">
        <f t="shared" si="157"/>
        <v>0</v>
      </c>
      <c r="H471" s="25">
        <f t="shared" si="158"/>
        <v>0</v>
      </c>
    </row>
    <row r="472" spans="1:8" s="34" customFormat="1" ht="15" x14ac:dyDescent="0.2">
      <c r="A472" s="41"/>
      <c r="B472" s="30" t="s">
        <v>125</v>
      </c>
      <c r="C472" s="31">
        <v>33</v>
      </c>
      <c r="D472" s="7">
        <v>14</v>
      </c>
      <c r="E472" s="32">
        <f t="shared" si="155"/>
        <v>4.9886621315192742E-3</v>
      </c>
      <c r="F472" s="32">
        <f t="shared" si="156"/>
        <v>2.9473684210526317E-3</v>
      </c>
      <c r="G472" s="33">
        <f t="shared" si="157"/>
        <v>-0.5757575757575758</v>
      </c>
      <c r="H472" s="25">
        <f t="shared" si="158"/>
        <v>-2.8722600151171581E-3</v>
      </c>
    </row>
    <row r="473" spans="1:8" s="34" customFormat="1" ht="15" x14ac:dyDescent="0.2">
      <c r="A473" s="41"/>
      <c r="B473" s="30" t="s">
        <v>299</v>
      </c>
      <c r="C473" s="31">
        <v>11</v>
      </c>
      <c r="D473" s="7">
        <v>1</v>
      </c>
      <c r="E473" s="32">
        <f t="shared" si="155"/>
        <v>1.6628873771730914E-3</v>
      </c>
      <c r="F473" s="32">
        <f t="shared" si="156"/>
        <v>2.105263157894737E-4</v>
      </c>
      <c r="G473" s="33">
        <f t="shared" si="157"/>
        <v>-0.90909090909090906</v>
      </c>
      <c r="H473" s="25">
        <f t="shared" si="158"/>
        <v>-1.511715797430083E-3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19</v>
      </c>
      <c r="D479" s="7">
        <v>1</v>
      </c>
      <c r="E479" s="32">
        <f t="shared" si="175"/>
        <v>2.8722600151171581E-3</v>
      </c>
      <c r="F479" s="32">
        <f t="shared" si="176"/>
        <v>2.105263157894737E-4</v>
      </c>
      <c r="G479" s="33">
        <f t="shared" si="177"/>
        <v>-0.94736842105263153</v>
      </c>
      <c r="H479" s="25">
        <f t="shared" si="178"/>
        <v>-2.7210884353741495E-3</v>
      </c>
    </row>
    <row r="480" spans="1:8" s="34" customFormat="1" ht="15" x14ac:dyDescent="0.2">
      <c r="A480" s="41"/>
      <c r="B480" s="30" t="s">
        <v>518</v>
      </c>
      <c r="C480" s="31">
        <v>1</v>
      </c>
      <c r="D480" s="7">
        <v>1</v>
      </c>
      <c r="E480" s="32">
        <f t="shared" si="175"/>
        <v>1.5117157974300831E-4</v>
      </c>
      <c r="F480" s="32">
        <f t="shared" si="176"/>
        <v>2.105263157894737E-4</v>
      </c>
      <c r="G480" s="33">
        <f t="shared" si="177"/>
        <v>0</v>
      </c>
      <c r="H480" s="25">
        <f t="shared" si="178"/>
        <v>0</v>
      </c>
    </row>
    <row r="481" spans="1:8" s="34" customFormat="1" ht="15" x14ac:dyDescent="0.2">
      <c r="A481" s="41"/>
      <c r="B481" s="30" t="s">
        <v>131</v>
      </c>
      <c r="C481" s="31">
        <v>1</v>
      </c>
      <c r="D481" s="7">
        <v>0</v>
      </c>
      <c r="E481" s="32">
        <f t="shared" si="175"/>
        <v>1.5117157974300831E-4</v>
      </c>
      <c r="F481" s="32" t="str">
        <f t="shared" si="176"/>
        <v/>
      </c>
      <c r="G481" s="33" t="str">
        <f t="shared" si="177"/>
        <v>0</v>
      </c>
      <c r="H481" s="25">
        <f t="shared" si="178"/>
        <v>0</v>
      </c>
    </row>
    <row r="482" spans="1:8" s="34" customFormat="1" ht="15" x14ac:dyDescent="0.2">
      <c r="A482" s="41"/>
      <c r="B482" s="30" t="s">
        <v>519</v>
      </c>
      <c r="C482" s="31">
        <v>105</v>
      </c>
      <c r="D482" s="7">
        <v>45</v>
      </c>
      <c r="E482" s="32">
        <f t="shared" si="175"/>
        <v>1.5873015873015872E-2</v>
      </c>
      <c r="F482" s="32">
        <f t="shared" si="176"/>
        <v>9.4736842105263164E-3</v>
      </c>
      <c r="G482" s="33">
        <f t="shared" si="177"/>
        <v>-0.5714285714285714</v>
      </c>
      <c r="H482" s="25">
        <f t="shared" si="178"/>
        <v>-9.0702947845804974E-3</v>
      </c>
    </row>
    <row r="483" spans="1:8" s="34" customFormat="1" ht="15" x14ac:dyDescent="0.2">
      <c r="A483" s="41"/>
      <c r="B483" s="30" t="s">
        <v>124</v>
      </c>
      <c r="C483" s="31">
        <v>23</v>
      </c>
      <c r="D483" s="7">
        <v>11</v>
      </c>
      <c r="E483" s="32">
        <f t="shared" si="175"/>
        <v>3.4769463340891911E-3</v>
      </c>
      <c r="F483" s="32">
        <f t="shared" si="176"/>
        <v>2.3157894736842107E-3</v>
      </c>
      <c r="G483" s="33">
        <f t="shared" si="177"/>
        <v>-0.52173913043478259</v>
      </c>
      <c r="H483" s="25">
        <f t="shared" si="178"/>
        <v>-1.8140589569160996E-3</v>
      </c>
    </row>
    <row r="484" spans="1:8" s="34" customFormat="1" ht="30" x14ac:dyDescent="0.2">
      <c r="A484" s="41"/>
      <c r="B484" s="30" t="s">
        <v>305</v>
      </c>
      <c r="C484" s="31">
        <v>0</v>
      </c>
      <c r="D484" s="7">
        <v>0</v>
      </c>
      <c r="E484" s="32" t="str">
        <f t="shared" si="175"/>
        <v/>
      </c>
      <c r="F484" s="32" t="str">
        <f t="shared" si="176"/>
        <v/>
      </c>
      <c r="G484" s="33" t="str">
        <f t="shared" si="177"/>
        <v>0</v>
      </c>
      <c r="H484" s="25" t="str">
        <f t="shared" si="178"/>
        <v/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0</v>
      </c>
      <c r="D486" s="7">
        <v>0</v>
      </c>
      <c r="E486" s="32" t="str">
        <f t="shared" si="175"/>
        <v/>
      </c>
      <c r="F486" s="32" t="str">
        <f t="shared" si="176"/>
        <v/>
      </c>
      <c r="G486" s="33" t="str">
        <f t="shared" si="177"/>
        <v>0</v>
      </c>
      <c r="H486" s="25" t="str">
        <f t="shared" si="178"/>
        <v/>
      </c>
    </row>
    <row r="487" spans="1:8" s="34" customFormat="1" ht="30" x14ac:dyDescent="0.2">
      <c r="A487" s="41"/>
      <c r="B487" s="30" t="s">
        <v>307</v>
      </c>
      <c r="C487" s="31">
        <v>55</v>
      </c>
      <c r="D487" s="7">
        <v>10</v>
      </c>
      <c r="E487" s="32">
        <f t="shared" si="175"/>
        <v>8.3144368858654571E-3</v>
      </c>
      <c r="F487" s="32">
        <f t="shared" si="176"/>
        <v>2.1052631578947368E-3</v>
      </c>
      <c r="G487" s="33">
        <f t="shared" si="177"/>
        <v>-0.81818181818181823</v>
      </c>
      <c r="H487" s="25">
        <f t="shared" si="178"/>
        <v>-6.8027210884353748E-3</v>
      </c>
    </row>
    <row r="488" spans="1:8" s="34" customFormat="1" ht="15" x14ac:dyDescent="0.2">
      <c r="A488" s="41"/>
      <c r="B488" s="30" t="s">
        <v>119</v>
      </c>
      <c r="C488" s="31">
        <v>3</v>
      </c>
      <c r="D488" s="7">
        <v>18</v>
      </c>
      <c r="E488" s="32">
        <f t="shared" si="175"/>
        <v>4.5351473922902497E-4</v>
      </c>
      <c r="F488" s="32">
        <f t="shared" si="176"/>
        <v>3.7894736842105261E-3</v>
      </c>
      <c r="G488" s="33">
        <f t="shared" si="177"/>
        <v>5</v>
      </c>
      <c r="H488" s="25">
        <f t="shared" si="178"/>
        <v>2.2675736961451248E-3</v>
      </c>
    </row>
    <row r="489" spans="1:8" s="34" customFormat="1" ht="30" x14ac:dyDescent="0.2">
      <c r="A489" s="41"/>
      <c r="B489" s="30" t="s">
        <v>520</v>
      </c>
      <c r="C489" s="31">
        <v>1</v>
      </c>
      <c r="D489" s="7">
        <v>11</v>
      </c>
      <c r="E489" s="32">
        <f t="shared" si="175"/>
        <v>1.5117157974300831E-4</v>
      </c>
      <c r="F489" s="32">
        <f t="shared" si="176"/>
        <v>2.3157894736842107E-3</v>
      </c>
      <c r="G489" s="33">
        <f t="shared" si="177"/>
        <v>10</v>
      </c>
      <c r="H489" s="25">
        <f t="shared" si="178"/>
        <v>1.5117157974300832E-3</v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1</v>
      </c>
      <c r="E491" s="32" t="str">
        <f t="shared" si="175"/>
        <v/>
      </c>
      <c r="F491" s="32">
        <f t="shared" si="176"/>
        <v>2.105263157894737E-4</v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3</v>
      </c>
      <c r="D492" s="7">
        <v>16</v>
      </c>
      <c r="E492" s="32">
        <f t="shared" si="175"/>
        <v>4.5351473922902497E-4</v>
      </c>
      <c r="F492" s="32">
        <f t="shared" si="176"/>
        <v>3.3684210526315791E-3</v>
      </c>
      <c r="G492" s="33">
        <f t="shared" si="177"/>
        <v>4.333333333333333</v>
      </c>
      <c r="H492" s="25">
        <f t="shared" si="178"/>
        <v>1.9652305366591079E-3</v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0</v>
      </c>
      <c r="E493" s="32" t="str">
        <f t="shared" si="175"/>
        <v/>
      </c>
      <c r="F493" s="32" t="str">
        <f t="shared" si="176"/>
        <v/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3</v>
      </c>
      <c r="D495" s="7">
        <v>3</v>
      </c>
      <c r="E495" s="32">
        <f t="shared" si="175"/>
        <v>4.5351473922902497E-4</v>
      </c>
      <c r="F495" s="32">
        <f t="shared" si="176"/>
        <v>6.3157894736842106E-4</v>
      </c>
      <c r="G495" s="33">
        <f t="shared" si="177"/>
        <v>0</v>
      </c>
      <c r="H495" s="25">
        <f t="shared" si="178"/>
        <v>0</v>
      </c>
    </row>
    <row r="496" spans="1:8" s="34" customFormat="1" ht="15" x14ac:dyDescent="0.2">
      <c r="A496" s="41"/>
      <c r="B496" s="30" t="s">
        <v>312</v>
      </c>
      <c r="C496" s="31">
        <v>0</v>
      </c>
      <c r="D496" s="7">
        <v>2</v>
      </c>
      <c r="E496" s="32" t="str">
        <f t="shared" si="175"/>
        <v/>
      </c>
      <c r="F496" s="32">
        <f t="shared" si="176"/>
        <v>4.2105263157894739E-4</v>
      </c>
      <c r="G496" s="33" t="str">
        <f t="shared" si="177"/>
        <v>0</v>
      </c>
      <c r="H496" s="25" t="str">
        <f t="shared" si="178"/>
        <v/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2</v>
      </c>
      <c r="D498" s="7">
        <v>0</v>
      </c>
      <c r="E498" s="32">
        <f t="shared" si="175"/>
        <v>3.0234315948601663E-4</v>
      </c>
      <c r="F498" s="32" t="str">
        <f t="shared" si="176"/>
        <v/>
      </c>
      <c r="G498" s="33" t="str">
        <f t="shared" si="177"/>
        <v>0</v>
      </c>
      <c r="H498" s="25">
        <f t="shared" si="178"/>
        <v>0</v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1</v>
      </c>
      <c r="D500" s="7">
        <v>0</v>
      </c>
      <c r="E500" s="32">
        <f t="shared" si="175"/>
        <v>1.5117157974300831E-4</v>
      </c>
      <c r="F500" s="32" t="str">
        <f t="shared" si="176"/>
        <v/>
      </c>
      <c r="G500" s="33" t="str">
        <f t="shared" si="177"/>
        <v>0</v>
      </c>
      <c r="H500" s="25">
        <f t="shared" si="178"/>
        <v>0</v>
      </c>
    </row>
    <row r="501" spans="1:8" s="34" customFormat="1" ht="15" x14ac:dyDescent="0.2">
      <c r="A501" s="41"/>
      <c r="B501" s="30" t="s">
        <v>122</v>
      </c>
      <c r="C501" s="31">
        <v>1</v>
      </c>
      <c r="D501" s="7">
        <v>4</v>
      </c>
      <c r="E501" s="32">
        <f t="shared" si="175"/>
        <v>1.5117157974300831E-4</v>
      </c>
      <c r="F501" s="32">
        <f t="shared" si="176"/>
        <v>8.4210526315789478E-4</v>
      </c>
      <c r="G501" s="33">
        <f t="shared" si="177"/>
        <v>3</v>
      </c>
      <c r="H501" s="25">
        <f t="shared" si="178"/>
        <v>4.5351473922902491E-4</v>
      </c>
    </row>
    <row r="502" spans="1:8" s="34" customFormat="1" ht="15" x14ac:dyDescent="0.2">
      <c r="A502" s="41"/>
      <c r="B502" s="30" t="s">
        <v>314</v>
      </c>
      <c r="C502" s="31">
        <v>1</v>
      </c>
      <c r="D502" s="7">
        <v>0</v>
      </c>
      <c r="E502" s="32">
        <f t="shared" si="175"/>
        <v>1.5117157974300831E-4</v>
      </c>
      <c r="F502" s="32" t="str">
        <f t="shared" si="176"/>
        <v/>
      </c>
      <c r="G502" s="33" t="str">
        <f t="shared" si="177"/>
        <v>0</v>
      </c>
      <c r="H502" s="25">
        <f t="shared" si="178"/>
        <v>0</v>
      </c>
    </row>
    <row r="503" spans="1:8" s="34" customFormat="1" ht="15" x14ac:dyDescent="0.2">
      <c r="A503" s="41"/>
      <c r="B503" s="30" t="s">
        <v>315</v>
      </c>
      <c r="C503" s="31">
        <v>0</v>
      </c>
      <c r="D503" s="7">
        <v>0</v>
      </c>
      <c r="E503" s="32" t="str">
        <f t="shared" si="175"/>
        <v/>
      </c>
      <c r="F503" s="32" t="str">
        <f t="shared" si="176"/>
        <v/>
      </c>
      <c r="G503" s="33" t="str">
        <f t="shared" si="177"/>
        <v>0</v>
      </c>
      <c r="H503" s="25" t="str">
        <f t="shared" si="178"/>
        <v/>
      </c>
    </row>
    <row r="504" spans="1:8" s="34" customFormat="1" ht="15" x14ac:dyDescent="0.2">
      <c r="A504" s="41"/>
      <c r="B504" s="30" t="s">
        <v>130</v>
      </c>
      <c r="C504" s="31">
        <v>6</v>
      </c>
      <c r="D504" s="7">
        <v>8</v>
      </c>
      <c r="E504" s="32">
        <f t="shared" si="175"/>
        <v>9.0702947845804993E-4</v>
      </c>
      <c r="F504" s="32">
        <f t="shared" si="176"/>
        <v>1.6842105263157896E-3</v>
      </c>
      <c r="G504" s="33">
        <f t="shared" si="177"/>
        <v>0.33333333333333331</v>
      </c>
      <c r="H504" s="25">
        <f t="shared" si="178"/>
        <v>3.0234315948601663E-4</v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10</v>
      </c>
      <c r="D506" s="7">
        <v>5</v>
      </c>
      <c r="E506" s="32">
        <f t="shared" ref="E506" si="179">+IF(C506=0,"",C506/C$333)</f>
        <v>1.5117157974300832E-3</v>
      </c>
      <c r="F506" s="32">
        <f t="shared" ref="F506" si="180">+IF(D506=0,"",D506/D$333)</f>
        <v>1.0526315789473684E-3</v>
      </c>
      <c r="G506" s="33">
        <f t="shared" ref="G506" si="181">+IF(OR(AND(D506=0),(C506=0)),"0",((D506-C506)/C506))</f>
        <v>-0.5</v>
      </c>
      <c r="H506" s="25">
        <f t="shared" ref="H506" si="182">+IF(OR(AND(E506=""),(G506="")),"",E506*G506)</f>
        <v>-7.5585789871504159E-4</v>
      </c>
    </row>
    <row r="507" spans="1:8" s="34" customFormat="1" ht="15" x14ac:dyDescent="0.2">
      <c r="A507" s="41"/>
      <c r="B507" s="30" t="s">
        <v>137</v>
      </c>
      <c r="C507" s="31">
        <v>46</v>
      </c>
      <c r="D507" s="7">
        <v>32</v>
      </c>
      <c r="E507" s="32">
        <f t="shared" ref="E507:E532" si="183">+IF(C507=0,"",C507/C$333)</f>
        <v>6.9538926681783821E-3</v>
      </c>
      <c r="F507" s="32">
        <f t="shared" ref="F507:F532" si="184">+IF(D507=0,"",D507/D$333)</f>
        <v>6.7368421052631583E-3</v>
      </c>
      <c r="G507" s="33">
        <f t="shared" si="177"/>
        <v>-0.30434782608695654</v>
      </c>
      <c r="H507" s="25">
        <f t="shared" si="178"/>
        <v>-2.1164021164021165E-3</v>
      </c>
    </row>
    <row r="508" spans="1:8" s="34" customFormat="1" ht="30" x14ac:dyDescent="0.2">
      <c r="A508" s="41"/>
      <c r="B508" s="30" t="s">
        <v>524</v>
      </c>
      <c r="C508" s="31">
        <v>1</v>
      </c>
      <c r="D508" s="7">
        <v>1</v>
      </c>
      <c r="E508" s="32">
        <f t="shared" si="183"/>
        <v>1.5117157974300831E-4</v>
      </c>
      <c r="F508" s="32">
        <f t="shared" si="184"/>
        <v>2.105263157894737E-4</v>
      </c>
      <c r="G508" s="33">
        <f t="shared" si="177"/>
        <v>0</v>
      </c>
      <c r="H508" s="25">
        <f t="shared" si="178"/>
        <v>0</v>
      </c>
    </row>
    <row r="509" spans="1:8" s="34" customFormat="1" ht="15" x14ac:dyDescent="0.2">
      <c r="A509" s="41"/>
      <c r="B509" s="30" t="s">
        <v>135</v>
      </c>
      <c r="C509" s="31">
        <v>3</v>
      </c>
      <c r="D509" s="7">
        <v>0</v>
      </c>
      <c r="E509" s="32">
        <f t="shared" si="183"/>
        <v>4.5351473922902497E-4</v>
      </c>
      <c r="F509" s="32" t="str">
        <f t="shared" si="184"/>
        <v/>
      </c>
      <c r="G509" s="33" t="str">
        <f t="shared" si="177"/>
        <v>0</v>
      </c>
      <c r="H509" s="25">
        <f t="shared" si="178"/>
        <v>0</v>
      </c>
    </row>
    <row r="510" spans="1:8" s="34" customFormat="1" ht="15" x14ac:dyDescent="0.2">
      <c r="A510" s="41"/>
      <c r="B510" s="30" t="s">
        <v>348</v>
      </c>
      <c r="C510" s="31">
        <v>42</v>
      </c>
      <c r="D510" s="7">
        <v>81</v>
      </c>
      <c r="E510" s="32">
        <f t="shared" si="183"/>
        <v>6.3492063492063492E-3</v>
      </c>
      <c r="F510" s="32">
        <f t="shared" si="184"/>
        <v>1.7052631578947368E-2</v>
      </c>
      <c r="G510" s="33">
        <f t="shared" si="177"/>
        <v>0.9285714285714286</v>
      </c>
      <c r="H510" s="25">
        <f t="shared" si="178"/>
        <v>5.8956916099773245E-3</v>
      </c>
    </row>
    <row r="511" spans="1:8" s="34" customFormat="1" ht="15" x14ac:dyDescent="0.2">
      <c r="A511" s="41"/>
      <c r="B511" s="30" t="s">
        <v>349</v>
      </c>
      <c r="C511" s="31">
        <v>57</v>
      </c>
      <c r="D511" s="7">
        <v>54</v>
      </c>
      <c r="E511" s="32">
        <f t="shared" si="183"/>
        <v>8.6167800453514735E-3</v>
      </c>
      <c r="F511" s="32">
        <f t="shared" si="184"/>
        <v>1.136842105263158E-2</v>
      </c>
      <c r="G511" s="33">
        <f t="shared" si="177"/>
        <v>-5.2631578947368418E-2</v>
      </c>
      <c r="H511" s="25">
        <f t="shared" si="178"/>
        <v>-4.5351473922902491E-4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1</v>
      </c>
      <c r="E512" s="32" t="str">
        <f t="shared" si="183"/>
        <v/>
      </c>
      <c r="F512" s="32">
        <f t="shared" si="184"/>
        <v>2.105263157894737E-4</v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7</v>
      </c>
      <c r="D513" s="7">
        <v>3</v>
      </c>
      <c r="E513" s="32">
        <f t="shared" si="183"/>
        <v>1.0582010582010583E-3</v>
      </c>
      <c r="F513" s="32">
        <f t="shared" si="184"/>
        <v>6.3157894736842106E-4</v>
      </c>
      <c r="G513" s="33">
        <f t="shared" si="177"/>
        <v>-0.5714285714285714</v>
      </c>
      <c r="H513" s="25">
        <f t="shared" si="178"/>
        <v>-6.0468631897203325E-4</v>
      </c>
    </row>
    <row r="514" spans="1:8" s="34" customFormat="1" ht="15" x14ac:dyDescent="0.2">
      <c r="A514" s="41"/>
      <c r="B514" s="30" t="s">
        <v>350</v>
      </c>
      <c r="C514" s="31">
        <v>1</v>
      </c>
      <c r="D514" s="7">
        <v>4</v>
      </c>
      <c r="E514" s="32">
        <f t="shared" si="183"/>
        <v>1.5117157974300831E-4</v>
      </c>
      <c r="F514" s="32">
        <f t="shared" si="184"/>
        <v>8.4210526315789478E-4</v>
      </c>
      <c r="G514" s="33">
        <f t="shared" si="177"/>
        <v>3</v>
      </c>
      <c r="H514" s="25">
        <f t="shared" si="178"/>
        <v>4.5351473922902491E-4</v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0</v>
      </c>
      <c r="E516" s="32" t="str">
        <f t="shared" si="183"/>
        <v/>
      </c>
      <c r="F516" s="32" t="str">
        <f t="shared" si="184"/>
        <v/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0</v>
      </c>
      <c r="D517" s="7">
        <v>0</v>
      </c>
      <c r="E517" s="32" t="str">
        <f t="shared" si="183"/>
        <v/>
      </c>
      <c r="F517" s="32" t="str">
        <f t="shared" si="184"/>
        <v/>
      </c>
      <c r="G517" s="33" t="str">
        <f t="shared" si="177"/>
        <v>0</v>
      </c>
      <c r="H517" s="25" t="str">
        <f t="shared" si="178"/>
        <v/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4</v>
      </c>
      <c r="D520" s="7">
        <v>6</v>
      </c>
      <c r="E520" s="32">
        <f t="shared" si="183"/>
        <v>6.0468631897203325E-4</v>
      </c>
      <c r="F520" s="32">
        <f t="shared" si="184"/>
        <v>1.2631578947368421E-3</v>
      </c>
      <c r="G520" s="33">
        <f t="shared" si="177"/>
        <v>0.5</v>
      </c>
      <c r="H520" s="25">
        <f t="shared" si="178"/>
        <v>3.0234315948601663E-4</v>
      </c>
    </row>
    <row r="521" spans="1:8" s="34" customFormat="1" ht="15" x14ac:dyDescent="0.2">
      <c r="A521" s="41"/>
      <c r="B521" s="30" t="s">
        <v>318</v>
      </c>
      <c r="C521" s="31">
        <v>3</v>
      </c>
      <c r="D521" s="7">
        <v>1</v>
      </c>
      <c r="E521" s="32">
        <f t="shared" si="183"/>
        <v>4.5351473922902497E-4</v>
      </c>
      <c r="F521" s="32">
        <f t="shared" si="184"/>
        <v>2.105263157894737E-4</v>
      </c>
      <c r="G521" s="33">
        <f t="shared" si="177"/>
        <v>-0.66666666666666663</v>
      </c>
      <c r="H521" s="25">
        <f t="shared" si="178"/>
        <v>-3.0234315948601663E-4</v>
      </c>
    </row>
    <row r="522" spans="1:8" s="34" customFormat="1" ht="15" x14ac:dyDescent="0.2">
      <c r="A522" s="41"/>
      <c r="B522" s="30" t="s">
        <v>319</v>
      </c>
      <c r="C522" s="31">
        <v>14</v>
      </c>
      <c r="D522" s="7">
        <v>12</v>
      </c>
      <c r="E522" s="32">
        <f t="shared" si="183"/>
        <v>2.1164021164021165E-3</v>
      </c>
      <c r="F522" s="32">
        <f t="shared" si="184"/>
        <v>2.5263157894736842E-3</v>
      </c>
      <c r="G522" s="33">
        <f t="shared" si="177"/>
        <v>-0.14285714285714285</v>
      </c>
      <c r="H522" s="25">
        <f t="shared" si="178"/>
        <v>-3.0234315948601663E-4</v>
      </c>
    </row>
    <row r="523" spans="1:8" s="34" customFormat="1" ht="30" x14ac:dyDescent="0.2">
      <c r="A523" s="41"/>
      <c r="B523" s="30" t="s">
        <v>526</v>
      </c>
      <c r="C523" s="31">
        <v>4</v>
      </c>
      <c r="D523" s="7">
        <v>18</v>
      </c>
      <c r="E523" s="32">
        <f t="shared" si="183"/>
        <v>6.0468631897203325E-4</v>
      </c>
      <c r="F523" s="32">
        <f t="shared" si="184"/>
        <v>3.7894736842105261E-3</v>
      </c>
      <c r="G523" s="33">
        <f t="shared" si="177"/>
        <v>3.5</v>
      </c>
      <c r="H523" s="25">
        <f t="shared" si="178"/>
        <v>2.1164021164021165E-3</v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92</v>
      </c>
      <c r="D525" s="7">
        <v>71</v>
      </c>
      <c r="E525" s="32">
        <f t="shared" si="183"/>
        <v>1.3907785336356764E-2</v>
      </c>
      <c r="F525" s="32">
        <f t="shared" si="184"/>
        <v>1.4947368421052631E-2</v>
      </c>
      <c r="G525" s="33">
        <f t="shared" si="177"/>
        <v>-0.22826086956521738</v>
      </c>
      <c r="H525" s="25">
        <f t="shared" si="178"/>
        <v>-3.1746031746031742E-3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10</v>
      </c>
      <c r="E526" s="32" t="str">
        <f t="shared" si="183"/>
        <v/>
      </c>
      <c r="F526" s="32">
        <f t="shared" si="184"/>
        <v>2.1052631578947368E-3</v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3</v>
      </c>
      <c r="D527" s="7">
        <v>2</v>
      </c>
      <c r="E527" s="32">
        <f t="shared" si="183"/>
        <v>4.5351473922902497E-4</v>
      </c>
      <c r="F527" s="32">
        <f t="shared" si="184"/>
        <v>4.2105263157894739E-4</v>
      </c>
      <c r="G527" s="33">
        <f t="shared" si="177"/>
        <v>-0.33333333333333331</v>
      </c>
      <c r="H527" s="25">
        <f t="shared" si="178"/>
        <v>-1.5117157974300831E-4</v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1</v>
      </c>
      <c r="E528" s="32" t="str">
        <f t="shared" si="183"/>
        <v/>
      </c>
      <c r="F528" s="32">
        <f t="shared" si="184"/>
        <v>2.105263157894737E-4</v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145</v>
      </c>
      <c r="D530" s="7">
        <v>127</v>
      </c>
      <c r="E530" s="32">
        <f t="shared" si="183"/>
        <v>2.1919879062736205E-2</v>
      </c>
      <c r="F530" s="32">
        <f t="shared" si="184"/>
        <v>2.673684210526316E-2</v>
      </c>
      <c r="G530" s="33">
        <f t="shared" si="177"/>
        <v>-0.12413793103448276</v>
      </c>
      <c r="H530" s="25">
        <f t="shared" si="178"/>
        <v>-2.7210884353741495E-3</v>
      </c>
    </row>
    <row r="531" spans="1:8" s="34" customFormat="1" ht="30" x14ac:dyDescent="0.2">
      <c r="A531" s="41"/>
      <c r="B531" s="30" t="s">
        <v>144</v>
      </c>
      <c r="C531" s="31">
        <v>39</v>
      </c>
      <c r="D531" s="7">
        <v>43</v>
      </c>
      <c r="E531" s="32">
        <f t="shared" si="183"/>
        <v>5.8956916099773245E-3</v>
      </c>
      <c r="F531" s="32">
        <f t="shared" si="184"/>
        <v>9.0526315789473677E-3</v>
      </c>
      <c r="G531" s="33">
        <f t="shared" si="177"/>
        <v>0.10256410256410256</v>
      </c>
      <c r="H531" s="25">
        <f t="shared" si="178"/>
        <v>6.0468631897203325E-4</v>
      </c>
    </row>
    <row r="532" spans="1:8" s="34" customFormat="1" ht="15" x14ac:dyDescent="0.2">
      <c r="A532" s="41"/>
      <c r="B532" s="30" t="s">
        <v>324</v>
      </c>
      <c r="C532" s="31">
        <v>157</v>
      </c>
      <c r="D532" s="7">
        <v>74</v>
      </c>
      <c r="E532" s="32">
        <f t="shared" si="183"/>
        <v>2.3733938019652304E-2</v>
      </c>
      <c r="F532" s="32">
        <f t="shared" si="184"/>
        <v>1.5578947368421053E-2</v>
      </c>
      <c r="G532" s="33">
        <f t="shared" si="177"/>
        <v>-0.5286624203821656</v>
      </c>
      <c r="H532" s="25">
        <f t="shared" si="178"/>
        <v>-1.2547241118669689E-2</v>
      </c>
    </row>
    <row r="533" spans="1:8" s="34" customFormat="1" ht="15" x14ac:dyDescent="0.2">
      <c r="A533" s="41"/>
      <c r="B533" s="30" t="s">
        <v>572</v>
      </c>
      <c r="C533" s="31">
        <v>1</v>
      </c>
      <c r="D533" s="7">
        <v>14</v>
      </c>
      <c r="E533" s="32">
        <f t="shared" ref="E533" si="185">+IF(C533=0,"",C533/C$333)</f>
        <v>1.5117157974300831E-4</v>
      </c>
      <c r="F533" s="32">
        <f t="shared" ref="F533" si="186">+IF(D533=0,"",D533/D$333)</f>
        <v>2.9473684210526317E-3</v>
      </c>
      <c r="G533" s="33">
        <f t="shared" ref="G533" si="187">+IF(OR(AND(D533=0),(C533=0)),"0",((D533-C533)/C533))</f>
        <v>13</v>
      </c>
      <c r="H533" s="25">
        <f t="shared" ref="H533" si="188">+IF(OR(AND(E533=""),(G533="")),"",E533*G533)</f>
        <v>1.9652305366591079E-3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4</v>
      </c>
      <c r="E536" s="32" t="str">
        <f t="shared" ref="E536:E547" si="189">+IF(C536=0,"",C536/C$333)</f>
        <v/>
      </c>
      <c r="F536" s="32">
        <f t="shared" ref="F536:F547" si="190">+IF(D536=0,"",D536/D$333)</f>
        <v>8.4210526315789478E-4</v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1</v>
      </c>
      <c r="D537" s="7">
        <v>3</v>
      </c>
      <c r="E537" s="32">
        <f t="shared" si="189"/>
        <v>1.5117157974300831E-4</v>
      </c>
      <c r="F537" s="32">
        <f t="shared" si="190"/>
        <v>6.3157894736842106E-4</v>
      </c>
      <c r="G537" s="33">
        <f t="shared" si="191"/>
        <v>2</v>
      </c>
      <c r="H537" s="25">
        <f t="shared" si="192"/>
        <v>3.0234315948601663E-4</v>
      </c>
    </row>
    <row r="538" spans="1:8" s="34" customFormat="1" ht="15" x14ac:dyDescent="0.2">
      <c r="A538" s="41"/>
      <c r="B538" s="30" t="s">
        <v>134</v>
      </c>
      <c r="C538" s="31">
        <v>3</v>
      </c>
      <c r="D538" s="7">
        <v>0</v>
      </c>
      <c r="E538" s="32">
        <f t="shared" si="189"/>
        <v>4.5351473922902497E-4</v>
      </c>
      <c r="F538" s="32" t="str">
        <f t="shared" si="190"/>
        <v/>
      </c>
      <c r="G538" s="33" t="str">
        <f t="shared" si="191"/>
        <v>0</v>
      </c>
      <c r="H538" s="25">
        <f t="shared" si="192"/>
        <v>0</v>
      </c>
    </row>
    <row r="539" spans="1:8" s="34" customFormat="1" ht="15" x14ac:dyDescent="0.2">
      <c r="A539" s="41"/>
      <c r="B539" s="30" t="s">
        <v>141</v>
      </c>
      <c r="C539" s="31">
        <v>52</v>
      </c>
      <c r="D539" s="7">
        <v>26</v>
      </c>
      <c r="E539" s="32">
        <f t="shared" si="189"/>
        <v>7.8609221466364315E-3</v>
      </c>
      <c r="F539" s="32">
        <f t="shared" si="190"/>
        <v>5.4736842105263155E-3</v>
      </c>
      <c r="G539" s="33">
        <f t="shared" si="191"/>
        <v>-0.5</v>
      </c>
      <c r="H539" s="25">
        <f t="shared" si="192"/>
        <v>-3.9304610733182158E-3</v>
      </c>
    </row>
    <row r="540" spans="1:8" s="34" customFormat="1" ht="15" x14ac:dyDescent="0.2">
      <c r="A540" s="41"/>
      <c r="B540" s="30" t="s">
        <v>528</v>
      </c>
      <c r="C540" s="31">
        <v>12</v>
      </c>
      <c r="D540" s="7">
        <v>2</v>
      </c>
      <c r="E540" s="32">
        <f t="shared" si="189"/>
        <v>1.8140589569160999E-3</v>
      </c>
      <c r="F540" s="32">
        <f t="shared" si="190"/>
        <v>4.2105263157894739E-4</v>
      </c>
      <c r="G540" s="33">
        <f t="shared" si="191"/>
        <v>-0.83333333333333337</v>
      </c>
      <c r="H540" s="25">
        <f t="shared" si="192"/>
        <v>-1.5117157974300832E-3</v>
      </c>
    </row>
    <row r="541" spans="1:8" s="34" customFormat="1" ht="15" x14ac:dyDescent="0.2">
      <c r="A541" s="41"/>
      <c r="B541" s="30" t="s">
        <v>327</v>
      </c>
      <c r="C541" s="31">
        <v>86</v>
      </c>
      <c r="D541" s="7">
        <v>33</v>
      </c>
      <c r="E541" s="32">
        <f t="shared" si="189"/>
        <v>1.3000755857898715E-2</v>
      </c>
      <c r="F541" s="32">
        <f t="shared" si="190"/>
        <v>6.9473684210526318E-3</v>
      </c>
      <c r="G541" s="33">
        <f t="shared" si="191"/>
        <v>-0.61627906976744184</v>
      </c>
      <c r="H541" s="25">
        <f t="shared" si="192"/>
        <v>-8.0120937263794406E-3</v>
      </c>
    </row>
    <row r="542" spans="1:8" s="34" customFormat="1" ht="15" x14ac:dyDescent="0.2">
      <c r="A542" s="41"/>
      <c r="B542" s="30" t="s">
        <v>328</v>
      </c>
      <c r="C542" s="31">
        <v>1</v>
      </c>
      <c r="D542" s="7">
        <v>0</v>
      </c>
      <c r="E542" s="32">
        <f t="shared" si="189"/>
        <v>1.5117157974300831E-4</v>
      </c>
      <c r="F542" s="32" t="str">
        <f t="shared" si="190"/>
        <v/>
      </c>
      <c r="G542" s="33" t="str">
        <f t="shared" si="191"/>
        <v>0</v>
      </c>
      <c r="H542" s="25">
        <f t="shared" si="192"/>
        <v>0</v>
      </c>
    </row>
    <row r="543" spans="1:8" s="34" customFormat="1" ht="15" x14ac:dyDescent="0.2">
      <c r="A543" s="41"/>
      <c r="B543" s="30" t="s">
        <v>329</v>
      </c>
      <c r="C543" s="31">
        <v>19</v>
      </c>
      <c r="D543" s="7">
        <v>6</v>
      </c>
      <c r="E543" s="32">
        <f t="shared" si="189"/>
        <v>2.8722600151171581E-3</v>
      </c>
      <c r="F543" s="32">
        <f t="shared" si="190"/>
        <v>1.2631578947368421E-3</v>
      </c>
      <c r="G543" s="33">
        <f t="shared" si="191"/>
        <v>-0.68421052631578949</v>
      </c>
      <c r="H543" s="25">
        <f t="shared" si="192"/>
        <v>-1.9652305366591083E-3</v>
      </c>
    </row>
    <row r="544" spans="1:8" s="50" customFormat="1" ht="15" x14ac:dyDescent="0.2">
      <c r="A544" s="41"/>
      <c r="B544" s="30" t="s">
        <v>330</v>
      </c>
      <c r="C544" s="31">
        <v>0</v>
      </c>
      <c r="D544" s="7">
        <v>0</v>
      </c>
      <c r="E544" s="32" t="str">
        <f t="shared" si="189"/>
        <v/>
      </c>
      <c r="F544" s="32" t="str">
        <f t="shared" si="190"/>
        <v/>
      </c>
      <c r="G544" s="33" t="str">
        <f t="shared" si="191"/>
        <v>0</v>
      </c>
      <c r="H544" s="25" t="str">
        <f t="shared" si="192"/>
        <v/>
      </c>
    </row>
    <row r="545" spans="1:8" s="34" customFormat="1" ht="15" x14ac:dyDescent="0.2">
      <c r="A545" s="41"/>
      <c r="B545" s="30" t="s">
        <v>331</v>
      </c>
      <c r="C545" s="31">
        <v>8</v>
      </c>
      <c r="D545" s="7">
        <v>5</v>
      </c>
      <c r="E545" s="32">
        <f t="shared" si="189"/>
        <v>1.2093726379440665E-3</v>
      </c>
      <c r="F545" s="32">
        <f t="shared" si="190"/>
        <v>1.0526315789473684E-3</v>
      </c>
      <c r="G545" s="33">
        <f t="shared" si="191"/>
        <v>-0.375</v>
      </c>
      <c r="H545" s="25">
        <f t="shared" si="192"/>
        <v>-4.5351473922902491E-4</v>
      </c>
    </row>
    <row r="546" spans="1:8" s="34" customFormat="1" ht="30" x14ac:dyDescent="0.2">
      <c r="A546" s="41"/>
      <c r="B546" s="30" t="s">
        <v>529</v>
      </c>
      <c r="C546" s="31">
        <v>6</v>
      </c>
      <c r="D546" s="7">
        <v>0</v>
      </c>
      <c r="E546" s="32">
        <f t="shared" si="189"/>
        <v>9.0702947845804993E-4</v>
      </c>
      <c r="F546" s="32" t="str">
        <f t="shared" si="190"/>
        <v/>
      </c>
      <c r="G546" s="33" t="str">
        <f t="shared" si="191"/>
        <v>0</v>
      </c>
      <c r="H546" s="25">
        <f t="shared" si="192"/>
        <v>0</v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2318</v>
      </c>
      <c r="D553" s="71">
        <f>SUM(D554:D579)</f>
        <v>1666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-0.28127696289905091</v>
      </c>
      <c r="H553" s="73">
        <f>+IF(OR(AND(E553=""),(G553="")),"",E553*G553)</f>
        <v>-0.28127696289905091</v>
      </c>
    </row>
    <row r="554" spans="1:8" s="34" customFormat="1" ht="15" x14ac:dyDescent="0.2">
      <c r="A554" s="41"/>
      <c r="B554" s="30" t="s">
        <v>332</v>
      </c>
      <c r="C554" s="31">
        <v>14</v>
      </c>
      <c r="D554" s="7">
        <v>17</v>
      </c>
      <c r="E554" s="32">
        <f t="shared" si="193"/>
        <v>6.0396893874029335E-3</v>
      </c>
      <c r="F554" s="32">
        <f t="shared" si="194"/>
        <v>1.020408163265306E-2</v>
      </c>
      <c r="G554" s="33">
        <f>+IF(OR(AND(D554=0),(C554=0)),"0",((D554-C554)/C554))</f>
        <v>0.21428571428571427</v>
      </c>
      <c r="H554" s="25">
        <f>+IF(OR(AND(E554=""),(G554="")),"",E554*G554)</f>
        <v>1.2942191544434857E-3</v>
      </c>
    </row>
    <row r="555" spans="1:8" s="34" customFormat="1" ht="15" x14ac:dyDescent="0.2">
      <c r="A555" s="41"/>
      <c r="B555" s="30" t="s">
        <v>147</v>
      </c>
      <c r="C555" s="31">
        <v>105</v>
      </c>
      <c r="D555" s="7">
        <v>70</v>
      </c>
      <c r="E555" s="32">
        <f t="shared" si="193"/>
        <v>4.5297670405522003E-2</v>
      </c>
      <c r="F555" s="32">
        <f t="shared" si="194"/>
        <v>4.2016806722689079E-2</v>
      </c>
      <c r="G555" s="33">
        <f t="shared" ref="G555:G579" si="195">+IF(OR(AND(D555=0),(C555=0)),"0",((D555-C555)/C555))</f>
        <v>-0.33333333333333331</v>
      </c>
      <c r="H555" s="25">
        <f t="shared" ref="H555:H579" si="196">+IF(OR(AND(E555=""),(G555="")),"",E555*G555)</f>
        <v>-1.5099223468507334E-2</v>
      </c>
    </row>
    <row r="556" spans="1:8" s="34" customFormat="1" ht="15" x14ac:dyDescent="0.2">
      <c r="A556" s="41"/>
      <c r="B556" s="30" t="s">
        <v>608</v>
      </c>
      <c r="C556" s="31">
        <v>208</v>
      </c>
      <c r="D556" s="7">
        <v>161</v>
      </c>
      <c r="E556" s="32">
        <f t="shared" si="193"/>
        <v>8.9732528041415016E-2</v>
      </c>
      <c r="F556" s="32">
        <f t="shared" si="194"/>
        <v>9.6638655462184878E-2</v>
      </c>
      <c r="G556" s="33">
        <f t="shared" si="195"/>
        <v>-0.22596153846153846</v>
      </c>
      <c r="H556" s="25">
        <f t="shared" si="196"/>
        <v>-2.0276100086281279E-2</v>
      </c>
    </row>
    <row r="557" spans="1:8" s="34" customFormat="1" ht="15" x14ac:dyDescent="0.2">
      <c r="A557" s="41"/>
      <c r="B557" s="30" t="s">
        <v>333</v>
      </c>
      <c r="C557" s="31">
        <v>156</v>
      </c>
      <c r="D557" s="7">
        <v>179</v>
      </c>
      <c r="E557" s="32">
        <f t="shared" si="193"/>
        <v>6.7299396031061262E-2</v>
      </c>
      <c r="F557" s="32">
        <f t="shared" si="194"/>
        <v>0.10744297719087635</v>
      </c>
      <c r="G557" s="33">
        <f t="shared" si="195"/>
        <v>0.14743589743589744</v>
      </c>
      <c r="H557" s="25">
        <f t="shared" si="196"/>
        <v>9.922346850733392E-3</v>
      </c>
    </row>
    <row r="558" spans="1:8" s="34" customFormat="1" ht="15" x14ac:dyDescent="0.2">
      <c r="A558" s="41"/>
      <c r="B558" s="30" t="s">
        <v>148</v>
      </c>
      <c r="C558" s="31">
        <v>19</v>
      </c>
      <c r="D558" s="7">
        <v>13</v>
      </c>
      <c r="E558" s="32">
        <f t="shared" si="193"/>
        <v>8.1967213114754103E-3</v>
      </c>
      <c r="F558" s="32">
        <f t="shared" si="194"/>
        <v>7.8031212484993995E-3</v>
      </c>
      <c r="G558" s="33">
        <f t="shared" si="195"/>
        <v>-0.31578947368421051</v>
      </c>
      <c r="H558" s="25">
        <f t="shared" si="196"/>
        <v>-2.5884383088869713E-3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6</v>
      </c>
      <c r="E559" s="32" t="str">
        <f t="shared" si="193"/>
        <v/>
      </c>
      <c r="F559" s="32">
        <f t="shared" si="194"/>
        <v>3.6014405762304922E-3</v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1</v>
      </c>
      <c r="D560" s="7">
        <v>3</v>
      </c>
      <c r="E560" s="32">
        <f t="shared" si="193"/>
        <v>4.3140638481449527E-4</v>
      </c>
      <c r="F560" s="32">
        <f t="shared" si="194"/>
        <v>1.8007202881152461E-3</v>
      </c>
      <c r="G560" s="33">
        <f t="shared" si="195"/>
        <v>2</v>
      </c>
      <c r="H560" s="25">
        <f t="shared" si="196"/>
        <v>8.6281276962899055E-4</v>
      </c>
    </row>
    <row r="561" spans="1:8" s="34" customFormat="1" ht="15" x14ac:dyDescent="0.2">
      <c r="A561" s="41"/>
      <c r="B561" s="30" t="s">
        <v>334</v>
      </c>
      <c r="C561" s="31">
        <v>1</v>
      </c>
      <c r="D561" s="7">
        <v>4</v>
      </c>
      <c r="E561" s="32">
        <f t="shared" si="193"/>
        <v>4.3140638481449527E-4</v>
      </c>
      <c r="F561" s="32">
        <f t="shared" si="194"/>
        <v>2.4009603841536613E-3</v>
      </c>
      <c r="G561" s="33">
        <f t="shared" si="195"/>
        <v>3</v>
      </c>
      <c r="H561" s="25">
        <f t="shared" si="196"/>
        <v>1.2942191544434859E-3</v>
      </c>
    </row>
    <row r="562" spans="1:8" s="34" customFormat="1" ht="15" x14ac:dyDescent="0.2">
      <c r="A562" s="41"/>
      <c r="B562" s="30" t="s">
        <v>335</v>
      </c>
      <c r="C562" s="31">
        <v>9</v>
      </c>
      <c r="D562" s="7">
        <v>0</v>
      </c>
      <c r="E562" s="32">
        <f t="shared" si="193"/>
        <v>3.8826574633304572E-3</v>
      </c>
      <c r="F562" s="32" t="str">
        <f t="shared" si="194"/>
        <v/>
      </c>
      <c r="G562" s="33" t="str">
        <f t="shared" si="195"/>
        <v>0</v>
      </c>
      <c r="H562" s="25">
        <f t="shared" si="196"/>
        <v>0</v>
      </c>
    </row>
    <row r="563" spans="1:8" s="34" customFormat="1" ht="15" x14ac:dyDescent="0.2">
      <c r="A563" s="41"/>
      <c r="B563" s="30" t="s">
        <v>531</v>
      </c>
      <c r="C563" s="31">
        <v>9</v>
      </c>
      <c r="D563" s="7">
        <v>2</v>
      </c>
      <c r="E563" s="32">
        <f t="shared" si="193"/>
        <v>3.8826574633304572E-3</v>
      </c>
      <c r="F563" s="32">
        <f t="shared" si="194"/>
        <v>1.2004801920768306E-3</v>
      </c>
      <c r="G563" s="33">
        <f t="shared" si="195"/>
        <v>-0.77777777777777779</v>
      </c>
      <c r="H563" s="25">
        <f t="shared" si="196"/>
        <v>-3.0198446937014668E-3</v>
      </c>
    </row>
    <row r="564" spans="1:8" s="34" customFormat="1" ht="15" x14ac:dyDescent="0.2">
      <c r="A564" s="41"/>
      <c r="B564" s="30" t="s">
        <v>563</v>
      </c>
      <c r="C564" s="31">
        <v>37</v>
      </c>
      <c r="D564" s="7">
        <v>35</v>
      </c>
      <c r="E564" s="32">
        <f t="shared" ref="E564" si="197">+IF(C564=0,"",C564/C$553)</f>
        <v>1.5962036238136326E-2</v>
      </c>
      <c r="F564" s="32">
        <f t="shared" ref="F564" si="198">+IF(D564=0,"",D564/D$553)</f>
        <v>2.100840336134454E-2</v>
      </c>
      <c r="G564" s="33">
        <f t="shared" ref="G564" si="199">+IF(OR(AND(D564=0),(C564=0)),"0",((D564-C564)/C564))</f>
        <v>-5.4054054054054057E-2</v>
      </c>
      <c r="H564" s="25">
        <f t="shared" ref="H564" si="200">+IF(OR(AND(E564=""),(G564="")),"",E564*G564)</f>
        <v>-8.6281276962899066E-4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78</v>
      </c>
      <c r="D566" s="7">
        <v>40</v>
      </c>
      <c r="E566" s="32">
        <f t="shared" ref="E566:E579" si="205">+IF(C566=0,"",C566/C$553)</f>
        <v>3.3649698015530631E-2</v>
      </c>
      <c r="F566" s="32">
        <f t="shared" ref="F566:F579" si="206">+IF(D566=0,"",D566/D$553)</f>
        <v>2.4009603841536616E-2</v>
      </c>
      <c r="G566" s="33">
        <f t="shared" si="195"/>
        <v>-0.48717948717948717</v>
      </c>
      <c r="H566" s="25">
        <f t="shared" si="196"/>
        <v>-1.6393442622950821E-2</v>
      </c>
    </row>
    <row r="567" spans="1:8" s="34" customFormat="1" ht="15" x14ac:dyDescent="0.2">
      <c r="A567" s="41"/>
      <c r="B567" s="30" t="s">
        <v>337</v>
      </c>
      <c r="C567" s="31">
        <v>282</v>
      </c>
      <c r="D567" s="7">
        <v>164</v>
      </c>
      <c r="E567" s="32">
        <f t="shared" si="205"/>
        <v>0.12165660051768766</v>
      </c>
      <c r="F567" s="32">
        <f t="shared" si="206"/>
        <v>9.8439375750300123E-2</v>
      </c>
      <c r="G567" s="33">
        <f t="shared" si="195"/>
        <v>-0.41843971631205673</v>
      </c>
      <c r="H567" s="25">
        <f t="shared" si="196"/>
        <v>-5.0905953408110438E-2</v>
      </c>
    </row>
    <row r="568" spans="1:8" s="34" customFormat="1" ht="15" x14ac:dyDescent="0.2">
      <c r="A568" s="41"/>
      <c r="B568" s="30" t="s">
        <v>150</v>
      </c>
      <c r="C568" s="31">
        <v>149</v>
      </c>
      <c r="D568" s="7">
        <v>17</v>
      </c>
      <c r="E568" s="32">
        <f t="shared" si="205"/>
        <v>6.4279551337359797E-2</v>
      </c>
      <c r="F568" s="32">
        <f t="shared" si="206"/>
        <v>1.020408163265306E-2</v>
      </c>
      <c r="G568" s="33">
        <f t="shared" si="195"/>
        <v>-0.88590604026845643</v>
      </c>
      <c r="H568" s="25">
        <f t="shared" si="196"/>
        <v>-5.6945642795513382E-2</v>
      </c>
    </row>
    <row r="569" spans="1:8" s="34" customFormat="1" ht="15" x14ac:dyDescent="0.2">
      <c r="A569" s="41"/>
      <c r="B569" s="30" t="s">
        <v>151</v>
      </c>
      <c r="C569" s="31">
        <v>48</v>
      </c>
      <c r="D569" s="7">
        <v>33</v>
      </c>
      <c r="E569" s="32">
        <f t="shared" si="205"/>
        <v>2.0707506471095771E-2</v>
      </c>
      <c r="F569" s="32">
        <f t="shared" si="206"/>
        <v>1.9807923169267706E-2</v>
      </c>
      <c r="G569" s="33">
        <f t="shared" si="195"/>
        <v>-0.3125</v>
      </c>
      <c r="H569" s="25">
        <f t="shared" si="196"/>
        <v>-6.4710957722174285E-3</v>
      </c>
    </row>
    <row r="570" spans="1:8" s="34" customFormat="1" ht="15" x14ac:dyDescent="0.2">
      <c r="A570" s="41"/>
      <c r="B570" s="30" t="s">
        <v>338</v>
      </c>
      <c r="C570" s="31">
        <v>830</v>
      </c>
      <c r="D570" s="7">
        <v>643</v>
      </c>
      <c r="E570" s="32">
        <f t="shared" si="205"/>
        <v>0.35806729939603105</v>
      </c>
      <c r="F570" s="32">
        <f t="shared" si="206"/>
        <v>0.38595438175270108</v>
      </c>
      <c r="G570" s="33">
        <f t="shared" si="195"/>
        <v>-0.2253012048192771</v>
      </c>
      <c r="H570" s="25">
        <f t="shared" si="196"/>
        <v>-8.0672993960310607E-2</v>
      </c>
    </row>
    <row r="571" spans="1:8" s="34" customFormat="1" ht="15" x14ac:dyDescent="0.2">
      <c r="A571" s="41"/>
      <c r="B571" s="30" t="s">
        <v>152</v>
      </c>
      <c r="C571" s="31">
        <v>78</v>
      </c>
      <c r="D571" s="7">
        <v>52</v>
      </c>
      <c r="E571" s="32">
        <f t="shared" si="205"/>
        <v>3.3649698015530631E-2</v>
      </c>
      <c r="F571" s="32">
        <f t="shared" si="206"/>
        <v>3.1212484993997598E-2</v>
      </c>
      <c r="G571" s="33">
        <f t="shared" si="195"/>
        <v>-0.33333333333333331</v>
      </c>
      <c r="H571" s="25">
        <f t="shared" si="196"/>
        <v>-1.1216566005176877E-2</v>
      </c>
    </row>
    <row r="572" spans="1:8" s="34" customFormat="1" ht="15" x14ac:dyDescent="0.2">
      <c r="A572" s="41"/>
      <c r="B572" s="30" t="s">
        <v>339</v>
      </c>
      <c r="C572" s="31">
        <v>43</v>
      </c>
      <c r="D572" s="7">
        <v>37</v>
      </c>
      <c r="E572" s="32">
        <f t="shared" si="205"/>
        <v>1.8550474547023296E-2</v>
      </c>
      <c r="F572" s="32">
        <f t="shared" si="206"/>
        <v>2.220888355342137E-2</v>
      </c>
      <c r="G572" s="33">
        <f t="shared" si="195"/>
        <v>-0.13953488372093023</v>
      </c>
      <c r="H572" s="25">
        <f t="shared" si="196"/>
        <v>-2.5884383088869713E-3</v>
      </c>
    </row>
    <row r="573" spans="1:8" s="34" customFormat="1" ht="15" x14ac:dyDescent="0.2">
      <c r="A573" s="41"/>
      <c r="B573" s="30" t="s">
        <v>153</v>
      </c>
      <c r="C573" s="31">
        <v>10</v>
      </c>
      <c r="D573" s="7">
        <v>4</v>
      </c>
      <c r="E573" s="32">
        <f t="shared" si="205"/>
        <v>4.3140638481449526E-3</v>
      </c>
      <c r="F573" s="32">
        <f t="shared" si="206"/>
        <v>2.4009603841536613E-3</v>
      </c>
      <c r="G573" s="33">
        <f t="shared" si="195"/>
        <v>-0.6</v>
      </c>
      <c r="H573" s="25">
        <f t="shared" si="196"/>
        <v>-2.5884383088869713E-3</v>
      </c>
    </row>
    <row r="574" spans="1:8" s="34" customFormat="1" ht="15" x14ac:dyDescent="0.2">
      <c r="A574" s="41"/>
      <c r="B574" s="30" t="s">
        <v>154</v>
      </c>
      <c r="C574" s="31">
        <v>18</v>
      </c>
      <c r="D574" s="7">
        <v>1</v>
      </c>
      <c r="E574" s="32">
        <f t="shared" si="205"/>
        <v>7.7653149266609144E-3</v>
      </c>
      <c r="F574" s="32">
        <f t="shared" si="206"/>
        <v>6.0024009603841532E-4</v>
      </c>
      <c r="G574" s="33">
        <f t="shared" si="195"/>
        <v>-0.94444444444444442</v>
      </c>
      <c r="H574" s="25">
        <f t="shared" si="196"/>
        <v>-7.3339085418464194E-3</v>
      </c>
    </row>
    <row r="575" spans="1:8" s="34" customFormat="1" ht="15" x14ac:dyDescent="0.2">
      <c r="A575" s="41"/>
      <c r="B575" s="30" t="s">
        <v>340</v>
      </c>
      <c r="C575" s="31">
        <v>60</v>
      </c>
      <c r="D575" s="7">
        <v>62</v>
      </c>
      <c r="E575" s="32">
        <f t="shared" si="205"/>
        <v>2.5884383088869714E-2</v>
      </c>
      <c r="F575" s="32">
        <f t="shared" si="206"/>
        <v>3.721488595438175E-2</v>
      </c>
      <c r="G575" s="33">
        <f t="shared" si="195"/>
        <v>3.3333333333333333E-2</v>
      </c>
      <c r="H575" s="25">
        <f t="shared" si="196"/>
        <v>8.6281276962899044E-4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0</v>
      </c>
      <c r="D577" s="7">
        <v>2</v>
      </c>
      <c r="E577" s="32" t="str">
        <f t="shared" si="205"/>
        <v/>
      </c>
      <c r="F577" s="32">
        <f t="shared" si="206"/>
        <v>1.2004801920768306E-3</v>
      </c>
      <c r="G577" s="33" t="str">
        <f t="shared" si="195"/>
        <v>0</v>
      </c>
      <c r="H577" s="25" t="str">
        <f t="shared" si="196"/>
        <v/>
      </c>
    </row>
    <row r="578" spans="1:8" s="34" customFormat="1" ht="15" x14ac:dyDescent="0.2">
      <c r="A578" s="41"/>
      <c r="B578" s="30" t="s">
        <v>343</v>
      </c>
      <c r="C578" s="31">
        <v>19</v>
      </c>
      <c r="D578" s="7">
        <v>16</v>
      </c>
      <c r="E578" s="32">
        <f t="shared" si="205"/>
        <v>8.1967213114754103E-3</v>
      </c>
      <c r="F578" s="32">
        <f t="shared" si="206"/>
        <v>9.6038415366146452E-3</v>
      </c>
      <c r="G578" s="33">
        <f t="shared" si="195"/>
        <v>-0.15789473684210525</v>
      </c>
      <c r="H578" s="25">
        <f t="shared" si="196"/>
        <v>-1.2942191544434857E-3</v>
      </c>
    </row>
    <row r="579" spans="1:8" s="34" customFormat="1" ht="30" x14ac:dyDescent="0.2">
      <c r="A579" s="41"/>
      <c r="B579" s="30" t="s">
        <v>532</v>
      </c>
      <c r="C579" s="31">
        <v>144</v>
      </c>
      <c r="D579" s="7">
        <v>105</v>
      </c>
      <c r="E579" s="32">
        <f t="shared" si="205"/>
        <v>6.2122519413287315E-2</v>
      </c>
      <c r="F579" s="32">
        <f t="shared" si="206"/>
        <v>6.3025210084033612E-2</v>
      </c>
      <c r="G579" s="33">
        <f t="shared" si="195"/>
        <v>-0.27083333333333331</v>
      </c>
      <c r="H579" s="25">
        <f t="shared" si="196"/>
        <v>-1.6824849007765312E-2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>
      <selection activeCell="B551" sqref="B551:H553"/>
    </sheetView>
  </sheetViews>
  <sheetFormatPr baseColWidth="10" defaultRowHeight="12.75" x14ac:dyDescent="0.2"/>
  <cols>
    <col min="1" max="1" width="6.5703125" style="40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60" t="s">
        <v>395</v>
      </c>
      <c r="E1" s="60"/>
      <c r="F1" s="60"/>
      <c r="G1" s="60"/>
      <c r="H1" s="60"/>
    </row>
    <row r="2" spans="2:8" ht="20.100000000000001" customHeight="1" thickBot="1" x14ac:dyDescent="0.25">
      <c r="B2" s="26"/>
      <c r="D2" s="60" t="s">
        <v>396</v>
      </c>
      <c r="E2" s="60"/>
      <c r="F2" s="60"/>
      <c r="G2" s="60"/>
      <c r="H2" s="60"/>
    </row>
    <row r="3" spans="2:8" ht="20.100000000000001" customHeight="1" thickBot="1" x14ac:dyDescent="0.25">
      <c r="B3" s="26"/>
      <c r="D3" s="29" t="s">
        <v>397</v>
      </c>
      <c r="E3" s="61" t="s">
        <v>581</v>
      </c>
      <c r="F3" s="62"/>
      <c r="G3" s="62"/>
      <c r="H3" s="63"/>
    </row>
    <row r="4" spans="2:8" ht="20.100000000000001" customHeight="1" x14ac:dyDescent="0.2">
      <c r="B4" s="27"/>
      <c r="D4" s="64" t="s">
        <v>405</v>
      </c>
      <c r="E4" s="65"/>
      <c r="F4" s="65"/>
      <c r="G4" s="65"/>
      <c r="H4" s="66"/>
    </row>
    <row r="5" spans="2:8" ht="13.5" thickBot="1" x14ac:dyDescent="0.25">
      <c r="D5" s="67"/>
      <c r="E5" s="68"/>
      <c r="F5" s="68"/>
      <c r="G5" s="68"/>
      <c r="H5" s="69"/>
    </row>
    <row r="6" spans="2:8" ht="24" customHeight="1" x14ac:dyDescent="0.2">
      <c r="B6" s="53" t="s">
        <v>387</v>
      </c>
      <c r="C6" s="54" t="s">
        <v>388</v>
      </c>
      <c r="D6" s="55"/>
      <c r="E6" s="56" t="s">
        <v>352</v>
      </c>
      <c r="F6" s="57"/>
      <c r="G6" s="58" t="s">
        <v>580</v>
      </c>
      <c r="H6" s="58" t="s">
        <v>351</v>
      </c>
    </row>
    <row r="7" spans="2:8" ht="24" customHeight="1" x14ac:dyDescent="0.2">
      <c r="B7" s="53"/>
      <c r="C7" s="52">
        <v>2017</v>
      </c>
      <c r="D7" s="52">
        <v>2018</v>
      </c>
      <c r="E7" s="52">
        <v>2017</v>
      </c>
      <c r="F7" s="52">
        <v>2018</v>
      </c>
      <c r="G7" s="59"/>
      <c r="H7" s="59"/>
    </row>
    <row r="8" spans="2:8" x14ac:dyDescent="0.2">
      <c r="B8" s="70" t="s">
        <v>379</v>
      </c>
      <c r="C8" s="71">
        <f>+C18+C73+C165+C333+C553</f>
        <v>16830</v>
      </c>
      <c r="D8" s="71">
        <f>+D18+D73+D165+D333+D553</f>
        <v>17073</v>
      </c>
      <c r="E8" s="72">
        <f>+C8/C$8</f>
        <v>1</v>
      </c>
      <c r="F8" s="72">
        <f>+D8/D$8</f>
        <v>1</v>
      </c>
      <c r="G8" s="72">
        <f>+(D8-C8)/C8</f>
        <v>1.4438502673796792E-2</v>
      </c>
      <c r="H8" s="73">
        <f>+E8*G8</f>
        <v>1.4438502673796792E-2</v>
      </c>
    </row>
    <row r="9" spans="2:8" x14ac:dyDescent="0.2">
      <c r="B9" s="28" t="str">
        <f>+B18</f>
        <v>Total Vacantes en ocupaciones de nivel Directivo</v>
      </c>
      <c r="C9" s="24">
        <f>+C18</f>
        <v>54</v>
      </c>
      <c r="D9" s="24">
        <f>+D18</f>
        <v>34</v>
      </c>
      <c r="E9" s="25">
        <f t="shared" ref="E9:E13" si="0">C9/$C$8</f>
        <v>3.2085561497326204E-3</v>
      </c>
      <c r="F9" s="25">
        <f>D9/$D$8</f>
        <v>1.9914484859134304E-3</v>
      </c>
      <c r="G9" s="11">
        <f>+IF(OR(AND(D9=0),(C9=0)),"0",((D9-C9)/C9))</f>
        <v>-0.37037037037037035</v>
      </c>
      <c r="H9" s="13">
        <f>+IF(OR(AND(E9=""),(G9="")),"",E9*G9)</f>
        <v>-1.1883541295306E-3</v>
      </c>
    </row>
    <row r="10" spans="2:8" x14ac:dyDescent="0.2">
      <c r="B10" s="28" t="str">
        <f>+B73</f>
        <v xml:space="preserve">Total Vacantes en ocupaciones de nivel Profesional </v>
      </c>
      <c r="C10" s="24">
        <f>+C73</f>
        <v>1926</v>
      </c>
      <c r="D10" s="24">
        <f>+D73</f>
        <v>1535</v>
      </c>
      <c r="E10" s="25">
        <f t="shared" si="0"/>
        <v>0.11443850267379679</v>
      </c>
      <c r="F10" s="25">
        <f>D10/$D$8</f>
        <v>8.990804193756223E-2</v>
      </c>
      <c r="G10" s="11">
        <f>+IF(OR(AND(D10=0),(C10=0)),"0",((D10-C10)/C10))</f>
        <v>-0.20301142263759087</v>
      </c>
      <c r="H10" s="13">
        <f>+IF(OR(AND(E10=""),(G10="")),"",E10*G10)</f>
        <v>-2.3232323232323233E-2</v>
      </c>
    </row>
    <row r="11" spans="2:8" ht="24" x14ac:dyDescent="0.2">
      <c r="B11" s="28" t="str">
        <f>+B165</f>
        <v>Total Vacantes en ocupaciones de nivel Técnicos Profesionales - Tecnólogos</v>
      </c>
      <c r="C11" s="24">
        <f>+C165</f>
        <v>3024</v>
      </c>
      <c r="D11" s="24">
        <f>+D165</f>
        <v>3258</v>
      </c>
      <c r="E11" s="25">
        <f t="shared" si="0"/>
        <v>0.17967914438502675</v>
      </c>
      <c r="F11" s="25">
        <f>D11/$D$8</f>
        <v>0.19082762256193991</v>
      </c>
      <c r="G11" s="11">
        <f>+IF(OR(AND(D11=0),(C11=0)),"0",((D11-C11)/C11))</f>
        <v>7.7380952380952384E-2</v>
      </c>
      <c r="H11" s="13">
        <f>+IF(OR(AND(E11=""),(G11="")),"",E11*G11)</f>
        <v>1.3903743315508022E-2</v>
      </c>
    </row>
    <row r="12" spans="2:8" x14ac:dyDescent="0.2">
      <c r="B12" s="28" t="str">
        <f>+B333</f>
        <v>Total Vacantes  en ocupaciones de nivel Calificados</v>
      </c>
      <c r="C12" s="24">
        <f>+C333</f>
        <v>7594</v>
      </c>
      <c r="D12" s="24">
        <f>+D333</f>
        <v>8519</v>
      </c>
      <c r="E12" s="25">
        <f t="shared" si="0"/>
        <v>0.45121806298276884</v>
      </c>
      <c r="F12" s="25">
        <f>D12/$D$8</f>
        <v>0.49897498974989751</v>
      </c>
      <c r="G12" s="11">
        <f>+IF(OR(AND(D12=0),(C12=0)),"0",((D12-C12)/C12))</f>
        <v>0.12180668949170398</v>
      </c>
      <c r="H12" s="13">
        <f>+IF(OR(AND(E12=""),(G12="")),"",E12*G12)</f>
        <v>5.4961378490790254E-2</v>
      </c>
    </row>
    <row r="13" spans="2:8" x14ac:dyDescent="0.2">
      <c r="B13" s="28" t="str">
        <f>+B553</f>
        <v>Total Vacantes en ocupaciones de nivel Elemental</v>
      </c>
      <c r="C13" s="24">
        <f>+C553</f>
        <v>4232</v>
      </c>
      <c r="D13" s="24">
        <f>+D553</f>
        <v>3727</v>
      </c>
      <c r="E13" s="25">
        <f t="shared" si="0"/>
        <v>0.25145573380867497</v>
      </c>
      <c r="F13" s="25">
        <f>D13/$D$8</f>
        <v>0.21829789726468693</v>
      </c>
      <c r="G13" s="11">
        <f>+IF(OR(AND(D13=0),(C13=0)),"0",((D13-C13)/C13))</f>
        <v>-0.1193289224952741</v>
      </c>
      <c r="H13" s="13">
        <f>+IF(OR(AND(E13=""),(G13="")),"",E13*G13)</f>
        <v>-3.0005941770647651E-2</v>
      </c>
    </row>
    <row r="16" spans="2:8" ht="24" customHeight="1" x14ac:dyDescent="0.2">
      <c r="B16" s="53" t="s">
        <v>387</v>
      </c>
      <c r="C16" s="54" t="s">
        <v>388</v>
      </c>
      <c r="D16" s="55"/>
      <c r="E16" s="56" t="s">
        <v>352</v>
      </c>
      <c r="F16" s="57"/>
      <c r="G16" s="58" t="s">
        <v>580</v>
      </c>
      <c r="H16" s="58" t="s">
        <v>351</v>
      </c>
    </row>
    <row r="17" spans="1:8" s="4" customFormat="1" ht="24" customHeight="1" x14ac:dyDescent="0.2">
      <c r="A17" s="40"/>
      <c r="B17" s="53"/>
      <c r="C17" s="52">
        <v>2017</v>
      </c>
      <c r="D17" s="52">
        <v>2018</v>
      </c>
      <c r="E17" s="52">
        <v>2017</v>
      </c>
      <c r="F17" s="52">
        <v>2018</v>
      </c>
      <c r="G17" s="59"/>
      <c r="H17" s="59"/>
    </row>
    <row r="18" spans="1:8" s="4" customFormat="1" x14ac:dyDescent="0.2">
      <c r="A18" s="40"/>
      <c r="B18" s="70" t="s">
        <v>389</v>
      </c>
      <c r="C18" s="71">
        <f>SUM(C19:C67)</f>
        <v>54</v>
      </c>
      <c r="D18" s="71">
        <f>SUM(D19:D67)</f>
        <v>34</v>
      </c>
      <c r="E18" s="72">
        <f>+IF(C18=0,"",C18/C$18)</f>
        <v>1</v>
      </c>
      <c r="F18" s="72">
        <f>+IF(D18=0,"",D18/D$18)</f>
        <v>1</v>
      </c>
      <c r="G18" s="72">
        <f>+IF(OR(AND(D18=0),(C18=0)),"0",((D18-C18)/C18))</f>
        <v>-0.37037037037037035</v>
      </c>
      <c r="H18" s="73">
        <f>+IF(OR(AND(E18=""),(G18="")),"",E18*G18)</f>
        <v>-0.37037037037037035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155</v>
      </c>
      <c r="C20" s="7">
        <v>0</v>
      </c>
      <c r="D20" s="7">
        <v>0</v>
      </c>
      <c r="E20" s="10" t="str">
        <f t="shared" ref="E20:E67" si="1">+IF(C20=0,"",C20/C$18)</f>
        <v/>
      </c>
      <c r="F20" s="10" t="str">
        <f t="shared" ref="F20:F67" si="2">+IF(D20=0,"",D20/D$18)</f>
        <v/>
      </c>
      <c r="G20" s="11" t="str">
        <f t="shared" ref="G20:G67" si="3">+IF(OR(AND(D20=0),(C20=0)),"0",((D20-C20)/C20))</f>
        <v>0</v>
      </c>
      <c r="H20" s="13" t="str">
        <f t="shared" ref="H20:H67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432</v>
      </c>
      <c r="C22" s="7">
        <v>0</v>
      </c>
      <c r="D22" s="7">
        <v>1</v>
      </c>
      <c r="E22" s="10" t="str">
        <f t="shared" si="1"/>
        <v/>
      </c>
      <c r="F22" s="10">
        <f t="shared" si="2"/>
        <v>2.9411764705882353E-2</v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156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157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34" customFormat="1" ht="30" x14ac:dyDescent="0.2">
      <c r="A25" s="41"/>
      <c r="B25" s="30" t="s">
        <v>533</v>
      </c>
      <c r="C25" s="31">
        <v>0</v>
      </c>
      <c r="D25" s="7">
        <v>0</v>
      </c>
      <c r="E25" s="42" t="str">
        <f t="shared" ref="E25" si="5">+IF(C25=0,"",C25/C$18)</f>
        <v/>
      </c>
      <c r="F25" s="42" t="str">
        <f t="shared" ref="F25" si="6">+IF(D25=0,"",D25/D$18)</f>
        <v/>
      </c>
      <c r="G25" s="33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5</v>
      </c>
      <c r="D26" s="7">
        <v>3</v>
      </c>
      <c r="E26" s="10">
        <f t="shared" si="1"/>
        <v>9.2592592592592587E-2</v>
      </c>
      <c r="F26" s="10">
        <f t="shared" si="2"/>
        <v>8.8235294117647065E-2</v>
      </c>
      <c r="G26" s="11">
        <f t="shared" si="3"/>
        <v>-0.4</v>
      </c>
      <c r="H26" s="13">
        <f t="shared" si="4"/>
        <v>-3.7037037037037035E-2</v>
      </c>
    </row>
    <row r="27" spans="1:8" ht="15" x14ac:dyDescent="0.2">
      <c r="B27" s="5" t="s">
        <v>582</v>
      </c>
      <c r="C27" s="7">
        <v>3</v>
      </c>
      <c r="D27" s="7">
        <v>2</v>
      </c>
      <c r="E27" s="10">
        <f t="shared" si="1"/>
        <v>5.5555555555555552E-2</v>
      </c>
      <c r="F27" s="10">
        <f t="shared" si="2"/>
        <v>5.8823529411764705E-2</v>
      </c>
      <c r="G27" s="11">
        <f t="shared" si="3"/>
        <v>-0.33333333333333331</v>
      </c>
      <c r="H27" s="13">
        <f t="shared" si="4"/>
        <v>-1.8518518518518517E-2</v>
      </c>
    </row>
    <row r="28" spans="1:8" ht="15" x14ac:dyDescent="0.2">
      <c r="B28" s="5" t="s">
        <v>3</v>
      </c>
      <c r="C28" s="7">
        <v>1</v>
      </c>
      <c r="D28" s="7">
        <v>0</v>
      </c>
      <c r="E28" s="10">
        <f t="shared" si="1"/>
        <v>1.8518518518518517E-2</v>
      </c>
      <c r="F28" s="10" t="str">
        <f t="shared" si="2"/>
        <v/>
      </c>
      <c r="G28" s="11" t="str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2</v>
      </c>
      <c r="D29" s="7">
        <v>1</v>
      </c>
      <c r="E29" s="10">
        <f t="shared" si="1"/>
        <v>3.7037037037037035E-2</v>
      </c>
      <c r="F29" s="10">
        <f t="shared" si="2"/>
        <v>2.9411764705882353E-2</v>
      </c>
      <c r="G29" s="11">
        <f t="shared" si="3"/>
        <v>-0.5</v>
      </c>
      <c r="H29" s="13">
        <f t="shared" si="4"/>
        <v>-1.8518518518518517E-2</v>
      </c>
    </row>
    <row r="30" spans="1:8" ht="15" x14ac:dyDescent="0.2">
      <c r="B30" s="5" t="s">
        <v>158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159</v>
      </c>
      <c r="C31" s="7">
        <v>2</v>
      </c>
      <c r="D31" s="7">
        <v>1</v>
      </c>
      <c r="E31" s="10">
        <f t="shared" si="1"/>
        <v>3.7037037037037035E-2</v>
      </c>
      <c r="F31" s="10">
        <f t="shared" si="2"/>
        <v>2.9411764705882353E-2</v>
      </c>
      <c r="G31" s="11">
        <f t="shared" si="3"/>
        <v>-0.5</v>
      </c>
      <c r="H31" s="13">
        <f t="shared" si="4"/>
        <v>-1.8518518518518517E-2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160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161</v>
      </c>
      <c r="C35" s="7">
        <v>1</v>
      </c>
      <c r="D35" s="7">
        <v>3</v>
      </c>
      <c r="E35" s="10">
        <f t="shared" si="1"/>
        <v>1.8518518518518517E-2</v>
      </c>
      <c r="F35" s="10">
        <f t="shared" si="2"/>
        <v>8.8235294117647065E-2</v>
      </c>
      <c r="G35" s="11">
        <f t="shared" si="3"/>
        <v>2</v>
      </c>
      <c r="H35" s="13">
        <f t="shared" si="4"/>
        <v>3.7037037037037035E-2</v>
      </c>
    </row>
    <row r="36" spans="2:8" ht="30" x14ac:dyDescent="0.2">
      <c r="B36" s="5" t="s">
        <v>162</v>
      </c>
      <c r="C36" s="7">
        <v>1</v>
      </c>
      <c r="D36" s="7">
        <v>0</v>
      </c>
      <c r="E36" s="10">
        <f t="shared" si="1"/>
        <v>1.8518518518518517E-2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163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7</v>
      </c>
      <c r="C38" s="7">
        <v>0</v>
      </c>
      <c r="D38" s="7">
        <v>1</v>
      </c>
      <c r="E38" s="10" t="str">
        <f t="shared" si="1"/>
        <v/>
      </c>
      <c r="F38" s="10">
        <f t="shared" si="2"/>
        <v>2.9411764705882353E-2</v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164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165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166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167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168</v>
      </c>
      <c r="C43" s="7">
        <v>1</v>
      </c>
      <c r="D43" s="7">
        <v>0</v>
      </c>
      <c r="E43" s="10">
        <f t="shared" si="1"/>
        <v>1.8518518518518517E-2</v>
      </c>
      <c r="F43" s="10" t="str">
        <f t="shared" si="2"/>
        <v/>
      </c>
      <c r="G43" s="11" t="str">
        <f t="shared" si="3"/>
        <v>0</v>
      </c>
      <c r="H43" s="13">
        <f t="shared" si="4"/>
        <v>0</v>
      </c>
    </row>
    <row r="44" spans="2:8" ht="15" x14ac:dyDescent="0.2">
      <c r="B44" s="5" t="s">
        <v>169</v>
      </c>
      <c r="C44" s="7">
        <v>0</v>
      </c>
      <c r="D44" s="7">
        <v>1</v>
      </c>
      <c r="E44" s="10" t="str">
        <f t="shared" si="1"/>
        <v/>
      </c>
      <c r="F44" s="10">
        <f t="shared" si="2"/>
        <v>2.9411764705882353E-2</v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433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170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30" x14ac:dyDescent="0.2">
      <c r="B48" s="5" t="s">
        <v>583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1:8" ht="15" x14ac:dyDescent="0.2">
      <c r="B49" s="5" t="s">
        <v>9</v>
      </c>
      <c r="C49" s="7">
        <v>27</v>
      </c>
      <c r="D49" s="7">
        <v>7</v>
      </c>
      <c r="E49" s="10">
        <f t="shared" si="1"/>
        <v>0.5</v>
      </c>
      <c r="F49" s="10">
        <f t="shared" si="2"/>
        <v>0.20588235294117646</v>
      </c>
      <c r="G49" s="11">
        <f t="shared" si="3"/>
        <v>-0.7407407407407407</v>
      </c>
      <c r="H49" s="13">
        <f t="shared" si="4"/>
        <v>-0.37037037037037035</v>
      </c>
    </row>
    <row r="50" spans="1:8" ht="15" x14ac:dyDescent="0.2">
      <c r="B50" s="5" t="s">
        <v>584</v>
      </c>
      <c r="C50" s="7">
        <v>1</v>
      </c>
      <c r="D50" s="7">
        <v>0</v>
      </c>
      <c r="E50" s="10">
        <f t="shared" si="1"/>
        <v>1.8518518518518517E-2</v>
      </c>
      <c r="F50" s="10" t="str">
        <f t="shared" si="2"/>
        <v/>
      </c>
      <c r="G50" s="11" t="str">
        <f t="shared" si="3"/>
        <v>0</v>
      </c>
      <c r="H50" s="13">
        <f t="shared" si="4"/>
        <v>0</v>
      </c>
    </row>
    <row r="51" spans="1:8" ht="15" x14ac:dyDescent="0.2">
      <c r="B51" s="5" t="s">
        <v>12</v>
      </c>
      <c r="C51" s="7">
        <v>0</v>
      </c>
      <c r="D51" s="7">
        <v>1</v>
      </c>
      <c r="E51" s="10" t="str">
        <f t="shared" si="1"/>
        <v/>
      </c>
      <c r="F51" s="10">
        <f t="shared" si="2"/>
        <v>2.9411764705882353E-2</v>
      </c>
      <c r="G51" s="11" t="str">
        <f t="shared" si="3"/>
        <v>0</v>
      </c>
      <c r="H51" s="13" t="str">
        <f t="shared" si="4"/>
        <v/>
      </c>
    </row>
    <row r="52" spans="1:8" ht="15" x14ac:dyDescent="0.2">
      <c r="B52" s="5" t="s">
        <v>11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1:8" ht="15" x14ac:dyDescent="0.2">
      <c r="B53" s="5" t="s">
        <v>434</v>
      </c>
      <c r="C53" s="7">
        <v>3</v>
      </c>
      <c r="D53" s="7">
        <v>0</v>
      </c>
      <c r="E53" s="10">
        <f t="shared" si="1"/>
        <v>5.5555555555555552E-2</v>
      </c>
      <c r="F53" s="10" t="str">
        <f t="shared" si="2"/>
        <v/>
      </c>
      <c r="G53" s="11" t="str">
        <f t="shared" si="3"/>
        <v>0</v>
      </c>
      <c r="H53" s="13">
        <f t="shared" si="4"/>
        <v>0</v>
      </c>
    </row>
    <row r="54" spans="1:8" ht="15" x14ac:dyDescent="0.2">
      <c r="B54" s="5" t="s">
        <v>10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1:8" ht="15" x14ac:dyDescent="0.2">
      <c r="B55" s="5" t="s">
        <v>171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1:8" ht="15" x14ac:dyDescent="0.2">
      <c r="B56" s="5" t="s">
        <v>13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1:8" ht="15" x14ac:dyDescent="0.2">
      <c r="B57" s="5" t="s">
        <v>14</v>
      </c>
      <c r="C57" s="7">
        <v>0</v>
      </c>
      <c r="D57" s="7">
        <v>1</v>
      </c>
      <c r="E57" s="10" t="str">
        <f t="shared" si="1"/>
        <v/>
      </c>
      <c r="F57" s="10">
        <f t="shared" si="2"/>
        <v>2.9411764705882353E-2</v>
      </c>
      <c r="G57" s="11" t="str">
        <f t="shared" si="3"/>
        <v>0</v>
      </c>
      <c r="H57" s="13" t="str">
        <f t="shared" si="4"/>
        <v/>
      </c>
    </row>
    <row r="58" spans="1:8" ht="15" x14ac:dyDescent="0.2">
      <c r="B58" s="5" t="s">
        <v>172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1:8" ht="15" x14ac:dyDescent="0.2">
      <c r="B59" s="5" t="s">
        <v>435</v>
      </c>
      <c r="C59" s="7">
        <v>1</v>
      </c>
      <c r="D59" s="7">
        <v>4</v>
      </c>
      <c r="E59" s="10">
        <f t="shared" si="1"/>
        <v>1.8518518518518517E-2</v>
      </c>
      <c r="F59" s="10">
        <f t="shared" si="2"/>
        <v>0.11764705882352941</v>
      </c>
      <c r="G59" s="11">
        <f t="shared" si="3"/>
        <v>3</v>
      </c>
      <c r="H59" s="13">
        <f t="shared" si="4"/>
        <v>5.5555555555555552E-2</v>
      </c>
    </row>
    <row r="60" spans="1:8" ht="15" x14ac:dyDescent="0.2">
      <c r="B60" s="5" t="s">
        <v>173</v>
      </c>
      <c r="C60" s="7">
        <v>1</v>
      </c>
      <c r="D60" s="7">
        <v>0</v>
      </c>
      <c r="E60" s="10">
        <f t="shared" si="1"/>
        <v>1.8518518518518517E-2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1:8" ht="15" x14ac:dyDescent="0.2">
      <c r="B61" s="5" t="s">
        <v>174</v>
      </c>
      <c r="C61" s="7">
        <v>2</v>
      </c>
      <c r="D61" s="7">
        <v>0</v>
      </c>
      <c r="E61" s="10">
        <f t="shared" si="1"/>
        <v>3.7037037037037035E-2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1:8" s="34" customFormat="1" ht="15" x14ac:dyDescent="0.2">
      <c r="A62" s="51" t="s">
        <v>579</v>
      </c>
      <c r="B62" s="30" t="s">
        <v>609</v>
      </c>
      <c r="C62" s="31"/>
      <c r="D62" s="31">
        <v>4</v>
      </c>
      <c r="E62" s="42" t="str">
        <f t="shared" ref="E62:E63" si="9">+IF(C62=0,"",C62/C$18)</f>
        <v/>
      </c>
      <c r="F62" s="42">
        <f t="shared" ref="F62:F63" si="10">+IF(D62=0,"",D62/D$18)</f>
        <v>0.11764705882352941</v>
      </c>
      <c r="G62" s="33" t="str">
        <f t="shared" ref="G62:G63" si="11">+IF(OR(AND(D62=0),(C62=0)),"0",((D62-C62)/C62))</f>
        <v>0</v>
      </c>
      <c r="H62" s="25" t="str">
        <f t="shared" ref="H62:H63" si="12">+IF(OR(AND(E62=""),(G62="")),"",E62*G62)</f>
        <v/>
      </c>
    </row>
    <row r="63" spans="1:8" s="34" customFormat="1" ht="15" x14ac:dyDescent="0.2">
      <c r="A63" s="51" t="s">
        <v>579</v>
      </c>
      <c r="B63" s="30" t="s">
        <v>610</v>
      </c>
      <c r="C63" s="31"/>
      <c r="D63" s="31">
        <v>0</v>
      </c>
      <c r="E63" s="42" t="str">
        <f t="shared" si="9"/>
        <v/>
      </c>
      <c r="F63" s="42" t="str">
        <f t="shared" si="10"/>
        <v/>
      </c>
      <c r="G63" s="33" t="str">
        <f t="shared" si="11"/>
        <v>0</v>
      </c>
      <c r="H63" s="25" t="str">
        <f t="shared" si="12"/>
        <v/>
      </c>
    </row>
    <row r="64" spans="1:8" ht="15" x14ac:dyDescent="0.2">
      <c r="B64" s="5" t="s">
        <v>175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15</v>
      </c>
      <c r="C65" s="7">
        <v>2</v>
      </c>
      <c r="D65" s="7">
        <v>4</v>
      </c>
      <c r="E65" s="10">
        <f t="shared" si="1"/>
        <v>3.7037037037037035E-2</v>
      </c>
      <c r="F65" s="10">
        <f t="shared" si="2"/>
        <v>0.11764705882352941</v>
      </c>
      <c r="G65" s="11">
        <f t="shared" si="3"/>
        <v>1</v>
      </c>
      <c r="H65" s="13">
        <f t="shared" si="4"/>
        <v>3.7037037037037035E-2</v>
      </c>
    </row>
    <row r="66" spans="1:8" ht="15" x14ac:dyDescent="0.2">
      <c r="B66" s="5" t="s">
        <v>176</v>
      </c>
      <c r="C66" s="7">
        <v>1</v>
      </c>
      <c r="D66" s="7">
        <v>0</v>
      </c>
      <c r="E66" s="10">
        <f t="shared" si="1"/>
        <v>1.8518518518518517E-2</v>
      </c>
      <c r="F66" s="10" t="str">
        <f t="shared" si="2"/>
        <v/>
      </c>
      <c r="G66" s="11" t="str">
        <f t="shared" si="3"/>
        <v>0</v>
      </c>
      <c r="H66" s="13">
        <f t="shared" si="4"/>
        <v>0</v>
      </c>
    </row>
    <row r="67" spans="1:8" ht="15" x14ac:dyDescent="0.2">
      <c r="B67" s="5" t="s">
        <v>177</v>
      </c>
      <c r="C67" s="7">
        <v>0</v>
      </c>
      <c r="D67" s="7">
        <v>0</v>
      </c>
      <c r="E67" s="10" t="str">
        <f t="shared" si="1"/>
        <v/>
      </c>
      <c r="F67" s="10" t="str">
        <f t="shared" si="2"/>
        <v/>
      </c>
      <c r="G67" s="11" t="str">
        <f t="shared" si="3"/>
        <v>0</v>
      </c>
      <c r="H67" s="13" t="str">
        <f t="shared" si="4"/>
        <v/>
      </c>
    </row>
    <row r="68" spans="1:8" x14ac:dyDescent="0.2">
      <c r="B68" s="2"/>
      <c r="C68" s="2"/>
      <c r="D68" s="2"/>
    </row>
    <row r="69" spans="1:8" x14ac:dyDescent="0.2">
      <c r="B69" s="2"/>
      <c r="C69" s="2"/>
      <c r="D69" s="2"/>
    </row>
    <row r="70" spans="1:8" x14ac:dyDescent="0.2">
      <c r="B70" s="17"/>
      <c r="C70" s="2"/>
      <c r="D70" s="2"/>
    </row>
    <row r="71" spans="1:8" ht="24" customHeight="1" x14ac:dyDescent="0.2">
      <c r="B71" s="53" t="s">
        <v>387</v>
      </c>
      <c r="C71" s="54" t="s">
        <v>388</v>
      </c>
      <c r="D71" s="55"/>
      <c r="E71" s="56" t="s">
        <v>352</v>
      </c>
      <c r="F71" s="57"/>
      <c r="G71" s="58" t="s">
        <v>580</v>
      </c>
      <c r="H71" s="58" t="s">
        <v>351</v>
      </c>
    </row>
    <row r="72" spans="1:8" s="4" customFormat="1" ht="24" customHeight="1" x14ac:dyDescent="0.2">
      <c r="A72" s="40"/>
      <c r="B72" s="53"/>
      <c r="C72" s="52">
        <v>2017</v>
      </c>
      <c r="D72" s="52">
        <v>2018</v>
      </c>
      <c r="E72" s="52">
        <v>2017</v>
      </c>
      <c r="F72" s="52">
        <v>2018</v>
      </c>
      <c r="G72" s="59"/>
      <c r="H72" s="59"/>
    </row>
    <row r="73" spans="1:8" s="4" customFormat="1" x14ac:dyDescent="0.2">
      <c r="A73" s="40"/>
      <c r="B73" s="70" t="s">
        <v>390</v>
      </c>
      <c r="C73" s="71">
        <f>SUM(C74:C159)</f>
        <v>1926</v>
      </c>
      <c r="D73" s="71">
        <f>SUM(D74:D159)</f>
        <v>1535</v>
      </c>
      <c r="E73" s="72">
        <f>+IF(C73=0,"",C73/C$73)</f>
        <v>1</v>
      </c>
      <c r="F73" s="72">
        <f>+IF(D73=0,"",D73/D$73)</f>
        <v>1</v>
      </c>
      <c r="G73" s="72">
        <f>+IF(OR(AND(D73=0),(C73=0)),"0",((D73-C73)/C73))</f>
        <v>-0.20301142263759087</v>
      </c>
      <c r="H73" s="73">
        <f>+IF(OR(AND(E73=""),(G73="")),"",E73*G73)</f>
        <v>-0.20301142263759087</v>
      </c>
    </row>
    <row r="74" spans="1:8" s="34" customFormat="1" ht="15" x14ac:dyDescent="0.2">
      <c r="A74" s="41"/>
      <c r="B74" s="30" t="s">
        <v>436</v>
      </c>
      <c r="C74" s="31">
        <v>5</v>
      </c>
      <c r="D74" s="7">
        <v>32</v>
      </c>
      <c r="E74" s="32">
        <f>+IF(C74=0,"",C74/C$73)</f>
        <v>2.5960539979231569E-3</v>
      </c>
      <c r="F74" s="32">
        <f>+IF(D74=0,"",D74/D$73)</f>
        <v>2.0846905537459284E-2</v>
      </c>
      <c r="G74" s="33">
        <f>+IF(OR(AND(D74=0),(C74=0)),"0",((D74-C74)/C74))</f>
        <v>5.4</v>
      </c>
      <c r="H74" s="25">
        <f>+IF(OR(AND(E74=""),(G74="")),"",E74*G74)</f>
        <v>1.4018691588785048E-2</v>
      </c>
    </row>
    <row r="75" spans="1:8" s="34" customFormat="1" ht="30" x14ac:dyDescent="0.2">
      <c r="A75" s="41"/>
      <c r="B75" s="30" t="s">
        <v>586</v>
      </c>
      <c r="C75" s="31">
        <v>10</v>
      </c>
      <c r="D75" s="7">
        <v>44</v>
      </c>
      <c r="E75" s="32">
        <f t="shared" ref="E75:E146" si="13">+IF(C75=0,"",C75/C$73)</f>
        <v>5.1921079958463139E-3</v>
      </c>
      <c r="F75" s="32">
        <f t="shared" ref="F75:F146" si="14">+IF(D75=0,"",D75/D$73)</f>
        <v>2.8664495114006514E-2</v>
      </c>
      <c r="G75" s="33">
        <f t="shared" ref="G75:G146" si="15">+IF(OR(AND(D75=0),(C75=0)),"0",((D75-C75)/C75))</f>
        <v>3.4</v>
      </c>
      <c r="H75" s="25">
        <f t="shared" ref="H75:H146" si="16">+IF(OR(AND(E75=""),(G75="")),"",E75*G75)</f>
        <v>1.7653167185877467E-2</v>
      </c>
    </row>
    <row r="76" spans="1:8" s="34" customFormat="1" ht="15" x14ac:dyDescent="0.2">
      <c r="A76" s="41"/>
      <c r="B76" s="30" t="s">
        <v>534</v>
      </c>
      <c r="C76" s="31">
        <v>1</v>
      </c>
      <c r="D76" s="7">
        <v>4</v>
      </c>
      <c r="E76" s="32">
        <f t="shared" ref="E76" si="17">+IF(C76=0,"",C76/C$73)</f>
        <v>5.1921079958463135E-4</v>
      </c>
      <c r="F76" s="32">
        <f t="shared" ref="F76" si="18">+IF(D76=0,"",D76/D$73)</f>
        <v>2.6058631921824105E-3</v>
      </c>
      <c r="G76" s="33">
        <f t="shared" ref="G76" si="19">+IF(OR(AND(D76=0),(C76=0)),"0",((D76-C76)/C76))</f>
        <v>3</v>
      </c>
      <c r="H76" s="25">
        <f t="shared" ref="H76" si="20">+IF(OR(AND(E76=""),(G76="")),"",E76*G76)</f>
        <v>1.557632398753894E-3</v>
      </c>
    </row>
    <row r="77" spans="1:8" s="34" customFormat="1" ht="15" x14ac:dyDescent="0.2">
      <c r="A77" s="41"/>
      <c r="B77" s="30" t="s">
        <v>587</v>
      </c>
      <c r="C77" s="31">
        <v>170</v>
      </c>
      <c r="D77" s="7">
        <v>65</v>
      </c>
      <c r="E77" s="32">
        <f t="shared" si="13"/>
        <v>8.8265835929387332E-2</v>
      </c>
      <c r="F77" s="32">
        <f t="shared" si="14"/>
        <v>4.2345276872964167E-2</v>
      </c>
      <c r="G77" s="33">
        <f t="shared" si="15"/>
        <v>-0.61764705882352944</v>
      </c>
      <c r="H77" s="25">
        <f t="shared" si="16"/>
        <v>-5.4517133956386299E-2</v>
      </c>
    </row>
    <row r="78" spans="1:8" s="34" customFormat="1" ht="15" x14ac:dyDescent="0.2">
      <c r="A78" s="41"/>
      <c r="B78" s="30" t="s">
        <v>178</v>
      </c>
      <c r="C78" s="31">
        <v>90</v>
      </c>
      <c r="D78" s="7">
        <v>108</v>
      </c>
      <c r="E78" s="32">
        <f t="shared" si="13"/>
        <v>4.6728971962616821E-2</v>
      </c>
      <c r="F78" s="32">
        <f t="shared" si="14"/>
        <v>7.0358306188925079E-2</v>
      </c>
      <c r="G78" s="33">
        <f t="shared" si="15"/>
        <v>0.2</v>
      </c>
      <c r="H78" s="25">
        <f t="shared" si="16"/>
        <v>9.3457943925233638E-3</v>
      </c>
    </row>
    <row r="79" spans="1:8" s="34" customFormat="1" ht="15" x14ac:dyDescent="0.2">
      <c r="A79" s="41"/>
      <c r="B79" s="30" t="s">
        <v>16</v>
      </c>
      <c r="C79" s="31">
        <v>1</v>
      </c>
      <c r="D79" s="7">
        <v>0</v>
      </c>
      <c r="E79" s="32">
        <f t="shared" si="13"/>
        <v>5.1921079958463135E-4</v>
      </c>
      <c r="F79" s="32" t="str">
        <f t="shared" si="14"/>
        <v/>
      </c>
      <c r="G79" s="33" t="str">
        <f t="shared" si="15"/>
        <v>0</v>
      </c>
      <c r="H79" s="25">
        <f t="shared" si="16"/>
        <v>0</v>
      </c>
    </row>
    <row r="80" spans="1:8" s="34" customFormat="1" ht="15" x14ac:dyDescent="0.2">
      <c r="A80" s="41"/>
      <c r="B80" s="30" t="s">
        <v>35</v>
      </c>
      <c r="C80" s="31">
        <v>1</v>
      </c>
      <c r="D80" s="7">
        <v>7</v>
      </c>
      <c r="E80" s="32">
        <f t="shared" ref="E80" si="21">+IF(C80=0,"",C80/C$73)</f>
        <v>5.1921079958463135E-4</v>
      </c>
      <c r="F80" s="32">
        <f t="shared" ref="F80" si="22">+IF(D80=0,"",D80/D$73)</f>
        <v>4.560260586319218E-3</v>
      </c>
      <c r="G80" s="33">
        <f t="shared" ref="G80" si="23">+IF(OR(AND(D80=0),(C80=0)),"0",((D80-C80)/C80))</f>
        <v>6</v>
      </c>
      <c r="H80" s="25">
        <f t="shared" ref="H80" si="24">+IF(OR(AND(E80=""),(G80="")),"",E80*G80)</f>
        <v>3.1152647975077881E-3</v>
      </c>
    </row>
    <row r="81" spans="1:8" s="34" customFormat="1" ht="15" x14ac:dyDescent="0.2">
      <c r="A81" s="41"/>
      <c r="B81" s="30" t="s">
        <v>179</v>
      </c>
      <c r="C81" s="31">
        <v>0</v>
      </c>
      <c r="D81" s="7">
        <v>0</v>
      </c>
      <c r="E81" s="32" t="str">
        <f t="shared" si="13"/>
        <v/>
      </c>
      <c r="F81" s="32" t="str">
        <f t="shared" si="14"/>
        <v/>
      </c>
      <c r="G81" s="33" t="str">
        <f t="shared" si="15"/>
        <v>0</v>
      </c>
      <c r="H81" s="25" t="str">
        <f t="shared" si="16"/>
        <v/>
      </c>
    </row>
    <row r="82" spans="1:8" s="34" customFormat="1" ht="15" x14ac:dyDescent="0.2">
      <c r="A82" s="41"/>
      <c r="B82" s="30" t="s">
        <v>180</v>
      </c>
      <c r="C82" s="31">
        <v>0</v>
      </c>
      <c r="D82" s="7">
        <v>1</v>
      </c>
      <c r="E82" s="32" t="str">
        <f t="shared" si="13"/>
        <v/>
      </c>
      <c r="F82" s="32">
        <f t="shared" si="14"/>
        <v>6.5146579804560263E-4</v>
      </c>
      <c r="G82" s="33" t="str">
        <f t="shared" si="15"/>
        <v>0</v>
      </c>
      <c r="H82" s="25" t="str">
        <f t="shared" si="16"/>
        <v/>
      </c>
    </row>
    <row r="83" spans="1:8" s="34" customFormat="1" ht="15" x14ac:dyDescent="0.2">
      <c r="A83" s="41"/>
      <c r="B83" s="30" t="s">
        <v>437</v>
      </c>
      <c r="C83" s="31">
        <v>0</v>
      </c>
      <c r="D83" s="7">
        <v>7</v>
      </c>
      <c r="E83" s="32" t="str">
        <f t="shared" si="13"/>
        <v/>
      </c>
      <c r="F83" s="32">
        <f t="shared" si="14"/>
        <v>4.560260586319218E-3</v>
      </c>
      <c r="G83" s="33" t="str">
        <f t="shared" si="15"/>
        <v>0</v>
      </c>
      <c r="H83" s="25" t="str">
        <f t="shared" si="16"/>
        <v/>
      </c>
    </row>
    <row r="84" spans="1:8" s="34" customFormat="1" ht="15" x14ac:dyDescent="0.2">
      <c r="A84" s="41"/>
      <c r="B84" s="30" t="s">
        <v>181</v>
      </c>
      <c r="C84" s="31">
        <v>0</v>
      </c>
      <c r="D84" s="7">
        <v>0</v>
      </c>
      <c r="E84" s="32" t="str">
        <f t="shared" si="13"/>
        <v/>
      </c>
      <c r="F84" s="32" t="str">
        <f t="shared" si="14"/>
        <v/>
      </c>
      <c r="G84" s="33" t="str">
        <f t="shared" si="15"/>
        <v>0</v>
      </c>
      <c r="H84" s="25" t="str">
        <f t="shared" si="16"/>
        <v/>
      </c>
    </row>
    <row r="85" spans="1:8" s="34" customFormat="1" ht="15" x14ac:dyDescent="0.2">
      <c r="A85" s="41"/>
      <c r="B85" s="30" t="s">
        <v>182</v>
      </c>
      <c r="C85" s="31">
        <v>12</v>
      </c>
      <c r="D85" s="7">
        <v>1</v>
      </c>
      <c r="E85" s="32">
        <f t="shared" si="13"/>
        <v>6.2305295950155761E-3</v>
      </c>
      <c r="F85" s="32">
        <f t="shared" si="14"/>
        <v>6.5146579804560263E-4</v>
      </c>
      <c r="G85" s="33">
        <f t="shared" si="15"/>
        <v>-0.91666666666666663</v>
      </c>
      <c r="H85" s="25">
        <f t="shared" si="16"/>
        <v>-5.7113187954309442E-3</v>
      </c>
    </row>
    <row r="86" spans="1:8" s="34" customFormat="1" ht="15" x14ac:dyDescent="0.2">
      <c r="A86" s="41"/>
      <c r="B86" s="30" t="s">
        <v>17</v>
      </c>
      <c r="C86" s="31">
        <v>0</v>
      </c>
      <c r="D86" s="7">
        <v>0</v>
      </c>
      <c r="E86" s="32" t="str">
        <f t="shared" si="13"/>
        <v/>
      </c>
      <c r="F86" s="32" t="str">
        <f t="shared" si="14"/>
        <v/>
      </c>
      <c r="G86" s="33" t="str">
        <f t="shared" si="15"/>
        <v>0</v>
      </c>
      <c r="H86" s="25" t="str">
        <f t="shared" si="16"/>
        <v/>
      </c>
    </row>
    <row r="87" spans="1:8" s="34" customFormat="1" ht="15" x14ac:dyDescent="0.2">
      <c r="A87" s="41"/>
      <c r="B87" s="30" t="s">
        <v>183</v>
      </c>
      <c r="C87" s="31">
        <v>4</v>
      </c>
      <c r="D87" s="7">
        <v>9</v>
      </c>
      <c r="E87" s="32">
        <f t="shared" si="13"/>
        <v>2.0768431983385254E-3</v>
      </c>
      <c r="F87" s="32">
        <f t="shared" si="14"/>
        <v>5.8631921824104233E-3</v>
      </c>
      <c r="G87" s="33">
        <f t="shared" si="15"/>
        <v>1.25</v>
      </c>
      <c r="H87" s="25">
        <f t="shared" si="16"/>
        <v>2.5960539979231565E-3</v>
      </c>
    </row>
    <row r="88" spans="1:8" s="34" customFormat="1" ht="15" x14ac:dyDescent="0.2">
      <c r="A88" s="41"/>
      <c r="B88" s="30" t="s">
        <v>588</v>
      </c>
      <c r="C88" s="31">
        <v>54</v>
      </c>
      <c r="D88" s="7">
        <v>13</v>
      </c>
      <c r="E88" s="32">
        <f t="shared" ref="E88" si="25">+IF(C88=0,"",C88/C$73)</f>
        <v>2.8037383177570093E-2</v>
      </c>
      <c r="F88" s="32">
        <f t="shared" ref="F88" si="26">+IF(D88=0,"",D88/D$73)</f>
        <v>8.4690553745928338E-3</v>
      </c>
      <c r="G88" s="33">
        <f t="shared" ref="G88" si="27">+IF(OR(AND(D88=0),(C88=0)),"0",((D88-C88)/C88))</f>
        <v>-0.7592592592592593</v>
      </c>
      <c r="H88" s="25">
        <f t="shared" ref="H88" si="28">+IF(OR(AND(E88=""),(G88="")),"",E88*G88)</f>
        <v>-2.1287642782969886E-2</v>
      </c>
    </row>
    <row r="89" spans="1:8" s="34" customFormat="1" ht="15" x14ac:dyDescent="0.2">
      <c r="A89" s="41"/>
      <c r="B89" s="30" t="s">
        <v>184</v>
      </c>
      <c r="C89" s="31">
        <v>162</v>
      </c>
      <c r="D89" s="7">
        <v>42</v>
      </c>
      <c r="E89" s="32">
        <f t="shared" si="13"/>
        <v>8.4112149532710276E-2</v>
      </c>
      <c r="F89" s="32">
        <f t="shared" si="14"/>
        <v>2.736156351791531E-2</v>
      </c>
      <c r="G89" s="33">
        <f t="shared" si="15"/>
        <v>-0.7407407407407407</v>
      </c>
      <c r="H89" s="25">
        <f t="shared" si="16"/>
        <v>-6.2305295950155756E-2</v>
      </c>
    </row>
    <row r="90" spans="1:8" s="34" customFormat="1" ht="15" x14ac:dyDescent="0.2">
      <c r="A90" s="41"/>
      <c r="B90" s="30" t="s">
        <v>185</v>
      </c>
      <c r="C90" s="31">
        <v>3</v>
      </c>
      <c r="D90" s="7">
        <v>4</v>
      </c>
      <c r="E90" s="32">
        <f t="shared" si="13"/>
        <v>1.557632398753894E-3</v>
      </c>
      <c r="F90" s="32">
        <f t="shared" si="14"/>
        <v>2.6058631921824105E-3</v>
      </c>
      <c r="G90" s="33">
        <f t="shared" si="15"/>
        <v>0.33333333333333331</v>
      </c>
      <c r="H90" s="25">
        <f t="shared" si="16"/>
        <v>5.1921079958463135E-4</v>
      </c>
    </row>
    <row r="91" spans="1:8" s="34" customFormat="1" ht="15" x14ac:dyDescent="0.2">
      <c r="A91" s="41"/>
      <c r="B91" s="30" t="s">
        <v>21</v>
      </c>
      <c r="C91" s="31">
        <v>5</v>
      </c>
      <c r="D91" s="7">
        <v>23</v>
      </c>
      <c r="E91" s="32">
        <f t="shared" si="13"/>
        <v>2.5960539979231569E-3</v>
      </c>
      <c r="F91" s="32">
        <f t="shared" si="14"/>
        <v>1.4983713355048859E-2</v>
      </c>
      <c r="G91" s="33">
        <f t="shared" si="15"/>
        <v>3.6</v>
      </c>
      <c r="H91" s="25">
        <f t="shared" si="16"/>
        <v>9.3457943925233655E-3</v>
      </c>
    </row>
    <row r="92" spans="1:8" s="34" customFormat="1" ht="15" x14ac:dyDescent="0.2">
      <c r="A92" s="41"/>
      <c r="B92" s="30" t="s">
        <v>438</v>
      </c>
      <c r="C92" s="31">
        <v>1</v>
      </c>
      <c r="D92" s="7">
        <v>3</v>
      </c>
      <c r="E92" s="32">
        <f t="shared" si="13"/>
        <v>5.1921079958463135E-4</v>
      </c>
      <c r="F92" s="32">
        <f t="shared" si="14"/>
        <v>1.9543973941368079E-3</v>
      </c>
      <c r="G92" s="33">
        <f t="shared" si="15"/>
        <v>2</v>
      </c>
      <c r="H92" s="25">
        <f t="shared" si="16"/>
        <v>1.0384215991692627E-3</v>
      </c>
    </row>
    <row r="93" spans="1:8" s="34" customFormat="1" ht="15" x14ac:dyDescent="0.2">
      <c r="A93" s="41"/>
      <c r="B93" s="30" t="s">
        <v>186</v>
      </c>
      <c r="C93" s="31">
        <v>25</v>
      </c>
      <c r="D93" s="7">
        <v>1</v>
      </c>
      <c r="E93" s="32">
        <f t="shared" si="13"/>
        <v>1.2980269989615784E-2</v>
      </c>
      <c r="F93" s="32">
        <f t="shared" si="14"/>
        <v>6.5146579804560263E-4</v>
      </c>
      <c r="G93" s="33">
        <f t="shared" si="15"/>
        <v>-0.96</v>
      </c>
      <c r="H93" s="25">
        <f t="shared" si="16"/>
        <v>-1.2461059190031152E-2</v>
      </c>
    </row>
    <row r="94" spans="1:8" s="34" customFormat="1" ht="15" x14ac:dyDescent="0.2">
      <c r="A94" s="41"/>
      <c r="B94" s="30" t="s">
        <v>538</v>
      </c>
      <c r="C94" s="31">
        <v>0</v>
      </c>
      <c r="D94" s="7">
        <v>3</v>
      </c>
      <c r="E94" s="32" t="str">
        <f t="shared" ref="E94:E95" si="29">+IF(C94=0,"",C94/C$73)</f>
        <v/>
      </c>
      <c r="F94" s="32">
        <f t="shared" ref="F94:F95" si="30">+IF(D94=0,"",D94/D$73)</f>
        <v>1.9543973941368079E-3</v>
      </c>
      <c r="G94" s="33" t="str">
        <f t="shared" ref="G94:G95" si="31">+IF(OR(AND(D94=0),(C94=0)),"0",((D94-C94)/C94))</f>
        <v>0</v>
      </c>
      <c r="H94" s="25" t="str">
        <f t="shared" ref="H94:H95" si="32">+IF(OR(AND(E94=""),(G94="")),"",E94*G94)</f>
        <v/>
      </c>
    </row>
    <row r="95" spans="1:8" s="34" customFormat="1" ht="15" x14ac:dyDescent="0.2">
      <c r="A95" s="41"/>
      <c r="B95" s="30" t="s">
        <v>539</v>
      </c>
      <c r="C95" s="31">
        <v>0</v>
      </c>
      <c r="D95" s="7">
        <v>1</v>
      </c>
      <c r="E95" s="32" t="str">
        <f t="shared" si="29"/>
        <v/>
      </c>
      <c r="F95" s="32">
        <f t="shared" si="30"/>
        <v>6.5146579804560263E-4</v>
      </c>
      <c r="G95" s="33" t="str">
        <f t="shared" si="31"/>
        <v>0</v>
      </c>
      <c r="H95" s="25" t="str">
        <f t="shared" si="32"/>
        <v/>
      </c>
    </row>
    <row r="96" spans="1:8" s="34" customFormat="1" ht="15" x14ac:dyDescent="0.2">
      <c r="A96" s="41"/>
      <c r="B96" s="30" t="s">
        <v>187</v>
      </c>
      <c r="C96" s="31">
        <v>16</v>
      </c>
      <c r="D96" s="7">
        <v>14</v>
      </c>
      <c r="E96" s="32">
        <f t="shared" si="13"/>
        <v>8.3073727933541015E-3</v>
      </c>
      <c r="F96" s="32">
        <f t="shared" si="14"/>
        <v>9.120521172638436E-3</v>
      </c>
      <c r="G96" s="33">
        <f t="shared" si="15"/>
        <v>-0.125</v>
      </c>
      <c r="H96" s="25">
        <f t="shared" si="16"/>
        <v>-1.0384215991692627E-3</v>
      </c>
    </row>
    <row r="97" spans="1:8" s="34" customFormat="1" ht="15" x14ac:dyDescent="0.2">
      <c r="A97" s="41"/>
      <c r="B97" s="30" t="s">
        <v>19</v>
      </c>
      <c r="C97" s="31">
        <v>2</v>
      </c>
      <c r="D97" s="7">
        <v>0</v>
      </c>
      <c r="E97" s="32">
        <f t="shared" si="13"/>
        <v>1.0384215991692627E-3</v>
      </c>
      <c r="F97" s="32" t="str">
        <f t="shared" si="14"/>
        <v/>
      </c>
      <c r="G97" s="33" t="str">
        <f t="shared" si="15"/>
        <v>0</v>
      </c>
      <c r="H97" s="25">
        <f t="shared" si="16"/>
        <v>0</v>
      </c>
    </row>
    <row r="98" spans="1:8" s="34" customFormat="1" ht="15" x14ac:dyDescent="0.2">
      <c r="A98" s="41"/>
      <c r="B98" s="30" t="s">
        <v>22</v>
      </c>
      <c r="C98" s="31">
        <v>1</v>
      </c>
      <c r="D98" s="7">
        <v>0</v>
      </c>
      <c r="E98" s="32">
        <f t="shared" si="13"/>
        <v>5.1921079958463135E-4</v>
      </c>
      <c r="F98" s="32" t="str">
        <f t="shared" si="14"/>
        <v/>
      </c>
      <c r="G98" s="33" t="str">
        <f t="shared" si="15"/>
        <v>0</v>
      </c>
      <c r="H98" s="25">
        <f t="shared" si="16"/>
        <v>0</v>
      </c>
    </row>
    <row r="99" spans="1:8" s="34" customFormat="1" ht="15" x14ac:dyDescent="0.2">
      <c r="A99" s="41"/>
      <c r="B99" s="30" t="s">
        <v>188</v>
      </c>
      <c r="C99" s="31">
        <v>0</v>
      </c>
      <c r="D99" s="7">
        <v>0</v>
      </c>
      <c r="E99" s="32" t="str">
        <f t="shared" si="13"/>
        <v/>
      </c>
      <c r="F99" s="32" t="str">
        <f t="shared" si="14"/>
        <v/>
      </c>
      <c r="G99" s="33" t="str">
        <f t="shared" si="15"/>
        <v>0</v>
      </c>
      <c r="H99" s="25" t="str">
        <f t="shared" si="16"/>
        <v/>
      </c>
    </row>
    <row r="100" spans="1:8" s="34" customFormat="1" ht="15" x14ac:dyDescent="0.2">
      <c r="A100" s="41"/>
      <c r="B100" s="30" t="s">
        <v>189</v>
      </c>
      <c r="C100" s="31">
        <v>8</v>
      </c>
      <c r="D100" s="7">
        <v>7</v>
      </c>
      <c r="E100" s="32">
        <f t="shared" si="13"/>
        <v>4.1536863966770508E-3</v>
      </c>
      <c r="F100" s="32">
        <f t="shared" si="14"/>
        <v>4.560260586319218E-3</v>
      </c>
      <c r="G100" s="33">
        <f t="shared" si="15"/>
        <v>-0.125</v>
      </c>
      <c r="H100" s="25">
        <f t="shared" si="16"/>
        <v>-5.1921079958463135E-4</v>
      </c>
    </row>
    <row r="101" spans="1:8" s="34" customFormat="1" ht="15" x14ac:dyDescent="0.2">
      <c r="A101" s="41"/>
      <c r="B101" s="30" t="s">
        <v>439</v>
      </c>
      <c r="C101" s="31">
        <v>4</v>
      </c>
      <c r="D101" s="7">
        <v>6</v>
      </c>
      <c r="E101" s="32">
        <f t="shared" si="13"/>
        <v>2.0768431983385254E-3</v>
      </c>
      <c r="F101" s="32">
        <f t="shared" si="14"/>
        <v>3.9087947882736158E-3</v>
      </c>
      <c r="G101" s="33">
        <f t="shared" si="15"/>
        <v>0.5</v>
      </c>
      <c r="H101" s="25">
        <f t="shared" si="16"/>
        <v>1.0384215991692627E-3</v>
      </c>
    </row>
    <row r="102" spans="1:8" s="34" customFormat="1" ht="15" x14ac:dyDescent="0.2">
      <c r="A102" s="41"/>
      <c r="B102" s="30" t="s">
        <v>18</v>
      </c>
      <c r="C102" s="31">
        <v>1</v>
      </c>
      <c r="D102" s="7">
        <v>0</v>
      </c>
      <c r="E102" s="32">
        <f t="shared" si="13"/>
        <v>5.1921079958463135E-4</v>
      </c>
      <c r="F102" s="32" t="str">
        <f t="shared" si="14"/>
        <v/>
      </c>
      <c r="G102" s="33" t="str">
        <f t="shared" si="15"/>
        <v>0</v>
      </c>
      <c r="H102" s="25">
        <f t="shared" si="16"/>
        <v>0</v>
      </c>
    </row>
    <row r="103" spans="1:8" s="34" customFormat="1" ht="15" x14ac:dyDescent="0.2">
      <c r="A103" s="41"/>
      <c r="B103" s="30" t="s">
        <v>20</v>
      </c>
      <c r="C103" s="31">
        <v>0</v>
      </c>
      <c r="D103" s="7">
        <v>1</v>
      </c>
      <c r="E103" s="32" t="str">
        <f t="shared" si="13"/>
        <v/>
      </c>
      <c r="F103" s="32">
        <f t="shared" si="14"/>
        <v>6.5146579804560263E-4</v>
      </c>
      <c r="G103" s="33" t="str">
        <f t="shared" si="15"/>
        <v>0</v>
      </c>
      <c r="H103" s="25" t="str">
        <f t="shared" si="16"/>
        <v/>
      </c>
    </row>
    <row r="104" spans="1:8" s="34" customFormat="1" ht="15" x14ac:dyDescent="0.2">
      <c r="A104" s="41"/>
      <c r="B104" s="30" t="s">
        <v>190</v>
      </c>
      <c r="C104" s="31">
        <v>0</v>
      </c>
      <c r="D104" s="7">
        <v>0</v>
      </c>
      <c r="E104" s="32" t="str">
        <f t="shared" si="13"/>
        <v/>
      </c>
      <c r="F104" s="32" t="str">
        <f t="shared" si="14"/>
        <v/>
      </c>
      <c r="G104" s="33" t="str">
        <f t="shared" si="15"/>
        <v>0</v>
      </c>
      <c r="H104" s="25" t="str">
        <f t="shared" si="16"/>
        <v/>
      </c>
    </row>
    <row r="105" spans="1:8" s="34" customFormat="1" ht="15" x14ac:dyDescent="0.2">
      <c r="A105" s="41"/>
      <c r="B105" s="30" t="s">
        <v>585</v>
      </c>
      <c r="C105" s="31">
        <v>0</v>
      </c>
      <c r="D105" s="7">
        <v>3</v>
      </c>
      <c r="E105" s="32" t="str">
        <f t="shared" ref="E105" si="33">+IF(C105=0,"",C105/C$73)</f>
        <v/>
      </c>
      <c r="F105" s="32">
        <f t="shared" ref="F105" si="34">+IF(D105=0,"",D105/D$73)</f>
        <v>1.9543973941368079E-3</v>
      </c>
      <c r="G105" s="33" t="str">
        <f t="shared" ref="G105" si="35">+IF(OR(AND(D105=0),(C105=0)),"0",((D105-C105)/C105))</f>
        <v>0</v>
      </c>
      <c r="H105" s="25" t="str">
        <f t="shared" ref="H105" si="36">+IF(OR(AND(E105=""),(G105="")),"",E105*G105)</f>
        <v/>
      </c>
    </row>
    <row r="106" spans="1:8" s="34" customFormat="1" ht="15" x14ac:dyDescent="0.2">
      <c r="A106" s="41"/>
      <c r="B106" s="30" t="s">
        <v>191</v>
      </c>
      <c r="C106" s="31">
        <v>0</v>
      </c>
      <c r="D106" s="7">
        <v>6</v>
      </c>
      <c r="E106" s="32" t="str">
        <f t="shared" si="13"/>
        <v/>
      </c>
      <c r="F106" s="32">
        <f t="shared" si="14"/>
        <v>3.9087947882736158E-3</v>
      </c>
      <c r="G106" s="33" t="str">
        <f t="shared" si="15"/>
        <v>0</v>
      </c>
      <c r="H106" s="25" t="str">
        <f t="shared" si="16"/>
        <v/>
      </c>
    </row>
    <row r="107" spans="1:8" s="34" customFormat="1" ht="15" x14ac:dyDescent="0.2">
      <c r="A107" s="41"/>
      <c r="B107" s="30" t="s">
        <v>192</v>
      </c>
      <c r="C107" s="31">
        <v>94</v>
      </c>
      <c r="D107" s="7">
        <v>95</v>
      </c>
      <c r="E107" s="32">
        <f t="shared" si="13"/>
        <v>4.8805815160955349E-2</v>
      </c>
      <c r="F107" s="32">
        <f t="shared" si="14"/>
        <v>6.1889250814332247E-2</v>
      </c>
      <c r="G107" s="33">
        <f t="shared" si="15"/>
        <v>1.0638297872340425E-2</v>
      </c>
      <c r="H107" s="25">
        <f t="shared" si="16"/>
        <v>5.1921079958463135E-4</v>
      </c>
    </row>
    <row r="108" spans="1:8" s="34" customFormat="1" ht="15" x14ac:dyDescent="0.2">
      <c r="A108" s="41"/>
      <c r="B108" s="30" t="s">
        <v>193</v>
      </c>
      <c r="C108" s="31">
        <v>7</v>
      </c>
      <c r="D108" s="7">
        <v>35</v>
      </c>
      <c r="E108" s="32">
        <f t="shared" si="13"/>
        <v>3.6344755970924196E-3</v>
      </c>
      <c r="F108" s="32">
        <f t="shared" si="14"/>
        <v>2.2801302931596091E-2</v>
      </c>
      <c r="G108" s="33">
        <f t="shared" si="15"/>
        <v>4</v>
      </c>
      <c r="H108" s="25">
        <f t="shared" si="16"/>
        <v>1.4537902388369679E-2</v>
      </c>
    </row>
    <row r="109" spans="1:8" s="34" customFormat="1" ht="15" x14ac:dyDescent="0.2">
      <c r="A109" s="41"/>
      <c r="B109" s="30" t="s">
        <v>194</v>
      </c>
      <c r="C109" s="31">
        <v>8</v>
      </c>
      <c r="D109" s="7">
        <v>40</v>
      </c>
      <c r="E109" s="32">
        <f t="shared" si="13"/>
        <v>4.1536863966770508E-3</v>
      </c>
      <c r="F109" s="32">
        <f t="shared" si="14"/>
        <v>2.6058631921824105E-2</v>
      </c>
      <c r="G109" s="33">
        <f t="shared" si="15"/>
        <v>4</v>
      </c>
      <c r="H109" s="25">
        <f t="shared" si="16"/>
        <v>1.6614745586708203E-2</v>
      </c>
    </row>
    <row r="110" spans="1:8" s="34" customFormat="1" ht="15" x14ac:dyDescent="0.2">
      <c r="A110" s="41"/>
      <c r="B110" s="30" t="s">
        <v>195</v>
      </c>
      <c r="C110" s="31">
        <v>1</v>
      </c>
      <c r="D110" s="7">
        <v>0</v>
      </c>
      <c r="E110" s="32">
        <f t="shared" si="13"/>
        <v>5.1921079958463135E-4</v>
      </c>
      <c r="F110" s="32" t="str">
        <f t="shared" si="14"/>
        <v/>
      </c>
      <c r="G110" s="33" t="str">
        <f t="shared" si="15"/>
        <v>0</v>
      </c>
      <c r="H110" s="25">
        <f t="shared" si="16"/>
        <v>0</v>
      </c>
    </row>
    <row r="111" spans="1:8" s="34" customFormat="1" ht="15" x14ac:dyDescent="0.2">
      <c r="A111" s="41"/>
      <c r="B111" s="30" t="s">
        <v>196</v>
      </c>
      <c r="C111" s="31">
        <v>2</v>
      </c>
      <c r="D111" s="7">
        <v>177</v>
      </c>
      <c r="E111" s="32">
        <f t="shared" si="13"/>
        <v>1.0384215991692627E-3</v>
      </c>
      <c r="F111" s="32">
        <f t="shared" si="14"/>
        <v>0.11530944625407166</v>
      </c>
      <c r="G111" s="33">
        <f t="shared" si="15"/>
        <v>87.5</v>
      </c>
      <c r="H111" s="25">
        <f t="shared" si="16"/>
        <v>9.086188992731048E-2</v>
      </c>
    </row>
    <row r="112" spans="1:8" s="34" customFormat="1" ht="15" x14ac:dyDescent="0.2">
      <c r="A112" s="41"/>
      <c r="B112" s="30" t="s">
        <v>197</v>
      </c>
      <c r="C112" s="31">
        <v>1</v>
      </c>
      <c r="D112" s="7">
        <v>3</v>
      </c>
      <c r="E112" s="32">
        <f t="shared" si="13"/>
        <v>5.1921079958463135E-4</v>
      </c>
      <c r="F112" s="32">
        <f t="shared" si="14"/>
        <v>1.9543973941368079E-3</v>
      </c>
      <c r="G112" s="33">
        <f t="shared" si="15"/>
        <v>2</v>
      </c>
      <c r="H112" s="25">
        <f t="shared" si="16"/>
        <v>1.0384215991692627E-3</v>
      </c>
    </row>
    <row r="113" spans="1:8" s="34" customFormat="1" ht="15" x14ac:dyDescent="0.2">
      <c r="A113" s="41"/>
      <c r="B113" s="30" t="s">
        <v>27</v>
      </c>
      <c r="C113" s="31">
        <v>0</v>
      </c>
      <c r="D113" s="7">
        <v>2</v>
      </c>
      <c r="E113" s="32" t="str">
        <f t="shared" si="13"/>
        <v/>
      </c>
      <c r="F113" s="32">
        <f t="shared" si="14"/>
        <v>1.3029315960912053E-3</v>
      </c>
      <c r="G113" s="33" t="str">
        <f t="shared" si="15"/>
        <v>0</v>
      </c>
      <c r="H113" s="25" t="str">
        <f t="shared" si="16"/>
        <v/>
      </c>
    </row>
    <row r="114" spans="1:8" s="34" customFormat="1" ht="15" x14ac:dyDescent="0.2">
      <c r="A114" s="41"/>
      <c r="B114" s="30" t="s">
        <v>198</v>
      </c>
      <c r="C114" s="31">
        <v>0</v>
      </c>
      <c r="D114" s="7">
        <v>0</v>
      </c>
      <c r="E114" s="32" t="str">
        <f t="shared" si="13"/>
        <v/>
      </c>
      <c r="F114" s="32" t="str">
        <f t="shared" si="14"/>
        <v/>
      </c>
      <c r="G114" s="33" t="str">
        <f t="shared" si="15"/>
        <v>0</v>
      </c>
      <c r="H114" s="25" t="str">
        <f t="shared" si="16"/>
        <v/>
      </c>
    </row>
    <row r="115" spans="1:8" s="34" customFormat="1" ht="30" x14ac:dyDescent="0.2">
      <c r="A115" s="41"/>
      <c r="B115" s="30" t="s">
        <v>440</v>
      </c>
      <c r="C115" s="31">
        <v>0</v>
      </c>
      <c r="D115" s="7">
        <v>0</v>
      </c>
      <c r="E115" s="32" t="str">
        <f t="shared" si="13"/>
        <v/>
      </c>
      <c r="F115" s="32" t="str">
        <f t="shared" si="14"/>
        <v/>
      </c>
      <c r="G115" s="33" t="str">
        <f t="shared" si="15"/>
        <v>0</v>
      </c>
      <c r="H115" s="25" t="str">
        <f t="shared" si="16"/>
        <v/>
      </c>
    </row>
    <row r="116" spans="1:8" s="34" customFormat="1" ht="15" x14ac:dyDescent="0.2">
      <c r="A116" s="41"/>
      <c r="B116" s="30" t="s">
        <v>199</v>
      </c>
      <c r="C116" s="31">
        <v>29</v>
      </c>
      <c r="D116" s="7">
        <v>47</v>
      </c>
      <c r="E116" s="32">
        <f t="shared" si="13"/>
        <v>1.5057113187954309E-2</v>
      </c>
      <c r="F116" s="32">
        <f t="shared" si="14"/>
        <v>3.0618892508143321E-2</v>
      </c>
      <c r="G116" s="33">
        <f t="shared" si="15"/>
        <v>0.62068965517241381</v>
      </c>
      <c r="H116" s="25">
        <f t="shared" si="16"/>
        <v>9.3457943925233638E-3</v>
      </c>
    </row>
    <row r="117" spans="1:8" s="34" customFormat="1" ht="15" x14ac:dyDescent="0.2">
      <c r="A117" s="41"/>
      <c r="B117" s="30" t="s">
        <v>24</v>
      </c>
      <c r="C117" s="31">
        <v>4</v>
      </c>
      <c r="D117" s="7">
        <v>1</v>
      </c>
      <c r="E117" s="32">
        <f t="shared" si="13"/>
        <v>2.0768431983385254E-3</v>
      </c>
      <c r="F117" s="32">
        <f t="shared" si="14"/>
        <v>6.5146579804560263E-4</v>
      </c>
      <c r="G117" s="33">
        <f t="shared" si="15"/>
        <v>-0.75</v>
      </c>
      <c r="H117" s="25">
        <f t="shared" si="16"/>
        <v>-1.557632398753894E-3</v>
      </c>
    </row>
    <row r="118" spans="1:8" s="34" customFormat="1" ht="15" x14ac:dyDescent="0.2">
      <c r="A118" s="41"/>
      <c r="B118" s="30" t="s">
        <v>200</v>
      </c>
      <c r="C118" s="31">
        <v>0</v>
      </c>
      <c r="D118" s="7">
        <v>1</v>
      </c>
      <c r="E118" s="32" t="str">
        <f t="shared" si="13"/>
        <v/>
      </c>
      <c r="F118" s="32">
        <f t="shared" si="14"/>
        <v>6.5146579804560263E-4</v>
      </c>
      <c r="G118" s="33" t="str">
        <f t="shared" si="15"/>
        <v>0</v>
      </c>
      <c r="H118" s="25" t="str">
        <f t="shared" si="16"/>
        <v/>
      </c>
    </row>
    <row r="119" spans="1:8" s="34" customFormat="1" ht="15" x14ac:dyDescent="0.2">
      <c r="A119" s="41"/>
      <c r="B119" s="30" t="s">
        <v>25</v>
      </c>
      <c r="C119" s="31">
        <v>0</v>
      </c>
      <c r="D119" s="7">
        <v>0</v>
      </c>
      <c r="E119" s="32" t="str">
        <f t="shared" si="13"/>
        <v/>
      </c>
      <c r="F119" s="32" t="str">
        <f t="shared" si="14"/>
        <v/>
      </c>
      <c r="G119" s="33" t="str">
        <f t="shared" si="15"/>
        <v>0</v>
      </c>
      <c r="H119" s="25" t="str">
        <f t="shared" si="16"/>
        <v/>
      </c>
    </row>
    <row r="120" spans="1:8" s="34" customFormat="1" ht="15" x14ac:dyDescent="0.2">
      <c r="A120" s="41"/>
      <c r="B120" s="30" t="s">
        <v>23</v>
      </c>
      <c r="C120" s="31">
        <v>2</v>
      </c>
      <c r="D120" s="7">
        <v>0</v>
      </c>
      <c r="E120" s="32">
        <f t="shared" si="13"/>
        <v>1.0384215991692627E-3</v>
      </c>
      <c r="F120" s="32" t="str">
        <f t="shared" si="14"/>
        <v/>
      </c>
      <c r="G120" s="33" t="str">
        <f t="shared" si="15"/>
        <v>0</v>
      </c>
      <c r="H120" s="25">
        <f t="shared" si="16"/>
        <v>0</v>
      </c>
    </row>
    <row r="121" spans="1:8" s="34" customFormat="1" ht="15" x14ac:dyDescent="0.2">
      <c r="A121" s="41"/>
      <c r="B121" s="30" t="s">
        <v>26</v>
      </c>
      <c r="C121" s="31">
        <v>3</v>
      </c>
      <c r="D121" s="7">
        <v>1</v>
      </c>
      <c r="E121" s="32">
        <f t="shared" si="13"/>
        <v>1.557632398753894E-3</v>
      </c>
      <c r="F121" s="32">
        <f t="shared" si="14"/>
        <v>6.5146579804560263E-4</v>
      </c>
      <c r="G121" s="33">
        <f t="shared" si="15"/>
        <v>-0.66666666666666663</v>
      </c>
      <c r="H121" s="25">
        <f t="shared" si="16"/>
        <v>-1.0384215991692627E-3</v>
      </c>
    </row>
    <row r="122" spans="1:8" s="34" customFormat="1" ht="15" x14ac:dyDescent="0.2">
      <c r="A122" s="41"/>
      <c r="B122" s="30" t="s">
        <v>201</v>
      </c>
      <c r="C122" s="31">
        <v>4</v>
      </c>
      <c r="D122" s="7">
        <v>4</v>
      </c>
      <c r="E122" s="32">
        <f t="shared" si="13"/>
        <v>2.0768431983385254E-3</v>
      </c>
      <c r="F122" s="32">
        <f t="shared" si="14"/>
        <v>2.6058631921824105E-3</v>
      </c>
      <c r="G122" s="33">
        <f t="shared" si="15"/>
        <v>0</v>
      </c>
      <c r="H122" s="25">
        <f t="shared" si="16"/>
        <v>0</v>
      </c>
    </row>
    <row r="123" spans="1:8" s="34" customFormat="1" ht="15" x14ac:dyDescent="0.2">
      <c r="A123" s="41"/>
      <c r="B123" s="30" t="s">
        <v>31</v>
      </c>
      <c r="C123" s="31">
        <v>0</v>
      </c>
      <c r="D123" s="7">
        <v>0</v>
      </c>
      <c r="E123" s="32" t="str">
        <f t="shared" si="13"/>
        <v/>
      </c>
      <c r="F123" s="32" t="str">
        <f t="shared" si="14"/>
        <v/>
      </c>
      <c r="G123" s="33" t="str">
        <f t="shared" si="15"/>
        <v>0</v>
      </c>
      <c r="H123" s="25" t="str">
        <f t="shared" si="16"/>
        <v/>
      </c>
    </row>
    <row r="124" spans="1:8" s="34" customFormat="1" ht="15" x14ac:dyDescent="0.2">
      <c r="A124" s="41"/>
      <c r="B124" s="30" t="s">
        <v>33</v>
      </c>
      <c r="C124" s="31">
        <v>2</v>
      </c>
      <c r="D124" s="7">
        <v>0</v>
      </c>
      <c r="E124" s="32">
        <f t="shared" si="13"/>
        <v>1.0384215991692627E-3</v>
      </c>
      <c r="F124" s="32" t="str">
        <f t="shared" si="14"/>
        <v/>
      </c>
      <c r="G124" s="33" t="str">
        <f t="shared" si="15"/>
        <v>0</v>
      </c>
      <c r="H124" s="25">
        <f t="shared" si="16"/>
        <v>0</v>
      </c>
    </row>
    <row r="125" spans="1:8" s="34" customFormat="1" ht="15" x14ac:dyDescent="0.2">
      <c r="A125" s="41"/>
      <c r="B125" s="30" t="s">
        <v>202</v>
      </c>
      <c r="C125" s="31">
        <v>26</v>
      </c>
      <c r="D125" s="7">
        <v>35</v>
      </c>
      <c r="E125" s="32">
        <f t="shared" si="13"/>
        <v>1.3499480789200415E-2</v>
      </c>
      <c r="F125" s="32">
        <f t="shared" si="14"/>
        <v>2.2801302931596091E-2</v>
      </c>
      <c r="G125" s="33">
        <f t="shared" si="15"/>
        <v>0.34615384615384615</v>
      </c>
      <c r="H125" s="25">
        <f t="shared" si="16"/>
        <v>4.6728971962616819E-3</v>
      </c>
    </row>
    <row r="126" spans="1:8" s="34" customFormat="1" ht="15" x14ac:dyDescent="0.2">
      <c r="A126" s="41"/>
      <c r="B126" s="30" t="s">
        <v>441</v>
      </c>
      <c r="C126" s="31">
        <v>0</v>
      </c>
      <c r="D126" s="7">
        <v>15</v>
      </c>
      <c r="E126" s="32" t="str">
        <f t="shared" si="13"/>
        <v/>
      </c>
      <c r="F126" s="32">
        <f t="shared" si="14"/>
        <v>9.7719869706840382E-3</v>
      </c>
      <c r="G126" s="33" t="str">
        <f t="shared" si="15"/>
        <v>0</v>
      </c>
      <c r="H126" s="25" t="str">
        <f t="shared" si="16"/>
        <v/>
      </c>
    </row>
    <row r="127" spans="1:8" s="34" customFormat="1" ht="15" x14ac:dyDescent="0.2">
      <c r="A127" s="41"/>
      <c r="B127" s="30" t="s">
        <v>442</v>
      </c>
      <c r="C127" s="31">
        <v>998</v>
      </c>
      <c r="D127" s="7">
        <v>566</v>
      </c>
      <c r="E127" s="32">
        <f t="shared" si="13"/>
        <v>0.51817237798546212</v>
      </c>
      <c r="F127" s="32">
        <f t="shared" si="14"/>
        <v>0.36872964169381106</v>
      </c>
      <c r="G127" s="33">
        <f t="shared" si="15"/>
        <v>-0.43286573146292584</v>
      </c>
      <c r="H127" s="25">
        <f t="shared" si="16"/>
        <v>-0.22429906542056074</v>
      </c>
    </row>
    <row r="128" spans="1:8" s="34" customFormat="1" ht="15" x14ac:dyDescent="0.2">
      <c r="A128" s="41"/>
      <c r="B128" s="30" t="s">
        <v>203</v>
      </c>
      <c r="C128" s="31">
        <v>4</v>
      </c>
      <c r="D128" s="7">
        <v>2</v>
      </c>
      <c r="E128" s="32">
        <f t="shared" si="13"/>
        <v>2.0768431983385254E-3</v>
      </c>
      <c r="F128" s="32">
        <f t="shared" si="14"/>
        <v>1.3029315960912053E-3</v>
      </c>
      <c r="G128" s="33">
        <f t="shared" si="15"/>
        <v>-0.5</v>
      </c>
      <c r="H128" s="25">
        <f t="shared" si="16"/>
        <v>-1.0384215991692627E-3</v>
      </c>
    </row>
    <row r="129" spans="1:8" s="34" customFormat="1" ht="15" x14ac:dyDescent="0.2">
      <c r="A129" s="41"/>
      <c r="B129" s="30" t="s">
        <v>204</v>
      </c>
      <c r="C129" s="31">
        <v>1</v>
      </c>
      <c r="D129" s="7">
        <v>0</v>
      </c>
      <c r="E129" s="32">
        <f t="shared" si="13"/>
        <v>5.1921079958463135E-4</v>
      </c>
      <c r="F129" s="32" t="str">
        <f t="shared" si="14"/>
        <v/>
      </c>
      <c r="G129" s="33" t="str">
        <f t="shared" si="15"/>
        <v>0</v>
      </c>
      <c r="H129" s="25">
        <f t="shared" si="16"/>
        <v>0</v>
      </c>
    </row>
    <row r="130" spans="1:8" s="34" customFormat="1" ht="15" x14ac:dyDescent="0.2">
      <c r="A130" s="41"/>
      <c r="B130" s="30" t="s">
        <v>28</v>
      </c>
      <c r="C130" s="31">
        <v>67</v>
      </c>
      <c r="D130" s="7">
        <v>0</v>
      </c>
      <c r="E130" s="32">
        <f t="shared" si="13"/>
        <v>3.47871235721703E-2</v>
      </c>
      <c r="F130" s="32" t="str">
        <f t="shared" si="14"/>
        <v/>
      </c>
      <c r="G130" s="33" t="str">
        <f t="shared" si="15"/>
        <v>0</v>
      </c>
      <c r="H130" s="25">
        <f t="shared" si="16"/>
        <v>0</v>
      </c>
    </row>
    <row r="131" spans="1:8" s="34" customFormat="1" ht="15" x14ac:dyDescent="0.2">
      <c r="A131" s="41"/>
      <c r="B131" s="30" t="s">
        <v>32</v>
      </c>
      <c r="C131" s="31">
        <v>0</v>
      </c>
      <c r="D131" s="7">
        <v>0</v>
      </c>
      <c r="E131" s="32" t="str">
        <f t="shared" si="13"/>
        <v/>
      </c>
      <c r="F131" s="32" t="str">
        <f t="shared" si="14"/>
        <v/>
      </c>
      <c r="G131" s="33" t="str">
        <f t="shared" si="15"/>
        <v>0</v>
      </c>
      <c r="H131" s="25" t="str">
        <f t="shared" si="16"/>
        <v/>
      </c>
    </row>
    <row r="132" spans="1:8" s="34" customFormat="1" ht="15" x14ac:dyDescent="0.2">
      <c r="A132" s="41"/>
      <c r="B132" s="30" t="s">
        <v>543</v>
      </c>
      <c r="C132" s="31">
        <v>0</v>
      </c>
      <c r="D132" s="7">
        <v>0</v>
      </c>
      <c r="E132" s="32" t="str">
        <f t="shared" ref="E132" si="37">+IF(C132=0,"",C132/C$73)</f>
        <v/>
      </c>
      <c r="F132" s="32" t="str">
        <f t="shared" ref="F132" si="38">+IF(D132=0,"",D132/D$73)</f>
        <v/>
      </c>
      <c r="G132" s="33" t="str">
        <f t="shared" ref="G132" si="39">+IF(OR(AND(D132=0),(C132=0)),"0",((D132-C132)/C132))</f>
        <v>0</v>
      </c>
      <c r="H132" s="25" t="str">
        <f t="shared" ref="H132" si="40">+IF(OR(AND(E132=""),(G132="")),"",E132*G132)</f>
        <v/>
      </c>
    </row>
    <row r="133" spans="1:8" s="34" customFormat="1" ht="15" x14ac:dyDescent="0.2">
      <c r="A133" s="41"/>
      <c r="B133" s="30" t="s">
        <v>30</v>
      </c>
      <c r="C133" s="31">
        <v>8</v>
      </c>
      <c r="D133" s="7">
        <v>3</v>
      </c>
      <c r="E133" s="32">
        <f t="shared" si="13"/>
        <v>4.1536863966770508E-3</v>
      </c>
      <c r="F133" s="32">
        <f t="shared" si="14"/>
        <v>1.9543973941368079E-3</v>
      </c>
      <c r="G133" s="33">
        <f t="shared" si="15"/>
        <v>-0.625</v>
      </c>
      <c r="H133" s="25">
        <f t="shared" si="16"/>
        <v>-2.5960539979231565E-3</v>
      </c>
    </row>
    <row r="134" spans="1:8" s="34" customFormat="1" ht="15" x14ac:dyDescent="0.2">
      <c r="A134" s="41"/>
      <c r="B134" s="30" t="s">
        <v>29</v>
      </c>
      <c r="C134" s="31">
        <v>0</v>
      </c>
      <c r="D134" s="7">
        <v>0</v>
      </c>
      <c r="E134" s="32" t="str">
        <f t="shared" si="13"/>
        <v/>
      </c>
      <c r="F134" s="32" t="str">
        <f t="shared" si="14"/>
        <v/>
      </c>
      <c r="G134" s="33" t="str">
        <f t="shared" si="15"/>
        <v>0</v>
      </c>
      <c r="H134" s="25" t="str">
        <f t="shared" si="16"/>
        <v/>
      </c>
    </row>
    <row r="135" spans="1:8" s="34" customFormat="1" ht="15" x14ac:dyDescent="0.2">
      <c r="A135" s="41"/>
      <c r="B135" s="30" t="s">
        <v>205</v>
      </c>
      <c r="C135" s="31">
        <v>6</v>
      </c>
      <c r="D135" s="7">
        <v>12</v>
      </c>
      <c r="E135" s="32">
        <f t="shared" si="13"/>
        <v>3.1152647975077881E-3</v>
      </c>
      <c r="F135" s="32">
        <f t="shared" si="14"/>
        <v>7.8175895765472316E-3</v>
      </c>
      <c r="G135" s="33">
        <f t="shared" si="15"/>
        <v>1</v>
      </c>
      <c r="H135" s="25">
        <f t="shared" si="16"/>
        <v>3.1152647975077881E-3</v>
      </c>
    </row>
    <row r="136" spans="1:8" s="34" customFormat="1" ht="15" x14ac:dyDescent="0.2">
      <c r="A136" s="41"/>
      <c r="B136" s="30" t="s">
        <v>206</v>
      </c>
      <c r="C136" s="31">
        <v>0</v>
      </c>
      <c r="D136" s="7">
        <v>0</v>
      </c>
      <c r="E136" s="32" t="str">
        <f t="shared" si="13"/>
        <v/>
      </c>
      <c r="F136" s="32" t="str">
        <f t="shared" si="14"/>
        <v/>
      </c>
      <c r="G136" s="33" t="str">
        <f t="shared" si="15"/>
        <v>0</v>
      </c>
      <c r="H136" s="25" t="str">
        <f t="shared" si="16"/>
        <v/>
      </c>
    </row>
    <row r="137" spans="1:8" s="34" customFormat="1" ht="15" x14ac:dyDescent="0.2">
      <c r="A137" s="41"/>
      <c r="B137" s="30" t="s">
        <v>207</v>
      </c>
      <c r="C137" s="31">
        <v>0</v>
      </c>
      <c r="D137" s="7">
        <v>0</v>
      </c>
      <c r="E137" s="32" t="str">
        <f t="shared" si="13"/>
        <v/>
      </c>
      <c r="F137" s="32" t="str">
        <f t="shared" si="14"/>
        <v/>
      </c>
      <c r="G137" s="33" t="str">
        <f t="shared" si="15"/>
        <v>0</v>
      </c>
      <c r="H137" s="25" t="str">
        <f t="shared" si="16"/>
        <v/>
      </c>
    </row>
    <row r="138" spans="1:8" s="34" customFormat="1" ht="15" x14ac:dyDescent="0.2">
      <c r="A138" s="41"/>
      <c r="B138" s="30" t="s">
        <v>208</v>
      </c>
      <c r="C138" s="31">
        <v>40</v>
      </c>
      <c r="D138" s="7">
        <v>17</v>
      </c>
      <c r="E138" s="32">
        <f t="shared" si="13"/>
        <v>2.0768431983385256E-2</v>
      </c>
      <c r="F138" s="32">
        <f t="shared" si="14"/>
        <v>1.1074918566775244E-2</v>
      </c>
      <c r="G138" s="33">
        <f t="shared" si="15"/>
        <v>-0.57499999999999996</v>
      </c>
      <c r="H138" s="25">
        <f t="shared" si="16"/>
        <v>-1.194184839044652E-2</v>
      </c>
    </row>
    <row r="139" spans="1:8" s="34" customFormat="1" ht="30" x14ac:dyDescent="0.2">
      <c r="A139" s="41"/>
      <c r="B139" s="30" t="s">
        <v>443</v>
      </c>
      <c r="C139" s="31">
        <v>15</v>
      </c>
      <c r="D139" s="7">
        <v>3</v>
      </c>
      <c r="E139" s="32">
        <f t="shared" si="13"/>
        <v>7.7881619937694704E-3</v>
      </c>
      <c r="F139" s="32">
        <f t="shared" si="14"/>
        <v>1.9543973941368079E-3</v>
      </c>
      <c r="G139" s="33">
        <f t="shared" si="15"/>
        <v>-0.8</v>
      </c>
      <c r="H139" s="25">
        <f t="shared" si="16"/>
        <v>-6.230529595015577E-3</v>
      </c>
    </row>
    <row r="140" spans="1:8" s="34" customFormat="1" ht="30" x14ac:dyDescent="0.2">
      <c r="A140" s="41"/>
      <c r="B140" s="30" t="s">
        <v>209</v>
      </c>
      <c r="C140" s="31">
        <v>0</v>
      </c>
      <c r="D140" s="7">
        <v>0</v>
      </c>
      <c r="E140" s="32" t="str">
        <f t="shared" si="13"/>
        <v/>
      </c>
      <c r="F140" s="32" t="str">
        <f t="shared" si="14"/>
        <v/>
      </c>
      <c r="G140" s="33" t="str">
        <f t="shared" si="15"/>
        <v>0</v>
      </c>
      <c r="H140" s="25" t="str">
        <f t="shared" si="16"/>
        <v/>
      </c>
    </row>
    <row r="141" spans="1:8" s="34" customFormat="1" ht="30" x14ac:dyDescent="0.2">
      <c r="A141" s="41"/>
      <c r="B141" s="30" t="s">
        <v>210</v>
      </c>
      <c r="C141" s="31">
        <v>4</v>
      </c>
      <c r="D141" s="7">
        <v>1</v>
      </c>
      <c r="E141" s="32">
        <f t="shared" si="13"/>
        <v>2.0768431983385254E-3</v>
      </c>
      <c r="F141" s="32">
        <f t="shared" si="14"/>
        <v>6.5146579804560263E-4</v>
      </c>
      <c r="G141" s="33">
        <f t="shared" si="15"/>
        <v>-0.75</v>
      </c>
      <c r="H141" s="25">
        <f t="shared" si="16"/>
        <v>-1.557632398753894E-3</v>
      </c>
    </row>
    <row r="142" spans="1:8" s="34" customFormat="1" ht="15" x14ac:dyDescent="0.2">
      <c r="A142" s="51" t="s">
        <v>579</v>
      </c>
      <c r="B142" s="30" t="s">
        <v>614</v>
      </c>
      <c r="C142" s="31"/>
      <c r="D142" s="31">
        <v>0</v>
      </c>
      <c r="E142" s="32" t="str">
        <f t="shared" ref="E142" si="41">+IF(C142=0,"",C142/C$73)</f>
        <v/>
      </c>
      <c r="F142" s="32" t="str">
        <f t="shared" ref="F142" si="42">+IF(D142=0,"",D142/D$73)</f>
        <v/>
      </c>
      <c r="G142" s="33" t="str">
        <f t="shared" ref="G142" si="43">+IF(OR(AND(D142=0),(C142=0)),"0",((D142-C142)/C142))</f>
        <v>0</v>
      </c>
      <c r="H142" s="25" t="str">
        <f t="shared" ref="H142" si="44">+IF(OR(AND(E142=""),(G142="")),"",E142*G142)</f>
        <v/>
      </c>
    </row>
    <row r="143" spans="1:8" s="34" customFormat="1" ht="15" x14ac:dyDescent="0.2">
      <c r="A143" s="41"/>
      <c r="B143" s="30" t="s">
        <v>589</v>
      </c>
      <c r="C143" s="31">
        <v>0</v>
      </c>
      <c r="D143" s="7">
        <v>0</v>
      </c>
      <c r="E143" s="32" t="str">
        <f t="shared" si="13"/>
        <v/>
      </c>
      <c r="F143" s="32" t="str">
        <f t="shared" si="14"/>
        <v/>
      </c>
      <c r="G143" s="33" t="str">
        <f t="shared" si="15"/>
        <v>0</v>
      </c>
      <c r="H143" s="25" t="str">
        <f t="shared" si="16"/>
        <v/>
      </c>
    </row>
    <row r="144" spans="1:8" s="34" customFormat="1" ht="15" x14ac:dyDescent="0.2">
      <c r="A144" s="41"/>
      <c r="B144" s="30" t="s">
        <v>590</v>
      </c>
      <c r="C144" s="31">
        <v>0</v>
      </c>
      <c r="D144" s="7">
        <v>0</v>
      </c>
      <c r="E144" s="32" t="str">
        <f t="shared" si="13"/>
        <v/>
      </c>
      <c r="F144" s="32" t="str">
        <f t="shared" si="14"/>
        <v/>
      </c>
      <c r="G144" s="33" t="str">
        <f t="shared" si="15"/>
        <v>0</v>
      </c>
      <c r="H144" s="25" t="str">
        <f t="shared" si="16"/>
        <v/>
      </c>
    </row>
    <row r="145" spans="1:8" s="34" customFormat="1" ht="15" x14ac:dyDescent="0.2">
      <c r="A145" s="51" t="s">
        <v>579</v>
      </c>
      <c r="B145" s="30" t="s">
        <v>616</v>
      </c>
      <c r="C145" s="31"/>
      <c r="D145" s="31">
        <v>0</v>
      </c>
      <c r="E145" s="32" t="str">
        <f t="shared" ref="E145" si="45">+IF(C145=0,"",C145/C$73)</f>
        <v/>
      </c>
      <c r="F145" s="32" t="str">
        <f t="shared" ref="F145" si="46">+IF(D145=0,"",D145/D$73)</f>
        <v/>
      </c>
      <c r="G145" s="33" t="str">
        <f t="shared" ref="G145" si="47">+IF(OR(AND(D145=0),(C145=0)),"0",((D145-C145)/C145))</f>
        <v>0</v>
      </c>
      <c r="H145" s="25" t="str">
        <f t="shared" ref="H145" si="48">+IF(OR(AND(E145=""),(G145="")),"",E145*G145)</f>
        <v/>
      </c>
    </row>
    <row r="146" spans="1:8" s="34" customFormat="1" ht="15" x14ac:dyDescent="0.2">
      <c r="A146" s="41"/>
      <c r="B146" s="30" t="s">
        <v>36</v>
      </c>
      <c r="C146" s="31">
        <v>0</v>
      </c>
      <c r="D146" s="7">
        <v>0</v>
      </c>
      <c r="E146" s="32" t="str">
        <f t="shared" si="13"/>
        <v/>
      </c>
      <c r="F146" s="32" t="str">
        <f t="shared" si="14"/>
        <v/>
      </c>
      <c r="G146" s="33" t="str">
        <f t="shared" si="15"/>
        <v>0</v>
      </c>
      <c r="H146" s="25" t="str">
        <f t="shared" si="16"/>
        <v/>
      </c>
    </row>
    <row r="147" spans="1:8" s="34" customFormat="1" ht="15" x14ac:dyDescent="0.2">
      <c r="A147" s="41"/>
      <c r="B147" s="30" t="s">
        <v>444</v>
      </c>
      <c r="C147" s="31">
        <v>0</v>
      </c>
      <c r="D147" s="7">
        <v>1</v>
      </c>
      <c r="E147" s="32" t="str">
        <f t="shared" ref="E147:E155" si="49">+IF(C147=0,"",C147/C$73)</f>
        <v/>
      </c>
      <c r="F147" s="32">
        <f t="shared" ref="F147:F155" si="50">+IF(D147=0,"",D147/D$73)</f>
        <v>6.5146579804560263E-4</v>
      </c>
      <c r="G147" s="33" t="str">
        <f t="shared" ref="G147:G155" si="51">+IF(OR(AND(D147=0),(C147=0)),"0",((D147-C147)/C147))</f>
        <v>0</v>
      </c>
      <c r="H147" s="25" t="str">
        <f t="shared" ref="H147:H155" si="52">+IF(OR(AND(E147=""),(G147="")),"",E147*G147)</f>
        <v/>
      </c>
    </row>
    <row r="148" spans="1:8" s="34" customFormat="1" ht="15" x14ac:dyDescent="0.2">
      <c r="A148" s="41"/>
      <c r="B148" s="30" t="s">
        <v>34</v>
      </c>
      <c r="C148" s="31">
        <v>0</v>
      </c>
      <c r="D148" s="7">
        <v>1</v>
      </c>
      <c r="E148" s="32" t="str">
        <f t="shared" si="49"/>
        <v/>
      </c>
      <c r="F148" s="32">
        <f t="shared" si="50"/>
        <v>6.5146579804560263E-4</v>
      </c>
      <c r="G148" s="33" t="str">
        <f t="shared" si="51"/>
        <v>0</v>
      </c>
      <c r="H148" s="25" t="str">
        <f t="shared" si="52"/>
        <v/>
      </c>
    </row>
    <row r="149" spans="1:8" s="34" customFormat="1" ht="15" x14ac:dyDescent="0.2">
      <c r="A149" s="41"/>
      <c r="B149" s="30" t="s">
        <v>211</v>
      </c>
      <c r="C149" s="31">
        <v>0</v>
      </c>
      <c r="D149" s="7">
        <v>0</v>
      </c>
      <c r="E149" s="32" t="str">
        <f t="shared" si="49"/>
        <v/>
      </c>
      <c r="F149" s="32" t="str">
        <f t="shared" si="50"/>
        <v/>
      </c>
      <c r="G149" s="33" t="str">
        <f t="shared" si="51"/>
        <v>0</v>
      </c>
      <c r="H149" s="25" t="str">
        <f t="shared" si="52"/>
        <v/>
      </c>
    </row>
    <row r="150" spans="1:8" s="34" customFormat="1" ht="30" x14ac:dyDescent="0.2">
      <c r="A150" s="41"/>
      <c r="B150" s="30" t="s">
        <v>212</v>
      </c>
      <c r="C150" s="31">
        <v>7</v>
      </c>
      <c r="D150" s="7">
        <v>1</v>
      </c>
      <c r="E150" s="32">
        <f t="shared" si="49"/>
        <v>3.6344755970924196E-3</v>
      </c>
      <c r="F150" s="32">
        <f t="shared" si="50"/>
        <v>6.5146579804560263E-4</v>
      </c>
      <c r="G150" s="33">
        <f t="shared" si="51"/>
        <v>-0.8571428571428571</v>
      </c>
      <c r="H150" s="25">
        <f t="shared" si="52"/>
        <v>-3.1152647975077881E-3</v>
      </c>
    </row>
    <row r="151" spans="1:8" s="34" customFormat="1" ht="30" x14ac:dyDescent="0.2">
      <c r="A151" s="41"/>
      <c r="B151" s="30" t="s">
        <v>213</v>
      </c>
      <c r="C151" s="31">
        <v>0</v>
      </c>
      <c r="D151" s="7">
        <v>0</v>
      </c>
      <c r="E151" s="32" t="str">
        <f t="shared" si="49"/>
        <v/>
      </c>
      <c r="F151" s="32" t="str">
        <f t="shared" si="50"/>
        <v/>
      </c>
      <c r="G151" s="33" t="str">
        <f t="shared" si="51"/>
        <v>0</v>
      </c>
      <c r="H151" s="25" t="str">
        <f t="shared" si="52"/>
        <v/>
      </c>
    </row>
    <row r="152" spans="1:8" s="34" customFormat="1" ht="15" x14ac:dyDescent="0.2">
      <c r="A152" s="41"/>
      <c r="B152" s="30" t="s">
        <v>445</v>
      </c>
      <c r="C152" s="31">
        <v>3</v>
      </c>
      <c r="D152" s="7">
        <v>5</v>
      </c>
      <c r="E152" s="32">
        <f t="shared" si="49"/>
        <v>1.557632398753894E-3</v>
      </c>
      <c r="F152" s="32">
        <f t="shared" si="50"/>
        <v>3.2573289902280132E-3</v>
      </c>
      <c r="G152" s="33">
        <f t="shared" si="51"/>
        <v>0.66666666666666663</v>
      </c>
      <c r="H152" s="25">
        <f t="shared" si="52"/>
        <v>1.0384215991692627E-3</v>
      </c>
    </row>
    <row r="153" spans="1:8" s="34" customFormat="1" ht="15" x14ac:dyDescent="0.2">
      <c r="A153" s="41"/>
      <c r="B153" s="30" t="s">
        <v>39</v>
      </c>
      <c r="C153" s="31">
        <v>0</v>
      </c>
      <c r="D153" s="7">
        <v>2</v>
      </c>
      <c r="E153" s="32" t="str">
        <f t="shared" si="49"/>
        <v/>
      </c>
      <c r="F153" s="32">
        <f t="shared" si="50"/>
        <v>1.3029315960912053E-3</v>
      </c>
      <c r="G153" s="33" t="str">
        <f t="shared" si="51"/>
        <v>0</v>
      </c>
      <c r="H153" s="25" t="str">
        <f t="shared" si="52"/>
        <v/>
      </c>
    </row>
    <row r="154" spans="1:8" s="34" customFormat="1" ht="15" x14ac:dyDescent="0.2">
      <c r="A154" s="41"/>
      <c r="B154" s="30" t="s">
        <v>37</v>
      </c>
      <c r="C154" s="31">
        <v>0</v>
      </c>
      <c r="D154" s="7">
        <v>0</v>
      </c>
      <c r="E154" s="32" t="str">
        <f t="shared" si="49"/>
        <v/>
      </c>
      <c r="F154" s="32" t="str">
        <f t="shared" si="50"/>
        <v/>
      </c>
      <c r="G154" s="33" t="str">
        <f t="shared" si="51"/>
        <v>0</v>
      </c>
      <c r="H154" s="25" t="str">
        <f t="shared" si="52"/>
        <v/>
      </c>
    </row>
    <row r="155" spans="1:8" s="34" customFormat="1" ht="15" x14ac:dyDescent="0.2">
      <c r="A155" s="41"/>
      <c r="B155" s="30" t="s">
        <v>38</v>
      </c>
      <c r="C155" s="31">
        <v>0</v>
      </c>
      <c r="D155" s="7">
        <v>0</v>
      </c>
      <c r="E155" s="32" t="str">
        <f t="shared" si="49"/>
        <v/>
      </c>
      <c r="F155" s="32" t="str">
        <f t="shared" si="50"/>
        <v/>
      </c>
      <c r="G155" s="33" t="str">
        <f t="shared" si="51"/>
        <v>0</v>
      </c>
      <c r="H155" s="25" t="str">
        <f t="shared" si="52"/>
        <v/>
      </c>
    </row>
    <row r="156" spans="1:8" s="34" customFormat="1" ht="15" x14ac:dyDescent="0.2">
      <c r="A156" s="41"/>
      <c r="B156" s="30" t="s">
        <v>544</v>
      </c>
      <c r="C156" s="31">
        <v>14</v>
      </c>
      <c r="D156" s="7">
        <v>60</v>
      </c>
      <c r="E156" s="32">
        <f t="shared" ref="E156:E159" si="53">+IF(C156=0,"",C156/C$73)</f>
        <v>7.2689511941848393E-3</v>
      </c>
      <c r="F156" s="32">
        <f t="shared" ref="F156:F159" si="54">+IF(D156=0,"",D156/D$73)</f>
        <v>3.9087947882736153E-2</v>
      </c>
      <c r="G156" s="33">
        <f t="shared" ref="G156:G159" si="55">+IF(OR(AND(D156=0),(C156=0)),"0",((D156-C156)/C156))</f>
        <v>3.2857142857142856</v>
      </c>
      <c r="H156" s="25">
        <f t="shared" ref="H156:H159" si="56">+IF(OR(AND(E156=""),(G156="")),"",E156*G156)</f>
        <v>2.3883696780893044E-2</v>
      </c>
    </row>
    <row r="157" spans="1:8" s="34" customFormat="1" ht="30" x14ac:dyDescent="0.2">
      <c r="A157" s="41"/>
      <c r="B157" s="30" t="s">
        <v>564</v>
      </c>
      <c r="C157" s="31">
        <v>0</v>
      </c>
      <c r="D157" s="7">
        <v>0</v>
      </c>
      <c r="E157" s="32" t="str">
        <f t="shared" si="53"/>
        <v/>
      </c>
      <c r="F157" s="32" t="str">
        <f t="shared" si="54"/>
        <v/>
      </c>
      <c r="G157" s="33" t="str">
        <f t="shared" si="55"/>
        <v>0</v>
      </c>
      <c r="H157" s="25" t="str">
        <f t="shared" si="56"/>
        <v/>
      </c>
    </row>
    <row r="158" spans="1:8" s="34" customFormat="1" ht="15" x14ac:dyDescent="0.2">
      <c r="A158" s="41"/>
      <c r="B158" s="30" t="s">
        <v>573</v>
      </c>
      <c r="C158" s="31">
        <v>0</v>
      </c>
      <c r="D158" s="7">
        <v>0</v>
      </c>
      <c r="E158" s="32" t="str">
        <f t="shared" si="53"/>
        <v/>
      </c>
      <c r="F158" s="32" t="str">
        <f t="shared" si="54"/>
        <v/>
      </c>
      <c r="G158" s="33" t="str">
        <f t="shared" si="55"/>
        <v>0</v>
      </c>
      <c r="H158" s="25" t="str">
        <f t="shared" si="56"/>
        <v/>
      </c>
    </row>
    <row r="159" spans="1:8" s="34" customFormat="1" ht="15" x14ac:dyDescent="0.2">
      <c r="A159" s="41"/>
      <c r="B159" s="30" t="s">
        <v>574</v>
      </c>
      <c r="C159" s="31">
        <v>0</v>
      </c>
      <c r="D159" s="7">
        <v>0</v>
      </c>
      <c r="E159" s="32" t="str">
        <f t="shared" si="53"/>
        <v/>
      </c>
      <c r="F159" s="32" t="str">
        <f t="shared" si="54"/>
        <v/>
      </c>
      <c r="G159" s="33" t="str">
        <f t="shared" si="55"/>
        <v>0</v>
      </c>
      <c r="H159" s="25" t="str">
        <f t="shared" si="56"/>
        <v/>
      </c>
    </row>
    <row r="160" spans="1:8" x14ac:dyDescent="0.2">
      <c r="B160" s="2"/>
      <c r="C160" s="2"/>
      <c r="D160" s="2"/>
    </row>
    <row r="161" spans="1:8" x14ac:dyDescent="0.2">
      <c r="B161" s="2"/>
      <c r="C161" s="2"/>
      <c r="D161" s="2"/>
    </row>
    <row r="162" spans="1:8" x14ac:dyDescent="0.2">
      <c r="B162" s="14"/>
      <c r="C162" s="14"/>
      <c r="D162" s="14"/>
      <c r="E162" s="14"/>
      <c r="F162" s="14"/>
    </row>
    <row r="163" spans="1:8" ht="24" customHeight="1" x14ac:dyDescent="0.2">
      <c r="B163" s="53" t="s">
        <v>387</v>
      </c>
      <c r="C163" s="54" t="s">
        <v>388</v>
      </c>
      <c r="D163" s="55"/>
      <c r="E163" s="56" t="s">
        <v>352</v>
      </c>
      <c r="F163" s="57"/>
      <c r="G163" s="58" t="s">
        <v>580</v>
      </c>
      <c r="H163" s="58" t="s">
        <v>351</v>
      </c>
    </row>
    <row r="164" spans="1:8" s="4" customFormat="1" ht="24" customHeight="1" x14ac:dyDescent="0.2">
      <c r="A164" s="40"/>
      <c r="B164" s="53"/>
      <c r="C164" s="52">
        <v>2017</v>
      </c>
      <c r="D164" s="52">
        <v>2018</v>
      </c>
      <c r="E164" s="52">
        <v>2017</v>
      </c>
      <c r="F164" s="52">
        <v>2018</v>
      </c>
      <c r="G164" s="59"/>
      <c r="H164" s="59"/>
    </row>
    <row r="165" spans="1:8" s="4" customFormat="1" x14ac:dyDescent="0.2">
      <c r="A165" s="40"/>
      <c r="B165" s="74" t="s">
        <v>391</v>
      </c>
      <c r="C165" s="71">
        <f>SUM(C166:C327)</f>
        <v>3024</v>
      </c>
      <c r="D165" s="71">
        <f>SUM(D166:D327)</f>
        <v>3258</v>
      </c>
      <c r="E165" s="72">
        <f t="shared" ref="E165:E178" si="57">+IF(C165=0,"",C165/C$165)</f>
        <v>1</v>
      </c>
      <c r="F165" s="72">
        <f t="shared" ref="F165:F178" si="58">+IF(D165=0,"",D165/D$165)</f>
        <v>1</v>
      </c>
      <c r="G165" s="72">
        <f>+IF(OR(AND(D165=0),(C165=0)),"0",((D165-C165)/C165))</f>
        <v>7.7380952380952384E-2</v>
      </c>
      <c r="H165" s="73">
        <f>+IF(OR(AND(E165=""),(G165="")),"",E165*G165)</f>
        <v>7.7380952380952384E-2</v>
      </c>
    </row>
    <row r="166" spans="1:8" s="34" customFormat="1" ht="15" x14ac:dyDescent="0.2">
      <c r="A166" s="41"/>
      <c r="B166" s="43" t="s">
        <v>446</v>
      </c>
      <c r="C166" s="31">
        <v>7</v>
      </c>
      <c r="D166" s="7">
        <v>8</v>
      </c>
      <c r="E166" s="32">
        <f t="shared" si="57"/>
        <v>2.3148148148148147E-3</v>
      </c>
      <c r="F166" s="32">
        <f t="shared" si="58"/>
        <v>2.4554941682013503E-3</v>
      </c>
      <c r="G166" s="33">
        <f>+IF(OR(AND(D166=0),(C166=0)),"0",((D166-C166)/C166))</f>
        <v>0.14285714285714285</v>
      </c>
      <c r="H166" s="25">
        <f>+IF(OR(AND(E166=""),(G166="")),"",E166*G166)</f>
        <v>3.3068783068783067E-4</v>
      </c>
    </row>
    <row r="167" spans="1:8" s="34" customFormat="1" ht="15" x14ac:dyDescent="0.2">
      <c r="A167" s="41"/>
      <c r="B167" s="43" t="s">
        <v>592</v>
      </c>
      <c r="C167" s="31">
        <v>1</v>
      </c>
      <c r="D167" s="7">
        <v>3</v>
      </c>
      <c r="E167" s="32">
        <f t="shared" si="57"/>
        <v>3.3068783068783067E-4</v>
      </c>
      <c r="F167" s="32">
        <f t="shared" si="58"/>
        <v>9.2081031307550648E-4</v>
      </c>
      <c r="G167" s="33">
        <f t="shared" ref="G167:G237" si="59">+IF(OR(AND(D167=0),(C167=0)),"0",((D167-C167)/C167))</f>
        <v>2</v>
      </c>
      <c r="H167" s="25">
        <f t="shared" ref="H167:H237" si="60">+IF(OR(AND(E167=""),(G167="")),"",E167*G167)</f>
        <v>6.6137566137566134E-4</v>
      </c>
    </row>
    <row r="168" spans="1:8" s="34" customFormat="1" ht="30" x14ac:dyDescent="0.2">
      <c r="A168" s="41"/>
      <c r="B168" s="43" t="s">
        <v>447</v>
      </c>
      <c r="C168" s="31">
        <v>1</v>
      </c>
      <c r="D168" s="7">
        <v>2</v>
      </c>
      <c r="E168" s="32">
        <f t="shared" si="57"/>
        <v>3.3068783068783067E-4</v>
      </c>
      <c r="F168" s="32">
        <f t="shared" si="58"/>
        <v>6.1387354205033758E-4</v>
      </c>
      <c r="G168" s="33">
        <f t="shared" si="59"/>
        <v>1</v>
      </c>
      <c r="H168" s="25">
        <f t="shared" si="60"/>
        <v>3.3068783068783067E-4</v>
      </c>
    </row>
    <row r="169" spans="1:8" s="34" customFormat="1" ht="15" x14ac:dyDescent="0.2">
      <c r="A169" s="41"/>
      <c r="B169" s="43" t="s">
        <v>448</v>
      </c>
      <c r="C169" s="31">
        <v>0</v>
      </c>
      <c r="D169" s="7">
        <v>0</v>
      </c>
      <c r="E169" s="32" t="str">
        <f t="shared" si="57"/>
        <v/>
      </c>
      <c r="F169" s="32" t="str">
        <f t="shared" si="58"/>
        <v/>
      </c>
      <c r="G169" s="33" t="str">
        <f t="shared" si="59"/>
        <v>0</v>
      </c>
      <c r="H169" s="25" t="str">
        <f t="shared" si="60"/>
        <v/>
      </c>
    </row>
    <row r="170" spans="1:8" s="34" customFormat="1" ht="15" x14ac:dyDescent="0.2">
      <c r="A170" s="41"/>
      <c r="B170" s="43" t="s">
        <v>593</v>
      </c>
      <c r="C170" s="31">
        <v>14</v>
      </c>
      <c r="D170" s="7">
        <v>24</v>
      </c>
      <c r="E170" s="32">
        <f t="shared" si="57"/>
        <v>4.6296296296296294E-3</v>
      </c>
      <c r="F170" s="32">
        <f t="shared" si="58"/>
        <v>7.3664825046040518E-3</v>
      </c>
      <c r="G170" s="33">
        <f t="shared" si="59"/>
        <v>0.7142857142857143</v>
      </c>
      <c r="H170" s="25">
        <f t="shared" si="60"/>
        <v>3.3068783068783067E-3</v>
      </c>
    </row>
    <row r="171" spans="1:8" s="34" customFormat="1" ht="15" x14ac:dyDescent="0.2">
      <c r="A171" s="41"/>
      <c r="B171" s="43" t="s">
        <v>42</v>
      </c>
      <c r="C171" s="31">
        <v>782</v>
      </c>
      <c r="D171" s="7">
        <v>1016</v>
      </c>
      <c r="E171" s="32">
        <f t="shared" si="57"/>
        <v>0.2585978835978836</v>
      </c>
      <c r="F171" s="32">
        <f t="shared" si="58"/>
        <v>0.3118477593615715</v>
      </c>
      <c r="G171" s="33">
        <f t="shared" si="59"/>
        <v>0.29923273657289001</v>
      </c>
      <c r="H171" s="25">
        <f t="shared" si="60"/>
        <v>7.7380952380952384E-2</v>
      </c>
    </row>
    <row r="172" spans="1:8" s="34" customFormat="1" ht="15" x14ac:dyDescent="0.2">
      <c r="A172" s="41"/>
      <c r="B172" s="43" t="s">
        <v>594</v>
      </c>
      <c r="C172" s="31">
        <v>0</v>
      </c>
      <c r="D172" s="7">
        <v>0</v>
      </c>
      <c r="E172" s="32" t="str">
        <f t="shared" si="57"/>
        <v/>
      </c>
      <c r="F172" s="32" t="str">
        <f t="shared" si="58"/>
        <v/>
      </c>
      <c r="G172" s="33" t="str">
        <f t="shared" si="59"/>
        <v>0</v>
      </c>
      <c r="H172" s="25" t="str">
        <f t="shared" si="60"/>
        <v/>
      </c>
    </row>
    <row r="173" spans="1:8" s="34" customFormat="1" ht="15" x14ac:dyDescent="0.2">
      <c r="A173" s="41"/>
      <c r="B173" s="43" t="s">
        <v>595</v>
      </c>
      <c r="C173" s="31">
        <v>19</v>
      </c>
      <c r="D173" s="7">
        <v>33</v>
      </c>
      <c r="E173" s="32">
        <f t="shared" si="57"/>
        <v>6.2830687830687827E-3</v>
      </c>
      <c r="F173" s="32">
        <f t="shared" si="58"/>
        <v>1.0128913443830571E-2</v>
      </c>
      <c r="G173" s="33">
        <f t="shared" si="59"/>
        <v>0.73684210526315785</v>
      </c>
      <c r="H173" s="25">
        <f t="shared" si="60"/>
        <v>4.6296296296296294E-3</v>
      </c>
    </row>
    <row r="174" spans="1:8" s="34" customFormat="1" ht="15" x14ac:dyDescent="0.2">
      <c r="A174" s="41"/>
      <c r="B174" s="43" t="s">
        <v>596</v>
      </c>
      <c r="C174" s="31">
        <v>0</v>
      </c>
      <c r="D174" s="7">
        <v>5</v>
      </c>
      <c r="E174" s="32" t="str">
        <f t="shared" si="57"/>
        <v/>
      </c>
      <c r="F174" s="32">
        <f t="shared" si="58"/>
        <v>1.5346838551258441E-3</v>
      </c>
      <c r="G174" s="33" t="str">
        <f t="shared" si="59"/>
        <v>0</v>
      </c>
      <c r="H174" s="25" t="str">
        <f t="shared" si="60"/>
        <v/>
      </c>
    </row>
    <row r="175" spans="1:8" s="34" customFormat="1" ht="15" x14ac:dyDescent="0.2">
      <c r="A175" s="41"/>
      <c r="B175" s="43" t="s">
        <v>40</v>
      </c>
      <c r="C175" s="31">
        <v>0</v>
      </c>
      <c r="D175" s="7">
        <v>0</v>
      </c>
      <c r="E175" s="32" t="str">
        <f t="shared" si="57"/>
        <v/>
      </c>
      <c r="F175" s="32" t="str">
        <f t="shared" si="58"/>
        <v/>
      </c>
      <c r="G175" s="33" t="str">
        <f t="shared" si="59"/>
        <v>0</v>
      </c>
      <c r="H175" s="25" t="str">
        <f t="shared" si="60"/>
        <v/>
      </c>
    </row>
    <row r="176" spans="1:8" s="34" customFormat="1" ht="30" x14ac:dyDescent="0.2">
      <c r="A176" s="41"/>
      <c r="B176" s="43" t="s">
        <v>214</v>
      </c>
      <c r="C176" s="31">
        <v>0</v>
      </c>
      <c r="D176" s="7">
        <v>0</v>
      </c>
      <c r="E176" s="32" t="str">
        <f t="shared" si="57"/>
        <v/>
      </c>
      <c r="F176" s="32" t="str">
        <f t="shared" si="58"/>
        <v/>
      </c>
      <c r="G176" s="33" t="str">
        <f t="shared" si="59"/>
        <v>0</v>
      </c>
      <c r="H176" s="25" t="str">
        <f t="shared" si="60"/>
        <v/>
      </c>
    </row>
    <row r="177" spans="1:8" s="34" customFormat="1" ht="15" x14ac:dyDescent="0.2">
      <c r="A177" s="41"/>
      <c r="B177" s="43" t="s">
        <v>45</v>
      </c>
      <c r="C177" s="31">
        <v>2</v>
      </c>
      <c r="D177" s="7">
        <v>13</v>
      </c>
      <c r="E177" s="32">
        <f t="shared" si="57"/>
        <v>6.6137566137566134E-4</v>
      </c>
      <c r="F177" s="32">
        <f t="shared" si="58"/>
        <v>3.9901780233271948E-3</v>
      </c>
      <c r="G177" s="33">
        <f t="shared" si="59"/>
        <v>5.5</v>
      </c>
      <c r="H177" s="25">
        <f t="shared" si="60"/>
        <v>3.6375661375661374E-3</v>
      </c>
    </row>
    <row r="178" spans="1:8" s="34" customFormat="1" ht="15" x14ac:dyDescent="0.2">
      <c r="A178" s="41"/>
      <c r="B178" s="43" t="s">
        <v>43</v>
      </c>
      <c r="C178" s="31">
        <v>0</v>
      </c>
      <c r="D178" s="7">
        <v>4</v>
      </c>
      <c r="E178" s="32" t="str">
        <f t="shared" si="57"/>
        <v/>
      </c>
      <c r="F178" s="32">
        <f t="shared" si="58"/>
        <v>1.2277470841006752E-3</v>
      </c>
      <c r="G178" s="33" t="str">
        <f t="shared" si="59"/>
        <v>0</v>
      </c>
      <c r="H178" s="25" t="str">
        <f t="shared" si="60"/>
        <v/>
      </c>
    </row>
    <row r="179" spans="1:8" s="34" customFormat="1" ht="15" x14ac:dyDescent="0.2">
      <c r="A179" s="41"/>
      <c r="B179" s="43" t="s">
        <v>535</v>
      </c>
      <c r="C179" s="31">
        <v>10</v>
      </c>
      <c r="D179" s="7">
        <v>81</v>
      </c>
      <c r="E179" s="32">
        <f t="shared" ref="E179" si="61">+IF(C179=0,"",C179/C$165)</f>
        <v>3.3068783068783067E-3</v>
      </c>
      <c r="F179" s="32">
        <f t="shared" ref="F179" si="62">+IF(D179=0,"",D179/D$165)</f>
        <v>2.4861878453038673E-2</v>
      </c>
      <c r="G179" s="33">
        <f t="shared" ref="G179" si="63">+IF(OR(AND(D179=0),(C179=0)),"0",((D179-C179)/C179))</f>
        <v>7.1</v>
      </c>
      <c r="H179" s="25">
        <f t="shared" ref="H179" si="64">+IF(OR(AND(E179=""),(G179="")),"",E179*G179)</f>
        <v>2.3478835978835978E-2</v>
      </c>
    </row>
    <row r="180" spans="1:8" s="34" customFormat="1" ht="15" x14ac:dyDescent="0.2">
      <c r="A180" s="41"/>
      <c r="B180" s="43" t="s">
        <v>449</v>
      </c>
      <c r="C180" s="31">
        <v>10</v>
      </c>
      <c r="D180" s="7">
        <v>50</v>
      </c>
      <c r="E180" s="32">
        <f t="shared" ref="E180:F183" si="65">+IF(C180=0,"",C180/C$165)</f>
        <v>3.3068783068783067E-3</v>
      </c>
      <c r="F180" s="32">
        <f t="shared" si="65"/>
        <v>1.5346838551258441E-2</v>
      </c>
      <c r="G180" s="33">
        <f t="shared" si="59"/>
        <v>4</v>
      </c>
      <c r="H180" s="25">
        <f t="shared" si="60"/>
        <v>1.3227513227513227E-2</v>
      </c>
    </row>
    <row r="181" spans="1:8" s="34" customFormat="1" ht="15" x14ac:dyDescent="0.2">
      <c r="A181" s="41"/>
      <c r="B181" s="43" t="s">
        <v>597</v>
      </c>
      <c r="C181" s="31">
        <v>0</v>
      </c>
      <c r="D181" s="7">
        <v>1</v>
      </c>
      <c r="E181" s="32" t="str">
        <f t="shared" si="65"/>
        <v/>
      </c>
      <c r="F181" s="32">
        <f t="shared" si="65"/>
        <v>3.0693677102516879E-4</v>
      </c>
      <c r="G181" s="33" t="str">
        <f t="shared" si="59"/>
        <v>0</v>
      </c>
      <c r="H181" s="25" t="str">
        <f t="shared" si="60"/>
        <v/>
      </c>
    </row>
    <row r="182" spans="1:8" s="34" customFormat="1" ht="15" x14ac:dyDescent="0.2">
      <c r="A182" s="41"/>
      <c r="B182" s="43" t="s">
        <v>41</v>
      </c>
      <c r="C182" s="31">
        <v>0</v>
      </c>
      <c r="D182" s="7">
        <v>1</v>
      </c>
      <c r="E182" s="32" t="str">
        <f t="shared" si="65"/>
        <v/>
      </c>
      <c r="F182" s="32">
        <f t="shared" si="65"/>
        <v>3.0693677102516879E-4</v>
      </c>
      <c r="G182" s="33" t="str">
        <f t="shared" si="59"/>
        <v>0</v>
      </c>
      <c r="H182" s="25" t="str">
        <f t="shared" si="60"/>
        <v/>
      </c>
    </row>
    <row r="183" spans="1:8" s="34" customFormat="1" ht="15" x14ac:dyDescent="0.2">
      <c r="A183" s="41"/>
      <c r="B183" s="43" t="s">
        <v>44</v>
      </c>
      <c r="C183" s="31">
        <v>0</v>
      </c>
      <c r="D183" s="7">
        <v>0</v>
      </c>
      <c r="E183" s="32" t="str">
        <f t="shared" si="65"/>
        <v/>
      </c>
      <c r="F183" s="32" t="str">
        <f t="shared" si="65"/>
        <v/>
      </c>
      <c r="G183" s="33" t="str">
        <f t="shared" si="59"/>
        <v>0</v>
      </c>
      <c r="H183" s="25" t="str">
        <f t="shared" si="60"/>
        <v/>
      </c>
    </row>
    <row r="184" spans="1:8" s="34" customFormat="1" ht="15" x14ac:dyDescent="0.2">
      <c r="A184" s="41"/>
      <c r="B184" s="44" t="s">
        <v>536</v>
      </c>
      <c r="C184" s="31">
        <v>1</v>
      </c>
      <c r="D184" s="7">
        <v>8</v>
      </c>
      <c r="E184" s="32">
        <f t="shared" ref="E184:E185" si="66">+IF(C184=0,"",C184/C$165)</f>
        <v>3.3068783068783067E-4</v>
      </c>
      <c r="F184" s="32">
        <f t="shared" ref="F184:F185" si="67">+IF(D184=0,"",D184/D$165)</f>
        <v>2.4554941682013503E-3</v>
      </c>
      <c r="G184" s="33">
        <f t="shared" ref="G184:G185" si="68">+IF(OR(AND(D184=0),(C184=0)),"0",((D184-C184)/C184))</f>
        <v>7</v>
      </c>
      <c r="H184" s="25">
        <f t="shared" ref="H184:H185" si="69">+IF(OR(AND(E184=""),(G184="")),"",E184*G184)</f>
        <v>2.3148148148148147E-3</v>
      </c>
    </row>
    <row r="185" spans="1:8" s="34" customFormat="1" ht="15" x14ac:dyDescent="0.2">
      <c r="A185" s="41"/>
      <c r="B185" s="44" t="s">
        <v>537</v>
      </c>
      <c r="C185" s="31">
        <v>1</v>
      </c>
      <c r="D185" s="7">
        <v>2</v>
      </c>
      <c r="E185" s="32">
        <f t="shared" si="66"/>
        <v>3.3068783068783067E-4</v>
      </c>
      <c r="F185" s="32">
        <f t="shared" si="67"/>
        <v>6.1387354205033758E-4</v>
      </c>
      <c r="G185" s="33">
        <f t="shared" si="68"/>
        <v>1</v>
      </c>
      <c r="H185" s="25">
        <f t="shared" si="69"/>
        <v>3.3068783068783067E-4</v>
      </c>
    </row>
    <row r="186" spans="1:8" s="34" customFormat="1" ht="15" x14ac:dyDescent="0.2">
      <c r="A186" s="41"/>
      <c r="B186" s="43" t="s">
        <v>215</v>
      </c>
      <c r="C186" s="31">
        <v>91</v>
      </c>
      <c r="D186" s="7">
        <v>21</v>
      </c>
      <c r="E186" s="32">
        <f t="shared" ref="E186:F191" si="70">+IF(C186=0,"",C186/C$165)</f>
        <v>3.0092592592592591E-2</v>
      </c>
      <c r="F186" s="32">
        <f t="shared" si="70"/>
        <v>6.4456721915285451E-3</v>
      </c>
      <c r="G186" s="33">
        <f t="shared" si="59"/>
        <v>-0.76923076923076927</v>
      </c>
      <c r="H186" s="25">
        <f t="shared" si="60"/>
        <v>-2.3148148148148147E-2</v>
      </c>
    </row>
    <row r="187" spans="1:8" s="34" customFormat="1" ht="15" x14ac:dyDescent="0.2">
      <c r="A187" s="41"/>
      <c r="B187" s="43" t="s">
        <v>216</v>
      </c>
      <c r="C187" s="31">
        <v>0</v>
      </c>
      <c r="D187" s="7">
        <v>13</v>
      </c>
      <c r="E187" s="32" t="str">
        <f t="shared" si="70"/>
        <v/>
      </c>
      <c r="F187" s="32">
        <f t="shared" si="70"/>
        <v>3.9901780233271948E-3</v>
      </c>
      <c r="G187" s="33" t="str">
        <f t="shared" si="59"/>
        <v>0</v>
      </c>
      <c r="H187" s="25" t="str">
        <f t="shared" si="60"/>
        <v/>
      </c>
    </row>
    <row r="188" spans="1:8" s="34" customFormat="1" ht="15" x14ac:dyDescent="0.2">
      <c r="A188" s="41"/>
      <c r="B188" s="43" t="s">
        <v>217</v>
      </c>
      <c r="C188" s="31">
        <v>0</v>
      </c>
      <c r="D188" s="7">
        <v>0</v>
      </c>
      <c r="E188" s="32" t="str">
        <f t="shared" si="70"/>
        <v/>
      </c>
      <c r="F188" s="32" t="str">
        <f t="shared" si="70"/>
        <v/>
      </c>
      <c r="G188" s="33" t="str">
        <f t="shared" si="59"/>
        <v>0</v>
      </c>
      <c r="H188" s="25" t="str">
        <f t="shared" si="60"/>
        <v/>
      </c>
    </row>
    <row r="189" spans="1:8" s="34" customFormat="1" ht="15" x14ac:dyDescent="0.2">
      <c r="A189" s="51" t="s">
        <v>579</v>
      </c>
      <c r="B189" s="43" t="s">
        <v>612</v>
      </c>
      <c r="C189" s="31"/>
      <c r="D189" s="31">
        <v>1</v>
      </c>
      <c r="E189" s="32" t="str">
        <f t="shared" si="70"/>
        <v/>
      </c>
      <c r="F189" s="32">
        <f t="shared" si="70"/>
        <v>3.0693677102516879E-4</v>
      </c>
      <c r="G189" s="33" t="str">
        <f t="shared" ref="G189" si="71">+IF(OR(AND(D189=0),(C189=0)),"0",((D189-C189)/C189))</f>
        <v>0</v>
      </c>
      <c r="H189" s="25" t="str">
        <f t="shared" ref="H189" si="72">+IF(OR(AND(E189=""),(G189="")),"",E189*G189)</f>
        <v/>
      </c>
    </row>
    <row r="190" spans="1:8" s="34" customFormat="1" ht="15" x14ac:dyDescent="0.2">
      <c r="A190" s="41"/>
      <c r="B190" s="43" t="s">
        <v>218</v>
      </c>
      <c r="C190" s="31">
        <v>2</v>
      </c>
      <c r="D190" s="7">
        <v>0</v>
      </c>
      <c r="E190" s="32">
        <f t="shared" si="70"/>
        <v>6.6137566137566134E-4</v>
      </c>
      <c r="F190" s="32" t="str">
        <f t="shared" si="70"/>
        <v/>
      </c>
      <c r="G190" s="33" t="str">
        <f t="shared" si="59"/>
        <v>0</v>
      </c>
      <c r="H190" s="25">
        <f t="shared" si="60"/>
        <v>0</v>
      </c>
    </row>
    <row r="191" spans="1:8" s="34" customFormat="1" ht="15" x14ac:dyDescent="0.2">
      <c r="A191" s="41"/>
      <c r="B191" s="43" t="s">
        <v>450</v>
      </c>
      <c r="C191" s="31">
        <v>48</v>
      </c>
      <c r="D191" s="7">
        <v>19</v>
      </c>
      <c r="E191" s="32">
        <f t="shared" si="70"/>
        <v>1.5873015873015872E-2</v>
      </c>
      <c r="F191" s="32">
        <f t="shared" si="70"/>
        <v>5.8317986494782073E-3</v>
      </c>
      <c r="G191" s="33">
        <f t="shared" si="59"/>
        <v>-0.60416666666666663</v>
      </c>
      <c r="H191" s="25">
        <f t="shared" si="60"/>
        <v>-9.5899470899470894E-3</v>
      </c>
    </row>
    <row r="192" spans="1:8" s="34" customFormat="1" ht="15" x14ac:dyDescent="0.2">
      <c r="A192" s="41"/>
      <c r="B192" s="43" t="s">
        <v>540</v>
      </c>
      <c r="C192" s="31">
        <v>133</v>
      </c>
      <c r="D192" s="7">
        <v>47</v>
      </c>
      <c r="E192" s="32">
        <f t="shared" ref="E192" si="73">+IF(C192=0,"",C192/C$165)</f>
        <v>4.3981481481481483E-2</v>
      </c>
      <c r="F192" s="32">
        <f t="shared" ref="F192" si="74">+IF(D192=0,"",D192/D$165)</f>
        <v>1.4426028238182934E-2</v>
      </c>
      <c r="G192" s="33">
        <f t="shared" ref="G192" si="75">+IF(OR(AND(D192=0),(C192=0)),"0",((D192-C192)/C192))</f>
        <v>-0.64661654135338342</v>
      </c>
      <c r="H192" s="25">
        <f t="shared" ref="H192" si="76">+IF(OR(AND(E192=""),(G192="")),"",E192*G192)</f>
        <v>-2.8439153439153438E-2</v>
      </c>
    </row>
    <row r="193" spans="1:8" s="34" customFormat="1" ht="15" x14ac:dyDescent="0.2">
      <c r="A193" s="41"/>
      <c r="B193" s="43" t="s">
        <v>219</v>
      </c>
      <c r="C193" s="31">
        <v>43</v>
      </c>
      <c r="D193" s="7">
        <v>26</v>
      </c>
      <c r="E193" s="32">
        <f t="shared" ref="E193:F199" si="77">+IF(C193=0,"",C193/C$165)</f>
        <v>1.4219576719576719E-2</v>
      </c>
      <c r="F193" s="32">
        <f t="shared" si="77"/>
        <v>7.9803560466543896E-3</v>
      </c>
      <c r="G193" s="33">
        <f t="shared" si="59"/>
        <v>-0.39534883720930231</v>
      </c>
      <c r="H193" s="25">
        <f t="shared" si="60"/>
        <v>-5.6216931216931214E-3</v>
      </c>
    </row>
    <row r="194" spans="1:8" s="34" customFormat="1" ht="15" x14ac:dyDescent="0.2">
      <c r="A194" s="41"/>
      <c r="B194" s="43" t="s">
        <v>220</v>
      </c>
      <c r="C194" s="31">
        <v>46</v>
      </c>
      <c r="D194" s="7">
        <v>45</v>
      </c>
      <c r="E194" s="32">
        <f t="shared" si="77"/>
        <v>1.5211640211640211E-2</v>
      </c>
      <c r="F194" s="32">
        <f t="shared" si="77"/>
        <v>1.3812154696132596E-2</v>
      </c>
      <c r="G194" s="33">
        <f t="shared" si="59"/>
        <v>-2.1739130434782608E-2</v>
      </c>
      <c r="H194" s="25">
        <f t="shared" si="60"/>
        <v>-3.3068783068783067E-4</v>
      </c>
    </row>
    <row r="195" spans="1:8" s="34" customFormat="1" ht="15" x14ac:dyDescent="0.2">
      <c r="A195" s="41"/>
      <c r="B195" s="43" t="s">
        <v>221</v>
      </c>
      <c r="C195" s="31">
        <v>76</v>
      </c>
      <c r="D195" s="7">
        <v>114</v>
      </c>
      <c r="E195" s="32">
        <f t="shared" si="77"/>
        <v>2.5132275132275131E-2</v>
      </c>
      <c r="F195" s="32">
        <f t="shared" si="77"/>
        <v>3.4990791896869246E-2</v>
      </c>
      <c r="G195" s="33">
        <f t="shared" si="59"/>
        <v>0.5</v>
      </c>
      <c r="H195" s="25">
        <f t="shared" si="60"/>
        <v>1.2566137566137565E-2</v>
      </c>
    </row>
    <row r="196" spans="1:8" s="34" customFormat="1" ht="15" x14ac:dyDescent="0.2">
      <c r="A196" s="41"/>
      <c r="B196" s="43" t="s">
        <v>222</v>
      </c>
      <c r="C196" s="31">
        <v>27</v>
      </c>
      <c r="D196" s="7">
        <v>65</v>
      </c>
      <c r="E196" s="32">
        <f t="shared" si="77"/>
        <v>8.9285714285714281E-3</v>
      </c>
      <c r="F196" s="32">
        <f t="shared" si="77"/>
        <v>1.9950890116635974E-2</v>
      </c>
      <c r="G196" s="33">
        <f t="shared" si="59"/>
        <v>1.4074074074074074</v>
      </c>
      <c r="H196" s="25">
        <f t="shared" si="60"/>
        <v>1.2566137566137565E-2</v>
      </c>
    </row>
    <row r="197" spans="1:8" s="34" customFormat="1" ht="15" x14ac:dyDescent="0.2">
      <c r="A197" s="41"/>
      <c r="B197" s="43" t="s">
        <v>451</v>
      </c>
      <c r="C197" s="31">
        <v>355</v>
      </c>
      <c r="D197" s="7">
        <v>130</v>
      </c>
      <c r="E197" s="32">
        <f t="shared" si="77"/>
        <v>0.1173941798941799</v>
      </c>
      <c r="F197" s="32">
        <f t="shared" si="77"/>
        <v>3.9901780233271948E-2</v>
      </c>
      <c r="G197" s="33">
        <f t="shared" si="59"/>
        <v>-0.63380281690140849</v>
      </c>
      <c r="H197" s="25">
        <f t="shared" si="60"/>
        <v>-7.4404761904761918E-2</v>
      </c>
    </row>
    <row r="198" spans="1:8" s="34" customFormat="1" ht="15" x14ac:dyDescent="0.2">
      <c r="A198" s="41"/>
      <c r="B198" s="43" t="s">
        <v>452</v>
      </c>
      <c r="C198" s="31">
        <v>3</v>
      </c>
      <c r="D198" s="7">
        <v>27</v>
      </c>
      <c r="E198" s="32">
        <f t="shared" si="77"/>
        <v>9.9206349206349201E-4</v>
      </c>
      <c r="F198" s="32">
        <f t="shared" si="77"/>
        <v>8.2872928176795577E-3</v>
      </c>
      <c r="G198" s="33">
        <f t="shared" si="59"/>
        <v>8</v>
      </c>
      <c r="H198" s="25">
        <f t="shared" si="60"/>
        <v>7.9365079365079361E-3</v>
      </c>
    </row>
    <row r="199" spans="1:8" s="34" customFormat="1" ht="15" x14ac:dyDescent="0.2">
      <c r="A199" s="41"/>
      <c r="B199" s="43" t="s">
        <v>223</v>
      </c>
      <c r="C199" s="31">
        <v>0</v>
      </c>
      <c r="D199" s="7">
        <v>0</v>
      </c>
      <c r="E199" s="32" t="str">
        <f t="shared" si="77"/>
        <v/>
      </c>
      <c r="F199" s="32" t="str">
        <f t="shared" si="77"/>
        <v/>
      </c>
      <c r="G199" s="33" t="str">
        <f t="shared" si="59"/>
        <v>0</v>
      </c>
      <c r="H199" s="25" t="str">
        <f t="shared" si="60"/>
        <v/>
      </c>
    </row>
    <row r="200" spans="1:8" s="34" customFormat="1" ht="15" x14ac:dyDescent="0.2">
      <c r="A200" s="41"/>
      <c r="B200" s="43" t="s">
        <v>541</v>
      </c>
      <c r="C200" s="31">
        <v>14</v>
      </c>
      <c r="D200" s="7">
        <v>7</v>
      </c>
      <c r="E200" s="32">
        <f t="shared" ref="E200" si="78">+IF(C200=0,"",C200/C$165)</f>
        <v>4.6296296296296294E-3</v>
      </c>
      <c r="F200" s="32">
        <f t="shared" ref="F200" si="79">+IF(D200=0,"",D200/D$165)</f>
        <v>2.1485573971761819E-3</v>
      </c>
      <c r="G200" s="33">
        <f t="shared" ref="G200" si="80">+IF(OR(AND(D200=0),(C200=0)),"0",((D200-C200)/C200))</f>
        <v>-0.5</v>
      </c>
      <c r="H200" s="25">
        <f t="shared" ref="H200" si="81">+IF(OR(AND(E200=""),(G200="")),"",E200*G200)</f>
        <v>-2.3148148148148147E-3</v>
      </c>
    </row>
    <row r="201" spans="1:8" s="34" customFormat="1" ht="15" x14ac:dyDescent="0.2">
      <c r="A201" s="41"/>
      <c r="B201" s="43" t="s">
        <v>224</v>
      </c>
      <c r="C201" s="31">
        <v>9</v>
      </c>
      <c r="D201" s="7">
        <v>10</v>
      </c>
      <c r="E201" s="32">
        <f t="shared" ref="E201:F208" si="82">+IF(C201=0,"",C201/C$165)</f>
        <v>2.976190476190476E-3</v>
      </c>
      <c r="F201" s="32">
        <f t="shared" si="82"/>
        <v>3.0693677102516881E-3</v>
      </c>
      <c r="G201" s="33">
        <f t="shared" si="59"/>
        <v>0.1111111111111111</v>
      </c>
      <c r="H201" s="25">
        <f t="shared" si="60"/>
        <v>3.3068783068783067E-4</v>
      </c>
    </row>
    <row r="202" spans="1:8" s="34" customFormat="1" ht="15" x14ac:dyDescent="0.2">
      <c r="A202" s="41"/>
      <c r="B202" s="43" t="s">
        <v>225</v>
      </c>
      <c r="C202" s="31">
        <v>11</v>
      </c>
      <c r="D202" s="7">
        <v>11</v>
      </c>
      <c r="E202" s="32">
        <f t="shared" si="82"/>
        <v>3.6375661375661374E-3</v>
      </c>
      <c r="F202" s="32">
        <f t="shared" si="82"/>
        <v>3.376304481276857E-3</v>
      </c>
      <c r="G202" s="33">
        <f t="shared" si="59"/>
        <v>0</v>
      </c>
      <c r="H202" s="25">
        <f t="shared" si="60"/>
        <v>0</v>
      </c>
    </row>
    <row r="203" spans="1:8" s="34" customFormat="1" ht="15" x14ac:dyDescent="0.2">
      <c r="A203" s="41"/>
      <c r="B203" s="43" t="s">
        <v>226</v>
      </c>
      <c r="C203" s="31">
        <v>0</v>
      </c>
      <c r="D203" s="7">
        <v>0</v>
      </c>
      <c r="E203" s="32" t="str">
        <f t="shared" si="82"/>
        <v/>
      </c>
      <c r="F203" s="32" t="str">
        <f t="shared" si="82"/>
        <v/>
      </c>
      <c r="G203" s="33" t="str">
        <f t="shared" si="59"/>
        <v>0</v>
      </c>
      <c r="H203" s="25" t="str">
        <f t="shared" si="60"/>
        <v/>
      </c>
    </row>
    <row r="204" spans="1:8" s="34" customFormat="1" ht="15" x14ac:dyDescent="0.2">
      <c r="A204" s="41"/>
      <c r="B204" s="43" t="s">
        <v>46</v>
      </c>
      <c r="C204" s="31">
        <v>2</v>
      </c>
      <c r="D204" s="7">
        <v>2</v>
      </c>
      <c r="E204" s="32">
        <f t="shared" si="82"/>
        <v>6.6137566137566134E-4</v>
      </c>
      <c r="F204" s="32">
        <f t="shared" si="82"/>
        <v>6.1387354205033758E-4</v>
      </c>
      <c r="G204" s="33">
        <f t="shared" si="59"/>
        <v>0</v>
      </c>
      <c r="H204" s="25">
        <f t="shared" si="60"/>
        <v>0</v>
      </c>
    </row>
    <row r="205" spans="1:8" s="34" customFormat="1" ht="15" x14ac:dyDescent="0.2">
      <c r="A205" s="41"/>
      <c r="B205" s="43" t="s">
        <v>47</v>
      </c>
      <c r="C205" s="31">
        <v>99</v>
      </c>
      <c r="D205" s="7">
        <v>107</v>
      </c>
      <c r="E205" s="32">
        <f t="shared" si="82"/>
        <v>3.273809523809524E-2</v>
      </c>
      <c r="F205" s="32">
        <f t="shared" si="82"/>
        <v>3.2842234499693063E-2</v>
      </c>
      <c r="G205" s="33">
        <f t="shared" si="59"/>
        <v>8.0808080808080815E-2</v>
      </c>
      <c r="H205" s="25">
        <f t="shared" si="60"/>
        <v>2.6455026455026458E-3</v>
      </c>
    </row>
    <row r="206" spans="1:8" s="34" customFormat="1" ht="15" x14ac:dyDescent="0.2">
      <c r="A206" s="41"/>
      <c r="B206" s="43" t="s">
        <v>227</v>
      </c>
      <c r="C206" s="31">
        <v>24</v>
      </c>
      <c r="D206" s="7">
        <v>18</v>
      </c>
      <c r="E206" s="32">
        <f t="shared" si="82"/>
        <v>7.9365079365079361E-3</v>
      </c>
      <c r="F206" s="32">
        <f t="shared" si="82"/>
        <v>5.5248618784530384E-3</v>
      </c>
      <c r="G206" s="33">
        <f t="shared" si="59"/>
        <v>-0.25</v>
      </c>
      <c r="H206" s="25">
        <f t="shared" si="60"/>
        <v>-1.984126984126984E-3</v>
      </c>
    </row>
    <row r="207" spans="1:8" s="34" customFormat="1" ht="30" x14ac:dyDescent="0.2">
      <c r="A207" s="41"/>
      <c r="B207" s="43" t="s">
        <v>228</v>
      </c>
      <c r="C207" s="31">
        <v>2</v>
      </c>
      <c r="D207" s="7">
        <v>0</v>
      </c>
      <c r="E207" s="32">
        <f t="shared" si="82"/>
        <v>6.6137566137566134E-4</v>
      </c>
      <c r="F207" s="32" t="str">
        <f t="shared" si="82"/>
        <v/>
      </c>
      <c r="G207" s="33" t="str">
        <f t="shared" si="59"/>
        <v>0</v>
      </c>
      <c r="H207" s="25">
        <f t="shared" si="60"/>
        <v>0</v>
      </c>
    </row>
    <row r="208" spans="1:8" s="34" customFormat="1" ht="15" x14ac:dyDescent="0.2">
      <c r="A208" s="41"/>
      <c r="B208" s="43" t="s">
        <v>453</v>
      </c>
      <c r="C208" s="31">
        <v>1</v>
      </c>
      <c r="D208" s="7">
        <v>1</v>
      </c>
      <c r="E208" s="32">
        <f t="shared" si="82"/>
        <v>3.3068783068783067E-4</v>
      </c>
      <c r="F208" s="32">
        <f t="shared" si="82"/>
        <v>3.0693677102516879E-4</v>
      </c>
      <c r="G208" s="33">
        <f t="shared" si="59"/>
        <v>0</v>
      </c>
      <c r="H208" s="25">
        <f t="shared" si="60"/>
        <v>0</v>
      </c>
    </row>
    <row r="209" spans="1:8" s="34" customFormat="1" ht="15" x14ac:dyDescent="0.2">
      <c r="A209" s="41"/>
      <c r="B209" s="43" t="s">
        <v>542</v>
      </c>
      <c r="C209" s="31">
        <v>0</v>
      </c>
      <c r="D209" s="7">
        <v>0</v>
      </c>
      <c r="E209" s="32" t="str">
        <f t="shared" ref="E209" si="83">+IF(C209=0,"",C209/C$165)</f>
        <v/>
      </c>
      <c r="F209" s="32" t="str">
        <f t="shared" ref="F209" si="84">+IF(D209=0,"",D209/D$165)</f>
        <v/>
      </c>
      <c r="G209" s="33" t="str">
        <f t="shared" ref="G209" si="85">+IF(OR(AND(D209=0),(C209=0)),"0",((D209-C209)/C209))</f>
        <v>0</v>
      </c>
      <c r="H209" s="25" t="str">
        <f t="shared" ref="H209" si="86">+IF(OR(AND(E209=""),(G209="")),"",E209*G209)</f>
        <v/>
      </c>
    </row>
    <row r="210" spans="1:8" s="34" customFormat="1" ht="15" x14ac:dyDescent="0.2">
      <c r="A210" s="41"/>
      <c r="B210" s="43" t="s">
        <v>49</v>
      </c>
      <c r="C210" s="31">
        <v>0</v>
      </c>
      <c r="D210" s="7">
        <v>5</v>
      </c>
      <c r="E210" s="32" t="str">
        <f t="shared" ref="E210:E252" si="87">+IF(C210=0,"",C210/C$165)</f>
        <v/>
      </c>
      <c r="F210" s="32">
        <f t="shared" ref="F210:F252" si="88">+IF(D210=0,"",D210/D$165)</f>
        <v>1.5346838551258441E-3</v>
      </c>
      <c r="G210" s="33" t="str">
        <f t="shared" si="59"/>
        <v>0</v>
      </c>
      <c r="H210" s="25" t="str">
        <f t="shared" si="60"/>
        <v/>
      </c>
    </row>
    <row r="211" spans="1:8" s="34" customFormat="1" ht="15" x14ac:dyDescent="0.2">
      <c r="A211" s="41"/>
      <c r="B211" s="43" t="s">
        <v>229</v>
      </c>
      <c r="C211" s="31">
        <v>0</v>
      </c>
      <c r="D211" s="7">
        <v>0</v>
      </c>
      <c r="E211" s="32" t="str">
        <f t="shared" si="87"/>
        <v/>
      </c>
      <c r="F211" s="32" t="str">
        <f t="shared" si="88"/>
        <v/>
      </c>
      <c r="G211" s="33" t="str">
        <f t="shared" si="59"/>
        <v>0</v>
      </c>
      <c r="H211" s="25" t="str">
        <f t="shared" si="60"/>
        <v/>
      </c>
    </row>
    <row r="212" spans="1:8" s="34" customFormat="1" ht="15" x14ac:dyDescent="0.2">
      <c r="A212" s="41"/>
      <c r="B212" s="43" t="s">
        <v>48</v>
      </c>
      <c r="C212" s="31">
        <v>0</v>
      </c>
      <c r="D212" s="7">
        <v>0</v>
      </c>
      <c r="E212" s="32" t="str">
        <f t="shared" si="87"/>
        <v/>
      </c>
      <c r="F212" s="32" t="str">
        <f t="shared" si="88"/>
        <v/>
      </c>
      <c r="G212" s="33" t="str">
        <f t="shared" si="59"/>
        <v>0</v>
      </c>
      <c r="H212" s="25" t="str">
        <f t="shared" si="60"/>
        <v/>
      </c>
    </row>
    <row r="213" spans="1:8" s="34" customFormat="1" ht="15" x14ac:dyDescent="0.2">
      <c r="A213" s="41"/>
      <c r="B213" s="43" t="s">
        <v>230</v>
      </c>
      <c r="C213" s="31">
        <v>0</v>
      </c>
      <c r="D213" s="7">
        <v>0</v>
      </c>
      <c r="E213" s="32" t="str">
        <f t="shared" si="87"/>
        <v/>
      </c>
      <c r="F213" s="32" t="str">
        <f t="shared" si="88"/>
        <v/>
      </c>
      <c r="G213" s="33" t="str">
        <f t="shared" si="59"/>
        <v>0</v>
      </c>
      <c r="H213" s="25" t="str">
        <f t="shared" si="60"/>
        <v/>
      </c>
    </row>
    <row r="214" spans="1:8" s="34" customFormat="1" ht="15" x14ac:dyDescent="0.2">
      <c r="A214" s="41"/>
      <c r="B214" s="43" t="s">
        <v>231</v>
      </c>
      <c r="C214" s="31">
        <v>0</v>
      </c>
      <c r="D214" s="7">
        <v>0</v>
      </c>
      <c r="E214" s="32" t="str">
        <f t="shared" si="87"/>
        <v/>
      </c>
      <c r="F214" s="32" t="str">
        <f t="shared" si="88"/>
        <v/>
      </c>
      <c r="G214" s="33" t="str">
        <f t="shared" si="59"/>
        <v>0</v>
      </c>
      <c r="H214" s="25" t="str">
        <f t="shared" si="60"/>
        <v/>
      </c>
    </row>
    <row r="215" spans="1:8" s="34" customFormat="1" ht="15" x14ac:dyDescent="0.2">
      <c r="A215" s="41"/>
      <c r="B215" s="43" t="s">
        <v>454</v>
      </c>
      <c r="C215" s="31">
        <v>0</v>
      </c>
      <c r="D215" s="7">
        <v>0</v>
      </c>
      <c r="E215" s="32" t="str">
        <f t="shared" si="87"/>
        <v/>
      </c>
      <c r="F215" s="32" t="str">
        <f t="shared" si="88"/>
        <v/>
      </c>
      <c r="G215" s="33" t="str">
        <f t="shared" si="59"/>
        <v>0</v>
      </c>
      <c r="H215" s="25" t="str">
        <f t="shared" si="60"/>
        <v/>
      </c>
    </row>
    <row r="216" spans="1:8" s="34" customFormat="1" ht="15" x14ac:dyDescent="0.2">
      <c r="A216" s="41"/>
      <c r="B216" s="43" t="s">
        <v>232</v>
      </c>
      <c r="C216" s="31">
        <v>244</v>
      </c>
      <c r="D216" s="7">
        <v>382</v>
      </c>
      <c r="E216" s="32">
        <f t="shared" si="87"/>
        <v>8.0687830687830683E-2</v>
      </c>
      <c r="F216" s="32">
        <f t="shared" si="88"/>
        <v>0.11724984653161449</v>
      </c>
      <c r="G216" s="33">
        <f t="shared" si="59"/>
        <v>0.56557377049180324</v>
      </c>
      <c r="H216" s="25">
        <f t="shared" si="60"/>
        <v>4.5634920634920632E-2</v>
      </c>
    </row>
    <row r="217" spans="1:8" s="34" customFormat="1" ht="15" x14ac:dyDescent="0.2">
      <c r="A217" s="41"/>
      <c r="B217" s="43" t="s">
        <v>233</v>
      </c>
      <c r="C217" s="31">
        <v>1</v>
      </c>
      <c r="D217" s="7">
        <v>21</v>
      </c>
      <c r="E217" s="32">
        <f t="shared" si="87"/>
        <v>3.3068783068783067E-4</v>
      </c>
      <c r="F217" s="32">
        <f t="shared" si="88"/>
        <v>6.4456721915285451E-3</v>
      </c>
      <c r="G217" s="33">
        <f t="shared" si="59"/>
        <v>20</v>
      </c>
      <c r="H217" s="25">
        <f t="shared" si="60"/>
        <v>6.6137566137566134E-3</v>
      </c>
    </row>
    <row r="218" spans="1:8" s="34" customFormat="1" ht="15" x14ac:dyDescent="0.2">
      <c r="A218" s="41"/>
      <c r="B218" s="43" t="s">
        <v>234</v>
      </c>
      <c r="C218" s="31">
        <v>0</v>
      </c>
      <c r="D218" s="7">
        <v>0</v>
      </c>
      <c r="E218" s="32" t="str">
        <f t="shared" si="87"/>
        <v/>
      </c>
      <c r="F218" s="32" t="str">
        <f t="shared" si="88"/>
        <v/>
      </c>
      <c r="G218" s="33" t="str">
        <f t="shared" si="59"/>
        <v>0</v>
      </c>
      <c r="H218" s="25" t="str">
        <f t="shared" si="60"/>
        <v/>
      </c>
    </row>
    <row r="219" spans="1:8" s="34" customFormat="1" ht="15" x14ac:dyDescent="0.2">
      <c r="A219" s="41"/>
      <c r="B219" s="43" t="s">
        <v>235</v>
      </c>
      <c r="C219" s="31">
        <v>0</v>
      </c>
      <c r="D219" s="7">
        <v>0</v>
      </c>
      <c r="E219" s="32" t="str">
        <f t="shared" si="87"/>
        <v/>
      </c>
      <c r="F219" s="32" t="str">
        <f t="shared" si="88"/>
        <v/>
      </c>
      <c r="G219" s="33" t="str">
        <f t="shared" si="59"/>
        <v>0</v>
      </c>
      <c r="H219" s="25" t="str">
        <f t="shared" si="60"/>
        <v/>
      </c>
    </row>
    <row r="220" spans="1:8" s="34" customFormat="1" ht="15" x14ac:dyDescent="0.2">
      <c r="A220" s="41"/>
      <c r="B220" s="43" t="s">
        <v>598</v>
      </c>
      <c r="C220" s="31">
        <v>0</v>
      </c>
      <c r="D220" s="7">
        <v>0</v>
      </c>
      <c r="E220" s="32" t="str">
        <f t="shared" si="87"/>
        <v/>
      </c>
      <c r="F220" s="32" t="str">
        <f t="shared" si="88"/>
        <v/>
      </c>
      <c r="G220" s="33" t="str">
        <f t="shared" si="59"/>
        <v>0</v>
      </c>
      <c r="H220" s="25" t="str">
        <f t="shared" si="60"/>
        <v/>
      </c>
    </row>
    <row r="221" spans="1:8" s="34" customFormat="1" ht="15" x14ac:dyDescent="0.2">
      <c r="A221" s="41"/>
      <c r="B221" s="43" t="s">
        <v>455</v>
      </c>
      <c r="C221" s="31">
        <v>0</v>
      </c>
      <c r="D221" s="7">
        <v>2</v>
      </c>
      <c r="E221" s="32" t="str">
        <f t="shared" si="87"/>
        <v/>
      </c>
      <c r="F221" s="32">
        <f t="shared" si="88"/>
        <v>6.1387354205033758E-4</v>
      </c>
      <c r="G221" s="33" t="str">
        <f t="shared" si="59"/>
        <v>0</v>
      </c>
      <c r="H221" s="25" t="str">
        <f t="shared" si="60"/>
        <v/>
      </c>
    </row>
    <row r="222" spans="1:8" s="34" customFormat="1" ht="15" x14ac:dyDescent="0.2">
      <c r="A222" s="51" t="s">
        <v>579</v>
      </c>
      <c r="B222" s="43" t="s">
        <v>613</v>
      </c>
      <c r="C222" s="31"/>
      <c r="D222" s="31">
        <v>0</v>
      </c>
      <c r="E222" s="32" t="str">
        <f t="shared" si="87"/>
        <v/>
      </c>
      <c r="F222" s="32" t="str">
        <f t="shared" si="88"/>
        <v/>
      </c>
      <c r="G222" s="33" t="str">
        <f t="shared" ref="G222" si="89">+IF(OR(AND(D222=0),(C222=0)),"0",((D222-C222)/C222))</f>
        <v>0</v>
      </c>
      <c r="H222" s="25" t="str">
        <f t="shared" ref="H222" si="90">+IF(OR(AND(E222=""),(G222="")),"",E222*G222)</f>
        <v/>
      </c>
    </row>
    <row r="223" spans="1:8" s="34" customFormat="1" ht="15" x14ac:dyDescent="0.2">
      <c r="A223" s="41"/>
      <c r="B223" s="43" t="s">
        <v>236</v>
      </c>
      <c r="C223" s="31">
        <v>0</v>
      </c>
      <c r="D223" s="7">
        <v>0</v>
      </c>
      <c r="E223" s="32" t="str">
        <f t="shared" si="87"/>
        <v/>
      </c>
      <c r="F223" s="32" t="str">
        <f t="shared" si="88"/>
        <v/>
      </c>
      <c r="G223" s="33" t="str">
        <f t="shared" si="59"/>
        <v>0</v>
      </c>
      <c r="H223" s="25" t="str">
        <f t="shared" si="60"/>
        <v/>
      </c>
    </row>
    <row r="224" spans="1:8" s="34" customFormat="1" ht="15" x14ac:dyDescent="0.2">
      <c r="A224" s="41"/>
      <c r="B224" s="43" t="s">
        <v>51</v>
      </c>
      <c r="C224" s="31">
        <v>2</v>
      </c>
      <c r="D224" s="7">
        <v>1</v>
      </c>
      <c r="E224" s="32">
        <f t="shared" si="87"/>
        <v>6.6137566137566134E-4</v>
      </c>
      <c r="F224" s="32">
        <f t="shared" si="88"/>
        <v>3.0693677102516879E-4</v>
      </c>
      <c r="G224" s="33">
        <f t="shared" si="59"/>
        <v>-0.5</v>
      </c>
      <c r="H224" s="25">
        <f t="shared" si="60"/>
        <v>-3.3068783068783067E-4</v>
      </c>
    </row>
    <row r="225" spans="1:8" s="34" customFormat="1" ht="15" x14ac:dyDescent="0.2">
      <c r="A225" s="41"/>
      <c r="B225" s="43" t="s">
        <v>237</v>
      </c>
      <c r="C225" s="31">
        <v>0</v>
      </c>
      <c r="D225" s="7">
        <v>0</v>
      </c>
      <c r="E225" s="32" t="str">
        <f t="shared" si="87"/>
        <v/>
      </c>
      <c r="F225" s="32" t="str">
        <f t="shared" si="88"/>
        <v/>
      </c>
      <c r="G225" s="33" t="str">
        <f t="shared" si="59"/>
        <v>0</v>
      </c>
      <c r="H225" s="25" t="str">
        <f t="shared" si="60"/>
        <v/>
      </c>
    </row>
    <row r="226" spans="1:8" s="34" customFormat="1" ht="15" x14ac:dyDescent="0.2">
      <c r="A226" s="41"/>
      <c r="B226" s="43" t="s">
        <v>50</v>
      </c>
      <c r="C226" s="31">
        <v>0</v>
      </c>
      <c r="D226" s="7">
        <v>0</v>
      </c>
      <c r="E226" s="32" t="str">
        <f t="shared" si="87"/>
        <v/>
      </c>
      <c r="F226" s="32" t="str">
        <f t="shared" si="88"/>
        <v/>
      </c>
      <c r="G226" s="33" t="str">
        <f t="shared" si="59"/>
        <v>0</v>
      </c>
      <c r="H226" s="25" t="str">
        <f t="shared" si="60"/>
        <v/>
      </c>
    </row>
    <row r="227" spans="1:8" s="34" customFormat="1" ht="15" x14ac:dyDescent="0.2">
      <c r="A227" s="41"/>
      <c r="B227" s="43" t="s">
        <v>238</v>
      </c>
      <c r="C227" s="31">
        <v>1</v>
      </c>
      <c r="D227" s="7">
        <v>0</v>
      </c>
      <c r="E227" s="32">
        <f t="shared" si="87"/>
        <v>3.3068783068783067E-4</v>
      </c>
      <c r="F227" s="32" t="str">
        <f t="shared" si="88"/>
        <v/>
      </c>
      <c r="G227" s="33" t="str">
        <f t="shared" si="59"/>
        <v>0</v>
      </c>
      <c r="H227" s="25">
        <f t="shared" si="60"/>
        <v>0</v>
      </c>
    </row>
    <row r="228" spans="1:8" s="34" customFormat="1" ht="15" x14ac:dyDescent="0.2">
      <c r="A228" s="41"/>
      <c r="B228" s="43" t="s">
        <v>456</v>
      </c>
      <c r="C228" s="31">
        <v>0</v>
      </c>
      <c r="D228" s="7">
        <v>0</v>
      </c>
      <c r="E228" s="32" t="str">
        <f t="shared" si="87"/>
        <v/>
      </c>
      <c r="F228" s="32" t="str">
        <f t="shared" si="88"/>
        <v/>
      </c>
      <c r="G228" s="33" t="str">
        <f t="shared" si="59"/>
        <v>0</v>
      </c>
      <c r="H228" s="25" t="str">
        <f t="shared" si="60"/>
        <v/>
      </c>
    </row>
    <row r="229" spans="1:8" s="34" customFormat="1" ht="15" x14ac:dyDescent="0.2">
      <c r="A229" s="41"/>
      <c r="B229" s="43" t="s">
        <v>56</v>
      </c>
      <c r="C229" s="31">
        <v>103</v>
      </c>
      <c r="D229" s="7">
        <v>7</v>
      </c>
      <c r="E229" s="32">
        <f t="shared" si="87"/>
        <v>3.4060846560846562E-2</v>
      </c>
      <c r="F229" s="32">
        <f t="shared" si="88"/>
        <v>2.1485573971761819E-3</v>
      </c>
      <c r="G229" s="33">
        <f t="shared" si="59"/>
        <v>-0.93203883495145634</v>
      </c>
      <c r="H229" s="25">
        <f t="shared" si="60"/>
        <v>-3.1746031746031751E-2</v>
      </c>
    </row>
    <row r="230" spans="1:8" s="34" customFormat="1" ht="15" x14ac:dyDescent="0.2">
      <c r="A230" s="41"/>
      <c r="B230" s="43" t="s">
        <v>55</v>
      </c>
      <c r="C230" s="31">
        <v>0</v>
      </c>
      <c r="D230" s="7">
        <v>0</v>
      </c>
      <c r="E230" s="32" t="str">
        <f t="shared" si="87"/>
        <v/>
      </c>
      <c r="F230" s="32" t="str">
        <f t="shared" si="88"/>
        <v/>
      </c>
      <c r="G230" s="33" t="str">
        <f t="shared" si="59"/>
        <v>0</v>
      </c>
      <c r="H230" s="25" t="str">
        <f t="shared" si="60"/>
        <v/>
      </c>
    </row>
    <row r="231" spans="1:8" s="34" customFormat="1" ht="30" x14ac:dyDescent="0.2">
      <c r="A231" s="41"/>
      <c r="B231" s="43" t="s">
        <v>457</v>
      </c>
      <c r="C231" s="31">
        <v>2</v>
      </c>
      <c r="D231" s="7">
        <v>1</v>
      </c>
      <c r="E231" s="32">
        <f t="shared" si="87"/>
        <v>6.6137566137566134E-4</v>
      </c>
      <c r="F231" s="32">
        <f t="shared" si="88"/>
        <v>3.0693677102516879E-4</v>
      </c>
      <c r="G231" s="33">
        <f t="shared" si="59"/>
        <v>-0.5</v>
      </c>
      <c r="H231" s="25">
        <f t="shared" si="60"/>
        <v>-3.3068783068783067E-4</v>
      </c>
    </row>
    <row r="232" spans="1:8" s="34" customFormat="1" ht="15" x14ac:dyDescent="0.2">
      <c r="A232" s="41"/>
      <c r="B232" s="43" t="s">
        <v>53</v>
      </c>
      <c r="C232" s="31">
        <v>1</v>
      </c>
      <c r="D232" s="7">
        <v>20</v>
      </c>
      <c r="E232" s="32">
        <f t="shared" si="87"/>
        <v>3.3068783068783067E-4</v>
      </c>
      <c r="F232" s="32">
        <f t="shared" si="88"/>
        <v>6.1387354205033762E-3</v>
      </c>
      <c r="G232" s="33">
        <f t="shared" si="59"/>
        <v>19</v>
      </c>
      <c r="H232" s="25">
        <f t="shared" si="60"/>
        <v>6.2830687830687827E-3</v>
      </c>
    </row>
    <row r="233" spans="1:8" s="34" customFormat="1" ht="15" x14ac:dyDescent="0.2">
      <c r="A233" s="41"/>
      <c r="B233" s="43" t="s">
        <v>52</v>
      </c>
      <c r="C233" s="31">
        <v>0</v>
      </c>
      <c r="D233" s="7">
        <v>0</v>
      </c>
      <c r="E233" s="32" t="str">
        <f t="shared" si="87"/>
        <v/>
      </c>
      <c r="F233" s="32" t="str">
        <f t="shared" si="88"/>
        <v/>
      </c>
      <c r="G233" s="33" t="str">
        <f t="shared" si="59"/>
        <v>0</v>
      </c>
      <c r="H233" s="25" t="str">
        <f t="shared" si="60"/>
        <v/>
      </c>
    </row>
    <row r="234" spans="1:8" s="34" customFormat="1" ht="15" x14ac:dyDescent="0.2">
      <c r="A234" s="41"/>
      <c r="B234" s="43" t="s">
        <v>239</v>
      </c>
      <c r="C234" s="31">
        <v>0</v>
      </c>
      <c r="D234" s="7">
        <v>0</v>
      </c>
      <c r="E234" s="32" t="str">
        <f t="shared" si="87"/>
        <v/>
      </c>
      <c r="F234" s="32" t="str">
        <f t="shared" si="88"/>
        <v/>
      </c>
      <c r="G234" s="33" t="str">
        <f t="shared" si="59"/>
        <v>0</v>
      </c>
      <c r="H234" s="25" t="str">
        <f t="shared" si="60"/>
        <v/>
      </c>
    </row>
    <row r="235" spans="1:8" s="34" customFormat="1" ht="15" x14ac:dyDescent="0.2">
      <c r="A235" s="41"/>
      <c r="B235" s="43" t="s">
        <v>54</v>
      </c>
      <c r="C235" s="31">
        <v>0</v>
      </c>
      <c r="D235" s="7">
        <v>0</v>
      </c>
      <c r="E235" s="32" t="str">
        <f t="shared" si="87"/>
        <v/>
      </c>
      <c r="F235" s="32" t="str">
        <f t="shared" si="88"/>
        <v/>
      </c>
      <c r="G235" s="33" t="str">
        <f t="shared" si="59"/>
        <v>0</v>
      </c>
      <c r="H235" s="25" t="str">
        <f t="shared" si="60"/>
        <v/>
      </c>
    </row>
    <row r="236" spans="1:8" s="34" customFormat="1" ht="15" x14ac:dyDescent="0.2">
      <c r="A236" s="41"/>
      <c r="B236" s="43" t="s">
        <v>240</v>
      </c>
      <c r="C236" s="31">
        <v>0</v>
      </c>
      <c r="D236" s="7">
        <v>0</v>
      </c>
      <c r="E236" s="32" t="str">
        <f t="shared" si="87"/>
        <v/>
      </c>
      <c r="F236" s="32" t="str">
        <f t="shared" si="88"/>
        <v/>
      </c>
      <c r="G236" s="33" t="str">
        <f t="shared" si="59"/>
        <v>0</v>
      </c>
      <c r="H236" s="25" t="str">
        <f t="shared" si="60"/>
        <v/>
      </c>
    </row>
    <row r="237" spans="1:8" s="34" customFormat="1" ht="15" x14ac:dyDescent="0.2">
      <c r="A237" s="41"/>
      <c r="B237" s="43" t="s">
        <v>458</v>
      </c>
      <c r="C237" s="31">
        <v>3</v>
      </c>
      <c r="D237" s="7">
        <v>0</v>
      </c>
      <c r="E237" s="32">
        <f t="shared" si="87"/>
        <v>9.9206349206349201E-4</v>
      </c>
      <c r="F237" s="32" t="str">
        <f t="shared" si="88"/>
        <v/>
      </c>
      <c r="G237" s="33" t="str">
        <f t="shared" si="59"/>
        <v>0</v>
      </c>
      <c r="H237" s="25">
        <f t="shared" si="60"/>
        <v>0</v>
      </c>
    </row>
    <row r="238" spans="1:8" s="34" customFormat="1" ht="15" x14ac:dyDescent="0.2">
      <c r="A238" s="41"/>
      <c r="B238" s="43" t="s">
        <v>344</v>
      </c>
      <c r="C238" s="31">
        <v>0</v>
      </c>
      <c r="D238" s="7">
        <v>0</v>
      </c>
      <c r="E238" s="32" t="str">
        <f t="shared" si="87"/>
        <v/>
      </c>
      <c r="F238" s="32" t="str">
        <f t="shared" si="88"/>
        <v/>
      </c>
      <c r="G238" s="33" t="str">
        <f t="shared" ref="G238:G316" si="91">+IF(OR(AND(D238=0),(C238=0)),"0",((D238-C238)/C238))</f>
        <v>0</v>
      </c>
      <c r="H238" s="25" t="str">
        <f t="shared" ref="H238:H316" si="92">+IF(OR(AND(E238=""),(G238="")),"",E238*G238)</f>
        <v/>
      </c>
    </row>
    <row r="239" spans="1:8" s="34" customFormat="1" ht="15" x14ac:dyDescent="0.2">
      <c r="A239" s="41"/>
      <c r="B239" s="43" t="s">
        <v>241</v>
      </c>
      <c r="C239" s="31">
        <v>0</v>
      </c>
      <c r="D239" s="7">
        <v>0</v>
      </c>
      <c r="E239" s="32" t="str">
        <f t="shared" si="87"/>
        <v/>
      </c>
      <c r="F239" s="32" t="str">
        <f t="shared" si="88"/>
        <v/>
      </c>
      <c r="G239" s="33" t="str">
        <f t="shared" si="91"/>
        <v>0</v>
      </c>
      <c r="H239" s="25" t="str">
        <f t="shared" si="92"/>
        <v/>
      </c>
    </row>
    <row r="240" spans="1:8" s="34" customFormat="1" ht="15" x14ac:dyDescent="0.2">
      <c r="A240" s="41"/>
      <c r="B240" s="43" t="s">
        <v>242</v>
      </c>
      <c r="C240" s="31">
        <v>0</v>
      </c>
      <c r="D240" s="7">
        <v>1</v>
      </c>
      <c r="E240" s="32" t="str">
        <f t="shared" si="87"/>
        <v/>
      </c>
      <c r="F240" s="32">
        <f t="shared" si="88"/>
        <v>3.0693677102516879E-4</v>
      </c>
      <c r="G240" s="33" t="str">
        <f t="shared" si="91"/>
        <v>0</v>
      </c>
      <c r="H240" s="25" t="str">
        <f t="shared" si="92"/>
        <v/>
      </c>
    </row>
    <row r="241" spans="1:8" s="34" customFormat="1" ht="15" x14ac:dyDescent="0.2">
      <c r="A241" s="41"/>
      <c r="B241" s="43" t="s">
        <v>459</v>
      </c>
      <c r="C241" s="31">
        <v>0</v>
      </c>
      <c r="D241" s="7">
        <v>23</v>
      </c>
      <c r="E241" s="32" t="str">
        <f t="shared" si="87"/>
        <v/>
      </c>
      <c r="F241" s="32">
        <f t="shared" si="88"/>
        <v>7.0595457335788829E-3</v>
      </c>
      <c r="G241" s="33" t="str">
        <f t="shared" si="91"/>
        <v>0</v>
      </c>
      <c r="H241" s="25" t="str">
        <f t="shared" si="92"/>
        <v/>
      </c>
    </row>
    <row r="242" spans="1:8" s="34" customFormat="1" ht="15" x14ac:dyDescent="0.2">
      <c r="A242" s="41"/>
      <c r="B242" s="43" t="s">
        <v>243</v>
      </c>
      <c r="C242" s="31">
        <v>0</v>
      </c>
      <c r="D242" s="7">
        <v>1</v>
      </c>
      <c r="E242" s="32" t="str">
        <f t="shared" si="87"/>
        <v/>
      </c>
      <c r="F242" s="32">
        <f t="shared" si="88"/>
        <v>3.0693677102516879E-4</v>
      </c>
      <c r="G242" s="33" t="str">
        <f t="shared" si="91"/>
        <v>0</v>
      </c>
      <c r="H242" s="25" t="str">
        <f t="shared" si="92"/>
        <v/>
      </c>
    </row>
    <row r="243" spans="1:8" s="34" customFormat="1" ht="15" x14ac:dyDescent="0.2">
      <c r="A243" s="41"/>
      <c r="B243" s="43" t="s">
        <v>460</v>
      </c>
      <c r="C243" s="31">
        <v>0</v>
      </c>
      <c r="D243" s="7">
        <v>1</v>
      </c>
      <c r="E243" s="32" t="str">
        <f t="shared" si="87"/>
        <v/>
      </c>
      <c r="F243" s="32">
        <f t="shared" si="88"/>
        <v>3.0693677102516879E-4</v>
      </c>
      <c r="G243" s="33" t="str">
        <f t="shared" si="91"/>
        <v>0</v>
      </c>
      <c r="H243" s="25" t="str">
        <f t="shared" si="92"/>
        <v/>
      </c>
    </row>
    <row r="244" spans="1:8" s="34" customFormat="1" ht="30" x14ac:dyDescent="0.2">
      <c r="A244" s="41"/>
      <c r="B244" s="43" t="s">
        <v>461</v>
      </c>
      <c r="C244" s="31">
        <v>0</v>
      </c>
      <c r="D244" s="7">
        <v>0</v>
      </c>
      <c r="E244" s="32" t="str">
        <f t="shared" si="87"/>
        <v/>
      </c>
      <c r="F244" s="32" t="str">
        <f t="shared" si="88"/>
        <v/>
      </c>
      <c r="G244" s="33" t="str">
        <f t="shared" si="91"/>
        <v>0</v>
      </c>
      <c r="H244" s="25" t="str">
        <f t="shared" si="92"/>
        <v/>
      </c>
    </row>
    <row r="245" spans="1:8" s="34" customFormat="1" ht="15" x14ac:dyDescent="0.2">
      <c r="A245" s="41"/>
      <c r="B245" s="43" t="s">
        <v>462</v>
      </c>
      <c r="C245" s="31">
        <v>2</v>
      </c>
      <c r="D245" s="7">
        <v>0</v>
      </c>
      <c r="E245" s="32">
        <f t="shared" si="87"/>
        <v>6.6137566137566134E-4</v>
      </c>
      <c r="F245" s="32" t="str">
        <f t="shared" si="88"/>
        <v/>
      </c>
      <c r="G245" s="33" t="str">
        <f t="shared" si="91"/>
        <v>0</v>
      </c>
      <c r="H245" s="25">
        <f t="shared" si="92"/>
        <v>0</v>
      </c>
    </row>
    <row r="246" spans="1:8" s="34" customFormat="1" ht="15" x14ac:dyDescent="0.2">
      <c r="A246" s="41"/>
      <c r="B246" s="43" t="s">
        <v>463</v>
      </c>
      <c r="C246" s="31">
        <v>0</v>
      </c>
      <c r="D246" s="7">
        <v>0</v>
      </c>
      <c r="E246" s="32" t="str">
        <f t="shared" si="87"/>
        <v/>
      </c>
      <c r="F246" s="32" t="str">
        <f t="shared" si="88"/>
        <v/>
      </c>
      <c r="G246" s="33" t="str">
        <f t="shared" si="91"/>
        <v>0</v>
      </c>
      <c r="H246" s="25" t="str">
        <f t="shared" si="92"/>
        <v/>
      </c>
    </row>
    <row r="247" spans="1:8" s="34" customFormat="1" ht="15" x14ac:dyDescent="0.2">
      <c r="A247" s="41"/>
      <c r="B247" s="43" t="s">
        <v>464</v>
      </c>
      <c r="C247" s="31">
        <v>0</v>
      </c>
      <c r="D247" s="7">
        <v>0</v>
      </c>
      <c r="E247" s="32" t="str">
        <f t="shared" si="87"/>
        <v/>
      </c>
      <c r="F247" s="32" t="str">
        <f t="shared" si="88"/>
        <v/>
      </c>
      <c r="G247" s="33" t="str">
        <f t="shared" si="91"/>
        <v>0</v>
      </c>
      <c r="H247" s="25" t="str">
        <f t="shared" si="92"/>
        <v/>
      </c>
    </row>
    <row r="248" spans="1:8" s="34" customFormat="1" ht="15" x14ac:dyDescent="0.2">
      <c r="A248" s="41"/>
      <c r="B248" s="43" t="s">
        <v>465</v>
      </c>
      <c r="C248" s="31">
        <v>0</v>
      </c>
      <c r="D248" s="7">
        <v>1</v>
      </c>
      <c r="E248" s="32" t="str">
        <f t="shared" si="87"/>
        <v/>
      </c>
      <c r="F248" s="32">
        <f t="shared" si="88"/>
        <v>3.0693677102516879E-4</v>
      </c>
      <c r="G248" s="33" t="str">
        <f t="shared" si="91"/>
        <v>0</v>
      </c>
      <c r="H248" s="25" t="str">
        <f t="shared" si="92"/>
        <v/>
      </c>
    </row>
    <row r="249" spans="1:8" s="34" customFormat="1" ht="15" x14ac:dyDescent="0.2">
      <c r="A249" s="41"/>
      <c r="B249" s="43" t="s">
        <v>466</v>
      </c>
      <c r="C249" s="31">
        <v>0</v>
      </c>
      <c r="D249" s="7">
        <v>0</v>
      </c>
      <c r="E249" s="32" t="str">
        <f t="shared" si="87"/>
        <v/>
      </c>
      <c r="F249" s="32" t="str">
        <f t="shared" si="88"/>
        <v/>
      </c>
      <c r="G249" s="33" t="str">
        <f t="shared" si="91"/>
        <v>0</v>
      </c>
      <c r="H249" s="25" t="str">
        <f t="shared" si="92"/>
        <v/>
      </c>
    </row>
    <row r="250" spans="1:8" s="34" customFormat="1" ht="15" x14ac:dyDescent="0.2">
      <c r="A250" s="41"/>
      <c r="B250" s="43" t="s">
        <v>244</v>
      </c>
      <c r="C250" s="31">
        <v>0</v>
      </c>
      <c r="D250" s="7">
        <v>0</v>
      </c>
      <c r="E250" s="32" t="str">
        <f t="shared" si="87"/>
        <v/>
      </c>
      <c r="F250" s="32" t="str">
        <f t="shared" si="88"/>
        <v/>
      </c>
      <c r="G250" s="33" t="str">
        <f t="shared" si="91"/>
        <v>0</v>
      </c>
      <c r="H250" s="25" t="str">
        <f t="shared" si="92"/>
        <v/>
      </c>
    </row>
    <row r="251" spans="1:8" s="34" customFormat="1" ht="30" x14ac:dyDescent="0.2">
      <c r="A251" s="41"/>
      <c r="B251" s="43" t="s">
        <v>467</v>
      </c>
      <c r="C251" s="31">
        <v>5</v>
      </c>
      <c r="D251" s="7">
        <v>0</v>
      </c>
      <c r="E251" s="32">
        <f t="shared" si="87"/>
        <v>1.6534391534391533E-3</v>
      </c>
      <c r="F251" s="32" t="str">
        <f t="shared" si="88"/>
        <v/>
      </c>
      <c r="G251" s="33" t="str">
        <f t="shared" si="91"/>
        <v>0</v>
      </c>
      <c r="H251" s="25">
        <f t="shared" si="92"/>
        <v>0</v>
      </c>
    </row>
    <row r="252" spans="1:8" s="34" customFormat="1" ht="15" x14ac:dyDescent="0.2">
      <c r="A252" s="41"/>
      <c r="B252" s="43" t="s">
        <v>468</v>
      </c>
      <c r="C252" s="31">
        <v>1</v>
      </c>
      <c r="D252" s="7">
        <v>0</v>
      </c>
      <c r="E252" s="32">
        <f t="shared" si="87"/>
        <v>3.3068783068783067E-4</v>
      </c>
      <c r="F252" s="32" t="str">
        <f t="shared" si="88"/>
        <v/>
      </c>
      <c r="G252" s="33" t="str">
        <f t="shared" si="91"/>
        <v>0</v>
      </c>
      <c r="H252" s="25">
        <f t="shared" si="92"/>
        <v>0</v>
      </c>
    </row>
    <row r="253" spans="1:8" s="34" customFormat="1" ht="15" x14ac:dyDescent="0.2">
      <c r="A253" s="41"/>
      <c r="B253" s="43" t="s">
        <v>545</v>
      </c>
      <c r="C253" s="31">
        <v>0</v>
      </c>
      <c r="D253" s="7">
        <v>0</v>
      </c>
      <c r="E253" s="32" t="str">
        <f t="shared" ref="E253:E254" si="93">+IF(C253=0,"",C253/C$165)</f>
        <v/>
      </c>
      <c r="F253" s="32" t="str">
        <f t="shared" ref="F253:F254" si="94">+IF(D253=0,"",D253/D$165)</f>
        <v/>
      </c>
      <c r="G253" s="33" t="str">
        <f t="shared" ref="G253:G254" si="95">+IF(OR(AND(D253=0),(C253=0)),"0",((D253-C253)/C253))</f>
        <v>0</v>
      </c>
      <c r="H253" s="25" t="str">
        <f t="shared" ref="H253:H254" si="96">+IF(OR(AND(E253=""),(G253="")),"",E253*G253)</f>
        <v/>
      </c>
    </row>
    <row r="254" spans="1:8" s="34" customFormat="1" ht="15" x14ac:dyDescent="0.2">
      <c r="A254" s="41"/>
      <c r="B254" s="43" t="s">
        <v>546</v>
      </c>
      <c r="C254" s="31">
        <v>0</v>
      </c>
      <c r="D254" s="7">
        <v>0</v>
      </c>
      <c r="E254" s="32" t="str">
        <f t="shared" si="93"/>
        <v/>
      </c>
      <c r="F254" s="32" t="str">
        <f t="shared" si="94"/>
        <v/>
      </c>
      <c r="G254" s="33" t="str">
        <f t="shared" si="95"/>
        <v>0</v>
      </c>
      <c r="H254" s="25" t="str">
        <f t="shared" si="96"/>
        <v/>
      </c>
    </row>
    <row r="255" spans="1:8" s="34" customFormat="1" ht="15" x14ac:dyDescent="0.2">
      <c r="A255" s="41"/>
      <c r="B255" s="43" t="s">
        <v>57</v>
      </c>
      <c r="C255" s="31">
        <v>0</v>
      </c>
      <c r="D255" s="7">
        <v>0</v>
      </c>
      <c r="E255" s="32" t="str">
        <f t="shared" ref="E255:F257" si="97">+IF(C255=0,"",C255/C$165)</f>
        <v/>
      </c>
      <c r="F255" s="32" t="str">
        <f t="shared" si="97"/>
        <v/>
      </c>
      <c r="G255" s="33" t="str">
        <f t="shared" si="91"/>
        <v>0</v>
      </c>
      <c r="H255" s="25" t="str">
        <f t="shared" si="92"/>
        <v/>
      </c>
    </row>
    <row r="256" spans="1:8" s="34" customFormat="1" ht="15" x14ac:dyDescent="0.2">
      <c r="A256" s="41"/>
      <c r="B256" s="43" t="s">
        <v>245</v>
      </c>
      <c r="C256" s="31">
        <v>30</v>
      </c>
      <c r="D256" s="7">
        <v>4</v>
      </c>
      <c r="E256" s="32">
        <f t="shared" si="97"/>
        <v>9.9206349206349201E-3</v>
      </c>
      <c r="F256" s="32">
        <f t="shared" si="97"/>
        <v>1.2277470841006752E-3</v>
      </c>
      <c r="G256" s="33">
        <f t="shared" si="91"/>
        <v>-0.8666666666666667</v>
      </c>
      <c r="H256" s="25">
        <f t="shared" si="92"/>
        <v>-8.5978835978835974E-3</v>
      </c>
    </row>
    <row r="257" spans="1:8" s="34" customFormat="1" ht="15" x14ac:dyDescent="0.2">
      <c r="A257" s="41"/>
      <c r="B257" s="43" t="s">
        <v>246</v>
      </c>
      <c r="C257" s="31">
        <v>0</v>
      </c>
      <c r="D257" s="7">
        <v>0</v>
      </c>
      <c r="E257" s="32" t="str">
        <f t="shared" si="97"/>
        <v/>
      </c>
      <c r="F257" s="32" t="str">
        <f t="shared" si="97"/>
        <v/>
      </c>
      <c r="G257" s="33" t="str">
        <f t="shared" si="91"/>
        <v>0</v>
      </c>
      <c r="H257" s="25" t="str">
        <f t="shared" si="92"/>
        <v/>
      </c>
    </row>
    <row r="258" spans="1:8" s="34" customFormat="1" ht="15" x14ac:dyDescent="0.2">
      <c r="A258" s="41"/>
      <c r="B258" s="43" t="s">
        <v>547</v>
      </c>
      <c r="C258" s="31">
        <v>0</v>
      </c>
      <c r="D258" s="7">
        <v>0</v>
      </c>
      <c r="E258" s="32" t="str">
        <f t="shared" ref="E258:E263" si="98">+IF(C258=0,"",C258/C$165)</f>
        <v/>
      </c>
      <c r="F258" s="32" t="str">
        <f t="shared" ref="F258:F263" si="99">+IF(D258=0,"",D258/D$165)</f>
        <v/>
      </c>
      <c r="G258" s="33" t="str">
        <f t="shared" ref="G258:G263" si="100">+IF(OR(AND(D258=0),(C258=0)),"0",((D258-C258)/C258))</f>
        <v>0</v>
      </c>
      <c r="H258" s="25" t="str">
        <f t="shared" ref="H258:H263" si="101">+IF(OR(AND(E258=""),(G258="")),"",E258*G258)</f>
        <v/>
      </c>
    </row>
    <row r="259" spans="1:8" s="34" customFormat="1" ht="15" x14ac:dyDescent="0.2">
      <c r="A259" s="41"/>
      <c r="B259" s="43" t="s">
        <v>548</v>
      </c>
      <c r="C259" s="31">
        <v>0</v>
      </c>
      <c r="D259" s="7">
        <v>0</v>
      </c>
      <c r="E259" s="32" t="str">
        <f t="shared" si="98"/>
        <v/>
      </c>
      <c r="F259" s="32" t="str">
        <f t="shared" si="99"/>
        <v/>
      </c>
      <c r="G259" s="33" t="str">
        <f t="shared" si="100"/>
        <v>0</v>
      </c>
      <c r="H259" s="25" t="str">
        <f t="shared" si="101"/>
        <v/>
      </c>
    </row>
    <row r="260" spans="1:8" s="34" customFormat="1" ht="15" x14ac:dyDescent="0.2">
      <c r="A260" s="41"/>
      <c r="B260" s="43" t="s">
        <v>549</v>
      </c>
      <c r="C260" s="31">
        <v>0</v>
      </c>
      <c r="D260" s="7">
        <v>0</v>
      </c>
      <c r="E260" s="32" t="str">
        <f t="shared" si="98"/>
        <v/>
      </c>
      <c r="F260" s="32" t="str">
        <f t="shared" si="99"/>
        <v/>
      </c>
      <c r="G260" s="33" t="str">
        <f t="shared" si="100"/>
        <v>0</v>
      </c>
      <c r="H260" s="25" t="str">
        <f t="shared" si="101"/>
        <v/>
      </c>
    </row>
    <row r="261" spans="1:8" s="34" customFormat="1" ht="15" x14ac:dyDescent="0.2">
      <c r="A261" s="41"/>
      <c r="B261" s="43" t="s">
        <v>550</v>
      </c>
      <c r="C261" s="31">
        <v>1</v>
      </c>
      <c r="D261" s="7">
        <v>0</v>
      </c>
      <c r="E261" s="32">
        <f t="shared" si="98"/>
        <v>3.3068783068783067E-4</v>
      </c>
      <c r="F261" s="32" t="str">
        <f t="shared" si="99"/>
        <v/>
      </c>
      <c r="G261" s="33" t="str">
        <f t="shared" si="100"/>
        <v>0</v>
      </c>
      <c r="H261" s="25">
        <f t="shared" si="101"/>
        <v>0</v>
      </c>
    </row>
    <row r="262" spans="1:8" s="34" customFormat="1" ht="15" x14ac:dyDescent="0.2">
      <c r="A262" s="41"/>
      <c r="B262" s="43" t="s">
        <v>551</v>
      </c>
      <c r="C262" s="31">
        <v>0</v>
      </c>
      <c r="D262" s="7">
        <v>0</v>
      </c>
      <c r="E262" s="32" t="str">
        <f t="shared" si="98"/>
        <v/>
      </c>
      <c r="F262" s="32" t="str">
        <f t="shared" si="99"/>
        <v/>
      </c>
      <c r="G262" s="33" t="str">
        <f t="shared" si="100"/>
        <v>0</v>
      </c>
      <c r="H262" s="25" t="str">
        <f t="shared" si="101"/>
        <v/>
      </c>
    </row>
    <row r="263" spans="1:8" s="34" customFormat="1" ht="15" x14ac:dyDescent="0.2">
      <c r="A263" s="41"/>
      <c r="B263" s="43" t="s">
        <v>552</v>
      </c>
      <c r="C263" s="31">
        <v>7</v>
      </c>
      <c r="D263" s="7">
        <v>4</v>
      </c>
      <c r="E263" s="32">
        <f t="shared" si="98"/>
        <v>2.3148148148148147E-3</v>
      </c>
      <c r="F263" s="32">
        <f t="shared" si="99"/>
        <v>1.2277470841006752E-3</v>
      </c>
      <c r="G263" s="33">
        <f t="shared" si="100"/>
        <v>-0.42857142857142855</v>
      </c>
      <c r="H263" s="25">
        <f t="shared" si="101"/>
        <v>-9.9206349206349201E-4</v>
      </c>
    </row>
    <row r="264" spans="1:8" s="34" customFormat="1" ht="15" x14ac:dyDescent="0.2">
      <c r="A264" s="41"/>
      <c r="B264" s="43" t="s">
        <v>60</v>
      </c>
      <c r="C264" s="31">
        <v>20</v>
      </c>
      <c r="D264" s="7">
        <v>7</v>
      </c>
      <c r="E264" s="32">
        <f t="shared" ref="E264:F268" si="102">+IF(C264=0,"",C264/C$165)</f>
        <v>6.6137566137566134E-3</v>
      </c>
      <c r="F264" s="32">
        <f t="shared" si="102"/>
        <v>2.1485573971761819E-3</v>
      </c>
      <c r="G264" s="33">
        <f t="shared" si="91"/>
        <v>-0.65</v>
      </c>
      <c r="H264" s="25">
        <f t="shared" si="92"/>
        <v>-4.2989417989417987E-3</v>
      </c>
    </row>
    <row r="265" spans="1:8" s="34" customFormat="1" ht="15" x14ac:dyDescent="0.2">
      <c r="A265" s="41"/>
      <c r="B265" s="43" t="s">
        <v>65</v>
      </c>
      <c r="C265" s="31">
        <v>20</v>
      </c>
      <c r="D265" s="7">
        <v>254</v>
      </c>
      <c r="E265" s="32">
        <f t="shared" si="102"/>
        <v>6.6137566137566134E-3</v>
      </c>
      <c r="F265" s="32">
        <f t="shared" si="102"/>
        <v>7.7961939840392874E-2</v>
      </c>
      <c r="G265" s="33">
        <f t="shared" si="91"/>
        <v>11.7</v>
      </c>
      <c r="H265" s="25">
        <f t="shared" si="92"/>
        <v>7.738095238095237E-2</v>
      </c>
    </row>
    <row r="266" spans="1:8" s="34" customFormat="1" ht="15" x14ac:dyDescent="0.2">
      <c r="A266" s="41"/>
      <c r="B266" s="43" t="s">
        <v>61</v>
      </c>
      <c r="C266" s="31">
        <v>8</v>
      </c>
      <c r="D266" s="7">
        <v>5</v>
      </c>
      <c r="E266" s="32">
        <f t="shared" si="102"/>
        <v>2.6455026455026454E-3</v>
      </c>
      <c r="F266" s="32">
        <f t="shared" si="102"/>
        <v>1.5346838551258441E-3</v>
      </c>
      <c r="G266" s="33">
        <f t="shared" si="91"/>
        <v>-0.375</v>
      </c>
      <c r="H266" s="25">
        <f t="shared" si="92"/>
        <v>-9.9206349206349201E-4</v>
      </c>
    </row>
    <row r="267" spans="1:8" s="34" customFormat="1" ht="15" x14ac:dyDescent="0.2">
      <c r="A267" s="41"/>
      <c r="B267" s="43" t="s">
        <v>247</v>
      </c>
      <c r="C267" s="31">
        <v>89</v>
      </c>
      <c r="D267" s="7">
        <v>5</v>
      </c>
      <c r="E267" s="32">
        <f t="shared" si="102"/>
        <v>2.943121693121693E-2</v>
      </c>
      <c r="F267" s="32">
        <f t="shared" si="102"/>
        <v>1.5346838551258441E-3</v>
      </c>
      <c r="G267" s="33">
        <f t="shared" si="91"/>
        <v>-0.9438202247191011</v>
      </c>
      <c r="H267" s="25">
        <f t="shared" si="92"/>
        <v>-2.7777777777777776E-2</v>
      </c>
    </row>
    <row r="268" spans="1:8" s="34" customFormat="1" ht="15" x14ac:dyDescent="0.2">
      <c r="A268" s="41"/>
      <c r="B268" s="43" t="s">
        <v>58</v>
      </c>
      <c r="C268" s="31">
        <v>0</v>
      </c>
      <c r="D268" s="7">
        <v>0</v>
      </c>
      <c r="E268" s="32" t="str">
        <f t="shared" si="102"/>
        <v/>
      </c>
      <c r="F268" s="32" t="str">
        <f t="shared" si="102"/>
        <v/>
      </c>
      <c r="G268" s="33" t="str">
        <f t="shared" si="91"/>
        <v>0</v>
      </c>
      <c r="H268" s="25" t="str">
        <f t="shared" si="92"/>
        <v/>
      </c>
    </row>
    <row r="269" spans="1:8" s="34" customFormat="1" ht="15" x14ac:dyDescent="0.2">
      <c r="A269" s="41"/>
      <c r="B269" s="43" t="s">
        <v>553</v>
      </c>
      <c r="C269" s="31">
        <v>1</v>
      </c>
      <c r="D269" s="7">
        <v>1</v>
      </c>
      <c r="E269" s="32">
        <f t="shared" ref="E269" si="103">+IF(C269=0,"",C269/C$165)</f>
        <v>3.3068783068783067E-4</v>
      </c>
      <c r="F269" s="32">
        <f t="shared" ref="F269" si="104">+IF(D269=0,"",D269/D$165)</f>
        <v>3.0693677102516879E-4</v>
      </c>
      <c r="G269" s="33">
        <f t="shared" ref="G269" si="105">+IF(OR(AND(D269=0),(C269=0)),"0",((D269-C269)/C269))</f>
        <v>0</v>
      </c>
      <c r="H269" s="25">
        <f t="shared" ref="H269" si="106">+IF(OR(AND(E269=""),(G269="")),"",E269*G269)</f>
        <v>0</v>
      </c>
    </row>
    <row r="270" spans="1:8" s="34" customFormat="1" ht="15" x14ac:dyDescent="0.2">
      <c r="A270" s="41"/>
      <c r="B270" s="43" t="s">
        <v>63</v>
      </c>
      <c r="C270" s="31">
        <v>0</v>
      </c>
      <c r="D270" s="7">
        <v>0</v>
      </c>
      <c r="E270" s="32" t="str">
        <f t="shared" ref="E270:F276" si="107">+IF(C270=0,"",C270/C$165)</f>
        <v/>
      </c>
      <c r="F270" s="32" t="str">
        <f t="shared" si="107"/>
        <v/>
      </c>
      <c r="G270" s="33" t="str">
        <f t="shared" si="91"/>
        <v>0</v>
      </c>
      <c r="H270" s="25" t="str">
        <f t="shared" si="92"/>
        <v/>
      </c>
    </row>
    <row r="271" spans="1:8" s="34" customFormat="1" ht="15" x14ac:dyDescent="0.2">
      <c r="A271" s="41"/>
      <c r="B271" s="43" t="s">
        <v>469</v>
      </c>
      <c r="C271" s="31">
        <v>0</v>
      </c>
      <c r="D271" s="7">
        <v>0</v>
      </c>
      <c r="E271" s="32" t="str">
        <f t="shared" si="107"/>
        <v/>
      </c>
      <c r="F271" s="32" t="str">
        <f t="shared" si="107"/>
        <v/>
      </c>
      <c r="G271" s="33" t="str">
        <f t="shared" si="91"/>
        <v>0</v>
      </c>
      <c r="H271" s="25" t="str">
        <f t="shared" si="92"/>
        <v/>
      </c>
    </row>
    <row r="272" spans="1:8" s="34" customFormat="1" ht="15" x14ac:dyDescent="0.2">
      <c r="A272" s="41"/>
      <c r="B272" s="43" t="s">
        <v>59</v>
      </c>
      <c r="C272" s="31">
        <v>0</v>
      </c>
      <c r="D272" s="7">
        <v>3</v>
      </c>
      <c r="E272" s="32" t="str">
        <f t="shared" si="107"/>
        <v/>
      </c>
      <c r="F272" s="32">
        <f t="shared" si="107"/>
        <v>9.2081031307550648E-4</v>
      </c>
      <c r="G272" s="33" t="str">
        <f t="shared" si="91"/>
        <v>0</v>
      </c>
      <c r="H272" s="25" t="str">
        <f t="shared" si="92"/>
        <v/>
      </c>
    </row>
    <row r="273" spans="1:8" s="34" customFormat="1" ht="15" x14ac:dyDescent="0.2">
      <c r="A273" s="41"/>
      <c r="B273" s="43" t="s">
        <v>64</v>
      </c>
      <c r="C273" s="31">
        <v>22</v>
      </c>
      <c r="D273" s="7">
        <v>50</v>
      </c>
      <c r="E273" s="32">
        <f t="shared" si="107"/>
        <v>7.2751322751322747E-3</v>
      </c>
      <c r="F273" s="32">
        <f t="shared" si="107"/>
        <v>1.5346838551258441E-2</v>
      </c>
      <c r="G273" s="33">
        <f t="shared" si="91"/>
        <v>1.2727272727272727</v>
      </c>
      <c r="H273" s="25">
        <f t="shared" si="92"/>
        <v>9.2592592592592587E-3</v>
      </c>
    </row>
    <row r="274" spans="1:8" s="34" customFormat="1" ht="15" x14ac:dyDescent="0.2">
      <c r="A274" s="41"/>
      <c r="B274" s="43" t="s">
        <v>248</v>
      </c>
      <c r="C274" s="31">
        <v>0</v>
      </c>
      <c r="D274" s="7">
        <v>1</v>
      </c>
      <c r="E274" s="32" t="str">
        <f t="shared" si="107"/>
        <v/>
      </c>
      <c r="F274" s="32">
        <f t="shared" si="107"/>
        <v>3.0693677102516879E-4</v>
      </c>
      <c r="G274" s="33" t="str">
        <f t="shared" si="91"/>
        <v>0</v>
      </c>
      <c r="H274" s="25" t="str">
        <f t="shared" si="92"/>
        <v/>
      </c>
    </row>
    <row r="275" spans="1:8" s="34" customFormat="1" ht="15" x14ac:dyDescent="0.2">
      <c r="A275" s="41"/>
      <c r="B275" s="43" t="s">
        <v>470</v>
      </c>
      <c r="C275" s="31">
        <v>153</v>
      </c>
      <c r="D275" s="7">
        <v>367</v>
      </c>
      <c r="E275" s="32">
        <f t="shared" si="107"/>
        <v>5.0595238095238096E-2</v>
      </c>
      <c r="F275" s="32">
        <f t="shared" si="107"/>
        <v>0.11264579496623696</v>
      </c>
      <c r="G275" s="33">
        <f t="shared" si="91"/>
        <v>1.3986928104575163</v>
      </c>
      <c r="H275" s="25">
        <f t="shared" si="92"/>
        <v>7.076719576719577E-2</v>
      </c>
    </row>
    <row r="276" spans="1:8" s="34" customFormat="1" ht="15" x14ac:dyDescent="0.2">
      <c r="A276" s="41"/>
      <c r="B276" s="43" t="s">
        <v>66</v>
      </c>
      <c r="C276" s="31">
        <v>2</v>
      </c>
      <c r="D276" s="7">
        <v>24</v>
      </c>
      <c r="E276" s="32">
        <f t="shared" si="107"/>
        <v>6.6137566137566134E-4</v>
      </c>
      <c r="F276" s="32">
        <f t="shared" si="107"/>
        <v>7.3664825046040518E-3</v>
      </c>
      <c r="G276" s="33">
        <f t="shared" si="91"/>
        <v>11</v>
      </c>
      <c r="H276" s="25">
        <f t="shared" si="92"/>
        <v>7.2751322751322747E-3</v>
      </c>
    </row>
    <row r="277" spans="1:8" s="34" customFormat="1" ht="15" x14ac:dyDescent="0.2">
      <c r="A277" s="41"/>
      <c r="B277" s="43" t="s">
        <v>554</v>
      </c>
      <c r="C277" s="31">
        <v>0</v>
      </c>
      <c r="D277" s="7">
        <v>0</v>
      </c>
      <c r="E277" s="32" t="str">
        <f t="shared" ref="E277:E278" si="108">+IF(C277=0,"",C277/C$165)</f>
        <v/>
      </c>
      <c r="F277" s="32" t="str">
        <f t="shared" ref="F277:F278" si="109">+IF(D277=0,"",D277/D$165)</f>
        <v/>
      </c>
      <c r="G277" s="33" t="str">
        <f t="shared" ref="G277:G278" si="110">+IF(OR(AND(D277=0),(C277=0)),"0",((D277-C277)/C277))</f>
        <v>0</v>
      </c>
      <c r="H277" s="25" t="str">
        <f t="shared" ref="H277:H278" si="111">+IF(OR(AND(E277=""),(G277="")),"",E277*G277)</f>
        <v/>
      </c>
    </row>
    <row r="278" spans="1:8" s="34" customFormat="1" ht="15" x14ac:dyDescent="0.2">
      <c r="A278" s="41"/>
      <c r="B278" s="43" t="s">
        <v>555</v>
      </c>
      <c r="C278" s="31">
        <v>0</v>
      </c>
      <c r="D278" s="7">
        <v>1</v>
      </c>
      <c r="E278" s="32" t="str">
        <f t="shared" si="108"/>
        <v/>
      </c>
      <c r="F278" s="32">
        <f t="shared" si="109"/>
        <v>3.0693677102516879E-4</v>
      </c>
      <c r="G278" s="33" t="str">
        <f t="shared" si="110"/>
        <v>0</v>
      </c>
      <c r="H278" s="25" t="str">
        <f t="shared" si="111"/>
        <v/>
      </c>
    </row>
    <row r="279" spans="1:8" s="34" customFormat="1" ht="15" x14ac:dyDescent="0.2">
      <c r="A279" s="41"/>
      <c r="B279" s="43" t="s">
        <v>67</v>
      </c>
      <c r="C279" s="31">
        <v>39</v>
      </c>
      <c r="D279" s="7">
        <v>37</v>
      </c>
      <c r="E279" s="32">
        <f>+IF(C279=0,"",C279/C$165)</f>
        <v>1.2896825396825396E-2</v>
      </c>
      <c r="F279" s="32">
        <f>+IF(D279=0,"",D279/D$165)</f>
        <v>1.1356660527931247E-2</v>
      </c>
      <c r="G279" s="33">
        <f t="shared" si="91"/>
        <v>-5.128205128205128E-2</v>
      </c>
      <c r="H279" s="25">
        <f t="shared" si="92"/>
        <v>-6.6137566137566134E-4</v>
      </c>
    </row>
    <row r="280" spans="1:8" s="34" customFormat="1" ht="15" x14ac:dyDescent="0.2">
      <c r="A280" s="41"/>
      <c r="B280" s="43" t="s">
        <v>62</v>
      </c>
      <c r="C280" s="31">
        <v>0</v>
      </c>
      <c r="D280" s="7">
        <v>0</v>
      </c>
      <c r="E280" s="32" t="str">
        <f>+IF(C280=0,"",C280/C$165)</f>
        <v/>
      </c>
      <c r="F280" s="32" t="str">
        <f>+IF(D280=0,"",D280/D$165)</f>
        <v/>
      </c>
      <c r="G280" s="33" t="str">
        <f t="shared" si="91"/>
        <v>0</v>
      </c>
      <c r="H280" s="25" t="str">
        <f t="shared" si="92"/>
        <v/>
      </c>
    </row>
    <row r="281" spans="1:8" s="34" customFormat="1" ht="15" x14ac:dyDescent="0.2">
      <c r="A281" s="41"/>
      <c r="B281" s="43" t="s">
        <v>556</v>
      </c>
      <c r="C281" s="31">
        <v>0</v>
      </c>
      <c r="D281" s="7">
        <v>0</v>
      </c>
      <c r="E281" s="32" t="str">
        <f t="shared" ref="E281:E283" si="112">+IF(C281=0,"",C281/C$165)</f>
        <v/>
      </c>
      <c r="F281" s="32" t="str">
        <f t="shared" ref="F281:F283" si="113">+IF(D281=0,"",D281/D$165)</f>
        <v/>
      </c>
      <c r="G281" s="33" t="str">
        <f t="shared" ref="G281:G283" si="114">+IF(OR(AND(D281=0),(C281=0)),"0",((D281-C281)/C281))</f>
        <v>0</v>
      </c>
      <c r="H281" s="25" t="str">
        <f t="shared" ref="H281:H283" si="115">+IF(OR(AND(E281=""),(G281="")),"",E281*G281)</f>
        <v/>
      </c>
    </row>
    <row r="282" spans="1:8" s="34" customFormat="1" ht="15" x14ac:dyDescent="0.2">
      <c r="A282" s="41"/>
      <c r="B282" s="43" t="s">
        <v>557</v>
      </c>
      <c r="C282" s="31">
        <v>0</v>
      </c>
      <c r="D282" s="7">
        <v>0</v>
      </c>
      <c r="E282" s="32" t="str">
        <f t="shared" si="112"/>
        <v/>
      </c>
      <c r="F282" s="32" t="str">
        <f t="shared" si="113"/>
        <v/>
      </c>
      <c r="G282" s="33" t="str">
        <f t="shared" si="114"/>
        <v>0</v>
      </c>
      <c r="H282" s="25" t="str">
        <f t="shared" si="115"/>
        <v/>
      </c>
    </row>
    <row r="283" spans="1:8" s="34" customFormat="1" ht="15" x14ac:dyDescent="0.2">
      <c r="A283" s="41"/>
      <c r="B283" s="43" t="s">
        <v>558</v>
      </c>
      <c r="C283" s="31">
        <v>0</v>
      </c>
      <c r="D283" s="7">
        <v>0</v>
      </c>
      <c r="E283" s="32" t="str">
        <f t="shared" si="112"/>
        <v/>
      </c>
      <c r="F283" s="32" t="str">
        <f t="shared" si="113"/>
        <v/>
      </c>
      <c r="G283" s="33" t="str">
        <f t="shared" si="114"/>
        <v>0</v>
      </c>
      <c r="H283" s="25" t="str">
        <f t="shared" si="115"/>
        <v/>
      </c>
    </row>
    <row r="284" spans="1:8" s="34" customFormat="1" ht="15" x14ac:dyDescent="0.2">
      <c r="A284" s="51" t="s">
        <v>579</v>
      </c>
      <c r="B284" s="43" t="s">
        <v>617</v>
      </c>
      <c r="C284" s="31"/>
      <c r="D284" s="31">
        <v>0</v>
      </c>
      <c r="E284" s="32" t="str">
        <f t="shared" ref="E284:E285" si="116">+IF(C284=0,"",C284/C$165)</f>
        <v/>
      </c>
      <c r="F284" s="32" t="str">
        <f t="shared" ref="F284:F285" si="117">+IF(D284=0,"",D284/D$165)</f>
        <v/>
      </c>
      <c r="G284" s="33" t="str">
        <f t="shared" ref="G284:G285" si="118">+IF(OR(AND(D284=0),(C284=0)),"0",((D284-C284)/C284))</f>
        <v>0</v>
      </c>
      <c r="H284" s="25" t="str">
        <f t="shared" ref="H284:H285" si="119">+IF(OR(AND(E284=""),(G284="")),"",E284*G284)</f>
        <v/>
      </c>
    </row>
    <row r="285" spans="1:8" s="34" customFormat="1" ht="15" x14ac:dyDescent="0.2">
      <c r="A285" s="51" t="s">
        <v>579</v>
      </c>
      <c r="B285" s="43" t="s">
        <v>618</v>
      </c>
      <c r="C285" s="31"/>
      <c r="D285" s="31">
        <v>0</v>
      </c>
      <c r="E285" s="32" t="str">
        <f t="shared" si="116"/>
        <v/>
      </c>
      <c r="F285" s="32" t="str">
        <f t="shared" si="117"/>
        <v/>
      </c>
      <c r="G285" s="33" t="str">
        <f t="shared" si="118"/>
        <v>0</v>
      </c>
      <c r="H285" s="25" t="str">
        <f t="shared" si="119"/>
        <v/>
      </c>
    </row>
    <row r="286" spans="1:8" s="34" customFormat="1" ht="15" x14ac:dyDescent="0.2">
      <c r="A286" s="41"/>
      <c r="B286" s="43" t="s">
        <v>471</v>
      </c>
      <c r="C286" s="31">
        <v>2</v>
      </c>
      <c r="D286" s="7">
        <v>2</v>
      </c>
      <c r="E286" s="32">
        <f>+IF(C286=0,"",C286/C$165)</f>
        <v>6.6137566137566134E-4</v>
      </c>
      <c r="F286" s="32">
        <f>+IF(D286=0,"",D286/D$165)</f>
        <v>6.1387354205033758E-4</v>
      </c>
      <c r="G286" s="33">
        <f t="shared" si="91"/>
        <v>0</v>
      </c>
      <c r="H286" s="25">
        <f t="shared" si="92"/>
        <v>0</v>
      </c>
    </row>
    <row r="287" spans="1:8" s="34" customFormat="1" ht="15" x14ac:dyDescent="0.2">
      <c r="A287" s="41"/>
      <c r="B287" s="43" t="s">
        <v>472</v>
      </c>
      <c r="C287" s="31">
        <v>1</v>
      </c>
      <c r="D287" s="7">
        <v>1</v>
      </c>
      <c r="E287" s="32">
        <f>+IF(C287=0,"",C287/C$165)</f>
        <v>3.3068783068783067E-4</v>
      </c>
      <c r="F287" s="32">
        <f>+IF(D287=0,"",D287/D$165)</f>
        <v>3.0693677102516879E-4</v>
      </c>
      <c r="G287" s="33">
        <f t="shared" si="91"/>
        <v>0</v>
      </c>
      <c r="H287" s="25">
        <f t="shared" si="92"/>
        <v>0</v>
      </c>
    </row>
    <row r="288" spans="1:8" s="34" customFormat="1" ht="30" x14ac:dyDescent="0.2">
      <c r="A288" s="41"/>
      <c r="B288" s="43" t="s">
        <v>565</v>
      </c>
      <c r="C288" s="31">
        <v>0</v>
      </c>
      <c r="D288" s="7">
        <v>0</v>
      </c>
      <c r="E288" s="32" t="str">
        <f t="shared" ref="E288" si="120">+IF(C288=0,"",C288/C$165)</f>
        <v/>
      </c>
      <c r="F288" s="32" t="str">
        <f t="shared" ref="F288" si="121">+IF(D288=0,"",D288/D$165)</f>
        <v/>
      </c>
      <c r="G288" s="33" t="str">
        <f t="shared" ref="G288" si="122">+IF(OR(AND(D288=0),(C288=0)),"0",((D288-C288)/C288))</f>
        <v>0</v>
      </c>
      <c r="H288" s="25" t="str">
        <f t="shared" ref="H288" si="123">+IF(OR(AND(E288=""),(G288="")),"",E288*G288)</f>
        <v/>
      </c>
    </row>
    <row r="289" spans="1:8" s="34" customFormat="1" ht="15" x14ac:dyDescent="0.2">
      <c r="A289" s="41"/>
      <c r="B289" s="43" t="s">
        <v>473</v>
      </c>
      <c r="C289" s="31">
        <v>40</v>
      </c>
      <c r="D289" s="7">
        <v>37</v>
      </c>
      <c r="E289" s="32">
        <f t="shared" ref="E289:E311" si="124">+IF(C289=0,"",C289/C$165)</f>
        <v>1.3227513227513227E-2</v>
      </c>
      <c r="F289" s="32">
        <f t="shared" ref="F289:F311" si="125">+IF(D289=0,"",D289/D$165)</f>
        <v>1.1356660527931247E-2</v>
      </c>
      <c r="G289" s="33">
        <f t="shared" si="91"/>
        <v>-7.4999999999999997E-2</v>
      </c>
      <c r="H289" s="25">
        <f t="shared" si="92"/>
        <v>-9.9206349206349201E-4</v>
      </c>
    </row>
    <row r="290" spans="1:8" s="34" customFormat="1" ht="15" x14ac:dyDescent="0.2">
      <c r="A290" s="41"/>
      <c r="B290" s="43" t="s">
        <v>474</v>
      </c>
      <c r="C290" s="31">
        <v>0</v>
      </c>
      <c r="D290" s="7">
        <v>0</v>
      </c>
      <c r="E290" s="32" t="str">
        <f t="shared" si="124"/>
        <v/>
      </c>
      <c r="F290" s="32" t="str">
        <f t="shared" si="125"/>
        <v/>
      </c>
      <c r="G290" s="33" t="str">
        <f t="shared" si="91"/>
        <v>0</v>
      </c>
      <c r="H290" s="25" t="str">
        <f t="shared" si="92"/>
        <v/>
      </c>
    </row>
    <row r="291" spans="1:8" s="34" customFormat="1" ht="15" x14ac:dyDescent="0.2">
      <c r="A291" s="41"/>
      <c r="B291" s="43" t="s">
        <v>475</v>
      </c>
      <c r="C291" s="31">
        <v>0</v>
      </c>
      <c r="D291" s="7">
        <v>0</v>
      </c>
      <c r="E291" s="32" t="str">
        <f t="shared" si="124"/>
        <v/>
      </c>
      <c r="F291" s="32" t="str">
        <f t="shared" si="125"/>
        <v/>
      </c>
      <c r="G291" s="33" t="str">
        <f t="shared" si="91"/>
        <v>0</v>
      </c>
      <c r="H291" s="25" t="str">
        <f t="shared" si="92"/>
        <v/>
      </c>
    </row>
    <row r="292" spans="1:8" s="34" customFormat="1" ht="15" x14ac:dyDescent="0.2">
      <c r="A292" s="41"/>
      <c r="B292" s="43" t="s">
        <v>68</v>
      </c>
      <c r="C292" s="31">
        <v>242</v>
      </c>
      <c r="D292" s="7">
        <v>24</v>
      </c>
      <c r="E292" s="32">
        <f t="shared" si="124"/>
        <v>8.0026455026455029E-2</v>
      </c>
      <c r="F292" s="32">
        <f t="shared" si="125"/>
        <v>7.3664825046040518E-3</v>
      </c>
      <c r="G292" s="33">
        <f t="shared" si="91"/>
        <v>-0.90082644628099173</v>
      </c>
      <c r="H292" s="25">
        <f t="shared" si="92"/>
        <v>-7.2089947089947093E-2</v>
      </c>
    </row>
    <row r="293" spans="1:8" s="34" customFormat="1" ht="15" x14ac:dyDescent="0.2">
      <c r="A293" s="41"/>
      <c r="B293" s="43" t="s">
        <v>249</v>
      </c>
      <c r="C293" s="31">
        <v>1</v>
      </c>
      <c r="D293" s="7">
        <v>0</v>
      </c>
      <c r="E293" s="32">
        <f t="shared" si="124"/>
        <v>3.3068783068783067E-4</v>
      </c>
      <c r="F293" s="32" t="str">
        <f t="shared" si="125"/>
        <v/>
      </c>
      <c r="G293" s="33" t="str">
        <f t="shared" si="91"/>
        <v>0</v>
      </c>
      <c r="H293" s="25">
        <f t="shared" si="92"/>
        <v>0</v>
      </c>
    </row>
    <row r="294" spans="1:8" s="34" customFormat="1" ht="30" x14ac:dyDescent="0.2">
      <c r="A294" s="41"/>
      <c r="B294" s="43" t="s">
        <v>250</v>
      </c>
      <c r="C294" s="31">
        <v>1</v>
      </c>
      <c r="D294" s="7">
        <v>0</v>
      </c>
      <c r="E294" s="32">
        <f t="shared" si="124"/>
        <v>3.3068783068783067E-4</v>
      </c>
      <c r="F294" s="32" t="str">
        <f t="shared" si="125"/>
        <v/>
      </c>
      <c r="G294" s="33" t="str">
        <f t="shared" si="91"/>
        <v>0</v>
      </c>
      <c r="H294" s="25">
        <f t="shared" si="92"/>
        <v>0</v>
      </c>
    </row>
    <row r="295" spans="1:8" s="34" customFormat="1" ht="15" x14ac:dyDescent="0.2">
      <c r="A295" s="41"/>
      <c r="B295" s="43" t="s">
        <v>69</v>
      </c>
      <c r="C295" s="31">
        <v>0</v>
      </c>
      <c r="D295" s="7">
        <v>0</v>
      </c>
      <c r="E295" s="32" t="str">
        <f t="shared" si="124"/>
        <v/>
      </c>
      <c r="F295" s="32" t="str">
        <f t="shared" si="125"/>
        <v/>
      </c>
      <c r="G295" s="33" t="str">
        <f t="shared" si="91"/>
        <v>0</v>
      </c>
      <c r="H295" s="25" t="str">
        <f t="shared" si="92"/>
        <v/>
      </c>
    </row>
    <row r="296" spans="1:8" s="34" customFormat="1" ht="30" x14ac:dyDescent="0.2">
      <c r="A296" s="41"/>
      <c r="B296" s="43" t="s">
        <v>476</v>
      </c>
      <c r="C296" s="31">
        <v>1</v>
      </c>
      <c r="D296" s="7">
        <v>1</v>
      </c>
      <c r="E296" s="32">
        <f t="shared" si="124"/>
        <v>3.3068783068783067E-4</v>
      </c>
      <c r="F296" s="32">
        <f t="shared" si="125"/>
        <v>3.0693677102516879E-4</v>
      </c>
      <c r="G296" s="33">
        <f t="shared" si="91"/>
        <v>0</v>
      </c>
      <c r="H296" s="25">
        <f t="shared" si="92"/>
        <v>0</v>
      </c>
    </row>
    <row r="297" spans="1:8" s="34" customFormat="1" ht="30" x14ac:dyDescent="0.2">
      <c r="A297" s="41"/>
      <c r="B297" s="43" t="s">
        <v>477</v>
      </c>
      <c r="C297" s="31">
        <v>1</v>
      </c>
      <c r="D297" s="7">
        <v>4</v>
      </c>
      <c r="E297" s="32">
        <f t="shared" si="124"/>
        <v>3.3068783068783067E-4</v>
      </c>
      <c r="F297" s="32">
        <f t="shared" si="125"/>
        <v>1.2277470841006752E-3</v>
      </c>
      <c r="G297" s="33">
        <f t="shared" si="91"/>
        <v>3</v>
      </c>
      <c r="H297" s="25">
        <f t="shared" si="92"/>
        <v>9.9206349206349201E-4</v>
      </c>
    </row>
    <row r="298" spans="1:8" s="34" customFormat="1" ht="15" x14ac:dyDescent="0.2">
      <c r="A298" s="41"/>
      <c r="B298" s="43" t="s">
        <v>478</v>
      </c>
      <c r="C298" s="31">
        <v>0</v>
      </c>
      <c r="D298" s="7">
        <v>0</v>
      </c>
      <c r="E298" s="32" t="str">
        <f t="shared" si="124"/>
        <v/>
      </c>
      <c r="F298" s="32" t="str">
        <f t="shared" si="125"/>
        <v/>
      </c>
      <c r="G298" s="33" t="str">
        <f t="shared" si="91"/>
        <v>0</v>
      </c>
      <c r="H298" s="25" t="str">
        <f t="shared" si="92"/>
        <v/>
      </c>
    </row>
    <row r="299" spans="1:8" s="34" customFormat="1" ht="30" x14ac:dyDescent="0.2">
      <c r="A299" s="41"/>
      <c r="B299" s="43" t="s">
        <v>479</v>
      </c>
      <c r="C299" s="31">
        <v>0</v>
      </c>
      <c r="D299" s="7">
        <v>0</v>
      </c>
      <c r="E299" s="32" t="str">
        <f t="shared" si="124"/>
        <v/>
      </c>
      <c r="F299" s="32" t="str">
        <f t="shared" si="125"/>
        <v/>
      </c>
      <c r="G299" s="33" t="str">
        <f t="shared" si="91"/>
        <v>0</v>
      </c>
      <c r="H299" s="25" t="str">
        <f t="shared" si="92"/>
        <v/>
      </c>
    </row>
    <row r="300" spans="1:8" s="34" customFormat="1" ht="15" x14ac:dyDescent="0.2">
      <c r="A300" s="41"/>
      <c r="B300" s="43" t="s">
        <v>480</v>
      </c>
      <c r="C300" s="31">
        <v>0</v>
      </c>
      <c r="D300" s="7">
        <v>0</v>
      </c>
      <c r="E300" s="32" t="str">
        <f t="shared" si="124"/>
        <v/>
      </c>
      <c r="F300" s="32" t="str">
        <f t="shared" si="125"/>
        <v/>
      </c>
      <c r="G300" s="33" t="str">
        <f t="shared" si="91"/>
        <v>0</v>
      </c>
      <c r="H300" s="25" t="str">
        <f t="shared" si="92"/>
        <v/>
      </c>
    </row>
    <row r="301" spans="1:8" s="34" customFormat="1" ht="15" x14ac:dyDescent="0.2">
      <c r="A301" s="41"/>
      <c r="B301" s="43" t="s">
        <v>481</v>
      </c>
      <c r="C301" s="31">
        <v>4</v>
      </c>
      <c r="D301" s="7">
        <v>1</v>
      </c>
      <c r="E301" s="32">
        <f t="shared" si="124"/>
        <v>1.3227513227513227E-3</v>
      </c>
      <c r="F301" s="32">
        <f t="shared" si="125"/>
        <v>3.0693677102516879E-4</v>
      </c>
      <c r="G301" s="33">
        <f t="shared" si="91"/>
        <v>-0.75</v>
      </c>
      <c r="H301" s="25">
        <f t="shared" si="92"/>
        <v>-9.9206349206349201E-4</v>
      </c>
    </row>
    <row r="302" spans="1:8" s="34" customFormat="1" ht="15" x14ac:dyDescent="0.2">
      <c r="A302" s="41"/>
      <c r="B302" s="43" t="s">
        <v>482</v>
      </c>
      <c r="C302" s="31">
        <v>0</v>
      </c>
      <c r="D302" s="7">
        <v>0</v>
      </c>
      <c r="E302" s="32" t="str">
        <f t="shared" si="124"/>
        <v/>
      </c>
      <c r="F302" s="32" t="str">
        <f t="shared" si="125"/>
        <v/>
      </c>
      <c r="G302" s="33" t="str">
        <f t="shared" si="91"/>
        <v>0</v>
      </c>
      <c r="H302" s="25" t="str">
        <f t="shared" si="92"/>
        <v/>
      </c>
    </row>
    <row r="303" spans="1:8" s="34" customFormat="1" ht="30" x14ac:dyDescent="0.2">
      <c r="A303" s="41"/>
      <c r="B303" s="43" t="s">
        <v>599</v>
      </c>
      <c r="C303" s="31">
        <v>7</v>
      </c>
      <c r="D303" s="7">
        <v>21</v>
      </c>
      <c r="E303" s="32">
        <f t="shared" si="124"/>
        <v>2.3148148148148147E-3</v>
      </c>
      <c r="F303" s="32">
        <f t="shared" si="125"/>
        <v>6.4456721915285451E-3</v>
      </c>
      <c r="G303" s="33">
        <f t="shared" si="91"/>
        <v>2</v>
      </c>
      <c r="H303" s="25">
        <f t="shared" si="92"/>
        <v>4.6296296296296294E-3</v>
      </c>
    </row>
    <row r="304" spans="1:8" s="34" customFormat="1" ht="15" x14ac:dyDescent="0.2">
      <c r="A304" s="41"/>
      <c r="B304" s="43" t="s">
        <v>251</v>
      </c>
      <c r="C304" s="31">
        <v>0</v>
      </c>
      <c r="D304" s="7">
        <v>0</v>
      </c>
      <c r="E304" s="32" t="str">
        <f t="shared" si="124"/>
        <v/>
      </c>
      <c r="F304" s="32" t="str">
        <f t="shared" si="125"/>
        <v/>
      </c>
      <c r="G304" s="33" t="str">
        <f t="shared" si="91"/>
        <v>0</v>
      </c>
      <c r="H304" s="25" t="str">
        <f t="shared" si="92"/>
        <v/>
      </c>
    </row>
    <row r="305" spans="1:8" s="34" customFormat="1" ht="30" x14ac:dyDescent="0.2">
      <c r="A305" s="41"/>
      <c r="B305" s="43" t="s">
        <v>252</v>
      </c>
      <c r="C305" s="31">
        <v>0</v>
      </c>
      <c r="D305" s="7">
        <v>1</v>
      </c>
      <c r="E305" s="32" t="str">
        <f t="shared" si="124"/>
        <v/>
      </c>
      <c r="F305" s="32">
        <f t="shared" si="125"/>
        <v>3.0693677102516879E-4</v>
      </c>
      <c r="G305" s="33" t="str">
        <f t="shared" si="91"/>
        <v>0</v>
      </c>
      <c r="H305" s="25" t="str">
        <f t="shared" si="92"/>
        <v/>
      </c>
    </row>
    <row r="306" spans="1:8" s="34" customFormat="1" ht="15" x14ac:dyDescent="0.2">
      <c r="A306" s="41"/>
      <c r="B306" s="43" t="s">
        <v>483</v>
      </c>
      <c r="C306" s="31">
        <v>0</v>
      </c>
      <c r="D306" s="7">
        <v>0</v>
      </c>
      <c r="E306" s="32" t="str">
        <f t="shared" si="124"/>
        <v/>
      </c>
      <c r="F306" s="32" t="str">
        <f t="shared" si="125"/>
        <v/>
      </c>
      <c r="G306" s="33" t="str">
        <f t="shared" si="91"/>
        <v>0</v>
      </c>
      <c r="H306" s="25" t="str">
        <f t="shared" si="92"/>
        <v/>
      </c>
    </row>
    <row r="307" spans="1:8" s="34" customFormat="1" ht="30" x14ac:dyDescent="0.2">
      <c r="A307" s="41"/>
      <c r="B307" s="43" t="s">
        <v>484</v>
      </c>
      <c r="C307" s="31">
        <v>2</v>
      </c>
      <c r="D307" s="7">
        <v>0</v>
      </c>
      <c r="E307" s="32">
        <f t="shared" si="124"/>
        <v>6.6137566137566134E-4</v>
      </c>
      <c r="F307" s="32" t="str">
        <f t="shared" si="125"/>
        <v/>
      </c>
      <c r="G307" s="33" t="str">
        <f t="shared" si="91"/>
        <v>0</v>
      </c>
      <c r="H307" s="25">
        <f t="shared" si="92"/>
        <v>0</v>
      </c>
    </row>
    <row r="308" spans="1:8" s="34" customFormat="1" ht="15" x14ac:dyDescent="0.2">
      <c r="A308" s="41"/>
      <c r="B308" s="43" t="s">
        <v>485</v>
      </c>
      <c r="C308" s="31">
        <v>6</v>
      </c>
      <c r="D308" s="7">
        <v>4</v>
      </c>
      <c r="E308" s="32">
        <f t="shared" si="124"/>
        <v>1.984126984126984E-3</v>
      </c>
      <c r="F308" s="32">
        <f t="shared" si="125"/>
        <v>1.2277470841006752E-3</v>
      </c>
      <c r="G308" s="33">
        <f t="shared" si="91"/>
        <v>-0.33333333333333331</v>
      </c>
      <c r="H308" s="25">
        <f t="shared" si="92"/>
        <v>-6.6137566137566134E-4</v>
      </c>
    </row>
    <row r="309" spans="1:8" s="34" customFormat="1" ht="15" x14ac:dyDescent="0.2">
      <c r="A309" s="41"/>
      <c r="B309" s="43" t="s">
        <v>486</v>
      </c>
      <c r="C309" s="31">
        <v>0</v>
      </c>
      <c r="D309" s="7">
        <v>1</v>
      </c>
      <c r="E309" s="32" t="str">
        <f t="shared" si="124"/>
        <v/>
      </c>
      <c r="F309" s="32">
        <f t="shared" si="125"/>
        <v>3.0693677102516879E-4</v>
      </c>
      <c r="G309" s="33" t="str">
        <f t="shared" si="91"/>
        <v>0</v>
      </c>
      <c r="H309" s="25" t="str">
        <f t="shared" si="92"/>
        <v/>
      </c>
    </row>
    <row r="310" spans="1:8" s="34" customFormat="1" ht="30" x14ac:dyDescent="0.2">
      <c r="A310" s="41"/>
      <c r="B310" s="43" t="s">
        <v>487</v>
      </c>
      <c r="C310" s="31">
        <v>0</v>
      </c>
      <c r="D310" s="7">
        <v>0</v>
      </c>
      <c r="E310" s="32" t="str">
        <f t="shared" si="124"/>
        <v/>
      </c>
      <c r="F310" s="32" t="str">
        <f t="shared" si="125"/>
        <v/>
      </c>
      <c r="G310" s="33" t="str">
        <f t="shared" si="91"/>
        <v>0</v>
      </c>
      <c r="H310" s="25" t="str">
        <f t="shared" si="92"/>
        <v/>
      </c>
    </row>
    <row r="311" spans="1:8" s="34" customFormat="1" ht="15" x14ac:dyDescent="0.2">
      <c r="A311" s="41"/>
      <c r="B311" s="43" t="s">
        <v>488</v>
      </c>
      <c r="C311" s="31">
        <v>0</v>
      </c>
      <c r="D311" s="7">
        <v>0</v>
      </c>
      <c r="E311" s="32" t="str">
        <f t="shared" si="124"/>
        <v/>
      </c>
      <c r="F311" s="32" t="str">
        <f t="shared" si="125"/>
        <v/>
      </c>
      <c r="G311" s="33" t="str">
        <f t="shared" si="91"/>
        <v>0</v>
      </c>
      <c r="H311" s="25" t="str">
        <f t="shared" si="92"/>
        <v/>
      </c>
    </row>
    <row r="312" spans="1:8" s="34" customFormat="1" ht="30" x14ac:dyDescent="0.2">
      <c r="A312" s="41"/>
      <c r="B312" s="43" t="s">
        <v>591</v>
      </c>
      <c r="C312" s="31">
        <v>124</v>
      </c>
      <c r="D312" s="7">
        <v>14</v>
      </c>
      <c r="E312" s="32">
        <f t="shared" ref="E312" si="126">+IF(C312=0,"",C312/C$165)</f>
        <v>4.1005291005291003E-2</v>
      </c>
      <c r="F312" s="32">
        <f t="shared" ref="F312" si="127">+IF(D312=0,"",D312/D$165)</f>
        <v>4.2971147943523637E-3</v>
      </c>
      <c r="G312" s="33">
        <f t="shared" ref="G312" si="128">+IF(OR(AND(D312=0),(C312=0)),"0",((D312-C312)/C312))</f>
        <v>-0.88709677419354838</v>
      </c>
      <c r="H312" s="25">
        <f t="shared" ref="H312" si="129">+IF(OR(AND(E312=""),(G312="")),"",E312*G312)</f>
        <v>-3.6375661375661374E-2</v>
      </c>
    </row>
    <row r="313" spans="1:8" s="34" customFormat="1" ht="15" x14ac:dyDescent="0.2">
      <c r="A313" s="41"/>
      <c r="B313" s="43" t="s">
        <v>489</v>
      </c>
      <c r="C313" s="31">
        <v>0</v>
      </c>
      <c r="D313" s="7">
        <v>1</v>
      </c>
      <c r="E313" s="32" t="str">
        <f t="shared" ref="E313:F316" si="130">+IF(C313=0,"",C313/C$165)</f>
        <v/>
      </c>
      <c r="F313" s="32">
        <f t="shared" si="130"/>
        <v>3.0693677102516879E-4</v>
      </c>
      <c r="G313" s="33" t="str">
        <f t="shared" si="91"/>
        <v>0</v>
      </c>
      <c r="H313" s="25" t="str">
        <f t="shared" si="92"/>
        <v/>
      </c>
    </row>
    <row r="314" spans="1:8" s="34" customFormat="1" ht="15" x14ac:dyDescent="0.2">
      <c r="A314" s="41"/>
      <c r="B314" s="43" t="s">
        <v>490</v>
      </c>
      <c r="C314" s="31">
        <v>0</v>
      </c>
      <c r="D314" s="7">
        <v>0</v>
      </c>
      <c r="E314" s="32" t="str">
        <f t="shared" si="130"/>
        <v/>
      </c>
      <c r="F314" s="32" t="str">
        <f t="shared" si="130"/>
        <v/>
      </c>
      <c r="G314" s="33" t="str">
        <f t="shared" si="91"/>
        <v>0</v>
      </c>
      <c r="H314" s="25" t="str">
        <f t="shared" si="92"/>
        <v/>
      </c>
    </row>
    <row r="315" spans="1:8" s="34" customFormat="1" ht="15" x14ac:dyDescent="0.2">
      <c r="A315" s="41"/>
      <c r="B315" s="43" t="s">
        <v>491</v>
      </c>
      <c r="C315" s="31">
        <v>0</v>
      </c>
      <c r="D315" s="7">
        <v>0</v>
      </c>
      <c r="E315" s="32" t="str">
        <f t="shared" si="130"/>
        <v/>
      </c>
      <c r="F315" s="32" t="str">
        <f t="shared" si="130"/>
        <v/>
      </c>
      <c r="G315" s="33" t="str">
        <f t="shared" si="91"/>
        <v>0</v>
      </c>
      <c r="H315" s="25" t="str">
        <f t="shared" si="92"/>
        <v/>
      </c>
    </row>
    <row r="316" spans="1:8" s="34" customFormat="1" ht="15" x14ac:dyDescent="0.2">
      <c r="A316" s="41"/>
      <c r="B316" s="43" t="s">
        <v>492</v>
      </c>
      <c r="C316" s="31">
        <v>0</v>
      </c>
      <c r="D316" s="7">
        <v>0</v>
      </c>
      <c r="E316" s="32" t="str">
        <f t="shared" si="130"/>
        <v/>
      </c>
      <c r="F316" s="32" t="str">
        <f t="shared" si="130"/>
        <v/>
      </c>
      <c r="G316" s="33" t="str">
        <f t="shared" si="91"/>
        <v>0</v>
      </c>
      <c r="H316" s="25" t="str">
        <f t="shared" si="92"/>
        <v/>
      </c>
    </row>
    <row r="317" spans="1:8" s="34" customFormat="1" ht="15" x14ac:dyDescent="0.2">
      <c r="A317" s="41"/>
      <c r="B317" s="43" t="s">
        <v>493</v>
      </c>
      <c r="C317" s="31">
        <v>0</v>
      </c>
      <c r="D317" s="7">
        <v>0</v>
      </c>
      <c r="E317" s="32" t="str">
        <f t="shared" ref="E317:E324" si="131">+IF(C317=0,"",C317/C$165)</f>
        <v/>
      </c>
      <c r="F317" s="32" t="str">
        <f t="shared" ref="F317:F324" si="132">+IF(D317=0,"",D317/D$165)</f>
        <v/>
      </c>
      <c r="G317" s="33" t="str">
        <f t="shared" ref="G317:G324" si="133">+IF(OR(AND(D317=0),(C317=0)),"0",((D317-C317)/C317))</f>
        <v>0</v>
      </c>
      <c r="H317" s="25" t="str">
        <f t="shared" ref="H317:H324" si="134">+IF(OR(AND(E317=""),(G317="")),"",E317*G317)</f>
        <v/>
      </c>
    </row>
    <row r="318" spans="1:8" s="34" customFormat="1" ht="15" x14ac:dyDescent="0.2">
      <c r="A318" s="41"/>
      <c r="B318" s="43" t="s">
        <v>494</v>
      </c>
      <c r="C318" s="31">
        <v>0</v>
      </c>
      <c r="D318" s="7">
        <v>0</v>
      </c>
      <c r="E318" s="32" t="str">
        <f t="shared" si="131"/>
        <v/>
      </c>
      <c r="F318" s="32" t="str">
        <f t="shared" si="132"/>
        <v/>
      </c>
      <c r="G318" s="33" t="str">
        <f t="shared" si="133"/>
        <v>0</v>
      </c>
      <c r="H318" s="25" t="str">
        <f t="shared" si="134"/>
        <v/>
      </c>
    </row>
    <row r="319" spans="1:8" s="34" customFormat="1" ht="30" x14ac:dyDescent="0.2">
      <c r="A319" s="41"/>
      <c r="B319" s="43" t="s">
        <v>495</v>
      </c>
      <c r="C319" s="31">
        <v>1</v>
      </c>
      <c r="D319" s="7">
        <v>1</v>
      </c>
      <c r="E319" s="32">
        <f t="shared" si="131"/>
        <v>3.3068783068783067E-4</v>
      </c>
      <c r="F319" s="32">
        <f t="shared" si="132"/>
        <v>3.0693677102516879E-4</v>
      </c>
      <c r="G319" s="33">
        <f t="shared" si="133"/>
        <v>0</v>
      </c>
      <c r="H319" s="25">
        <f t="shared" si="134"/>
        <v>0</v>
      </c>
    </row>
    <row r="320" spans="1:8" s="34" customFormat="1" ht="15" x14ac:dyDescent="0.2">
      <c r="A320" s="41"/>
      <c r="B320" s="43" t="s">
        <v>496</v>
      </c>
      <c r="C320" s="31">
        <v>0</v>
      </c>
      <c r="D320" s="7">
        <v>0</v>
      </c>
      <c r="E320" s="32" t="str">
        <f t="shared" si="131"/>
        <v/>
      </c>
      <c r="F320" s="32" t="str">
        <f t="shared" si="132"/>
        <v/>
      </c>
      <c r="G320" s="33" t="str">
        <f t="shared" si="133"/>
        <v>0</v>
      </c>
      <c r="H320" s="25" t="str">
        <f t="shared" si="134"/>
        <v/>
      </c>
    </row>
    <row r="321" spans="1:8" s="34" customFormat="1" ht="30" x14ac:dyDescent="0.2">
      <c r="A321" s="41"/>
      <c r="B321" s="43" t="s">
        <v>70</v>
      </c>
      <c r="C321" s="31">
        <v>0</v>
      </c>
      <c r="D321" s="7">
        <v>0</v>
      </c>
      <c r="E321" s="32" t="str">
        <f t="shared" si="131"/>
        <v/>
      </c>
      <c r="F321" s="32" t="str">
        <f t="shared" si="132"/>
        <v/>
      </c>
      <c r="G321" s="33" t="str">
        <f t="shared" si="133"/>
        <v>0</v>
      </c>
      <c r="H321" s="25" t="str">
        <f t="shared" si="134"/>
        <v/>
      </c>
    </row>
    <row r="322" spans="1:8" s="34" customFormat="1" ht="15" x14ac:dyDescent="0.2">
      <c r="A322" s="41"/>
      <c r="B322" s="43" t="s">
        <v>253</v>
      </c>
      <c r="C322" s="31">
        <v>0</v>
      </c>
      <c r="D322" s="7">
        <v>0</v>
      </c>
      <c r="E322" s="32" t="str">
        <f t="shared" si="131"/>
        <v/>
      </c>
      <c r="F322" s="32" t="str">
        <f t="shared" si="132"/>
        <v/>
      </c>
      <c r="G322" s="33" t="str">
        <f t="shared" si="133"/>
        <v>0</v>
      </c>
      <c r="H322" s="25" t="str">
        <f t="shared" si="134"/>
        <v/>
      </c>
    </row>
    <row r="323" spans="1:8" s="34" customFormat="1" ht="15" x14ac:dyDescent="0.2">
      <c r="A323" s="41"/>
      <c r="B323" s="43" t="s">
        <v>254</v>
      </c>
      <c r="C323" s="31">
        <v>0</v>
      </c>
      <c r="D323" s="7">
        <v>0</v>
      </c>
      <c r="E323" s="32" t="str">
        <f t="shared" si="131"/>
        <v/>
      </c>
      <c r="F323" s="32" t="str">
        <f t="shared" si="132"/>
        <v/>
      </c>
      <c r="G323" s="33" t="str">
        <f t="shared" si="133"/>
        <v>0</v>
      </c>
      <c r="H323" s="25" t="str">
        <f t="shared" si="134"/>
        <v/>
      </c>
    </row>
    <row r="324" spans="1:8" s="34" customFormat="1" ht="15" x14ac:dyDescent="0.2">
      <c r="A324" s="41"/>
      <c r="B324" s="43" t="s">
        <v>255</v>
      </c>
      <c r="C324" s="31">
        <v>0</v>
      </c>
      <c r="D324" s="7">
        <v>0</v>
      </c>
      <c r="E324" s="32" t="str">
        <f t="shared" si="131"/>
        <v/>
      </c>
      <c r="F324" s="32" t="str">
        <f t="shared" si="132"/>
        <v/>
      </c>
      <c r="G324" s="33" t="str">
        <f t="shared" si="133"/>
        <v>0</v>
      </c>
      <c r="H324" s="25" t="str">
        <f t="shared" si="134"/>
        <v/>
      </c>
    </row>
    <row r="325" spans="1:8" s="34" customFormat="1" ht="15" x14ac:dyDescent="0.2">
      <c r="A325" s="41"/>
      <c r="B325" s="43" t="s">
        <v>575</v>
      </c>
      <c r="C325" s="31">
        <v>0</v>
      </c>
      <c r="D325" s="7">
        <v>1</v>
      </c>
      <c r="E325" s="32" t="str">
        <f t="shared" ref="E325:E327" si="135">+IF(C325=0,"",C325/C$165)</f>
        <v/>
      </c>
      <c r="F325" s="32">
        <f t="shared" ref="F325:F327" si="136">+IF(D325=0,"",D325/D$165)</f>
        <v>3.0693677102516879E-4</v>
      </c>
      <c r="G325" s="33" t="str">
        <f t="shared" ref="G325:G327" si="137">+IF(OR(AND(D325=0),(C325=0)),"0",((D325-C325)/C325))</f>
        <v>0</v>
      </c>
      <c r="H325" s="25" t="str">
        <f t="shared" ref="H325:H327" si="138">+IF(OR(AND(E325=""),(G325="")),"",E325*G325)</f>
        <v/>
      </c>
    </row>
    <row r="326" spans="1:8" s="34" customFormat="1" ht="15" x14ac:dyDescent="0.2">
      <c r="A326" s="41"/>
      <c r="B326" s="43" t="s">
        <v>576</v>
      </c>
      <c r="C326" s="31">
        <v>0</v>
      </c>
      <c r="D326" s="7">
        <v>0</v>
      </c>
      <c r="E326" s="32" t="str">
        <f t="shared" si="135"/>
        <v/>
      </c>
      <c r="F326" s="32" t="str">
        <f t="shared" si="136"/>
        <v/>
      </c>
      <c r="G326" s="33" t="str">
        <f t="shared" si="137"/>
        <v>0</v>
      </c>
      <c r="H326" s="25" t="str">
        <f t="shared" si="138"/>
        <v/>
      </c>
    </row>
    <row r="327" spans="1:8" s="34" customFormat="1" ht="15" x14ac:dyDescent="0.2">
      <c r="A327" s="41"/>
      <c r="B327" s="43" t="s">
        <v>577</v>
      </c>
      <c r="C327" s="31">
        <v>0</v>
      </c>
      <c r="D327" s="7">
        <v>0</v>
      </c>
      <c r="E327" s="32" t="str">
        <f t="shared" si="135"/>
        <v/>
      </c>
      <c r="F327" s="32" t="str">
        <f t="shared" si="136"/>
        <v/>
      </c>
      <c r="G327" s="33" t="str">
        <f t="shared" si="137"/>
        <v>0</v>
      </c>
      <c r="H327" s="25" t="str">
        <f t="shared" si="138"/>
        <v/>
      </c>
    </row>
    <row r="328" spans="1:8" ht="15" x14ac:dyDescent="0.2">
      <c r="B328" s="18"/>
      <c r="C328" s="21"/>
      <c r="D328" s="21"/>
      <c r="E328" s="22"/>
      <c r="F328" s="22"/>
      <c r="G328" s="19"/>
      <c r="H328" s="20"/>
    </row>
    <row r="329" spans="1:8" ht="15" x14ac:dyDescent="0.2">
      <c r="B329" s="18"/>
      <c r="C329" s="21"/>
      <c r="D329" s="21"/>
      <c r="E329" s="22"/>
      <c r="F329" s="22"/>
      <c r="G329" s="19"/>
      <c r="H329" s="20"/>
    </row>
    <row r="330" spans="1:8" s="4" customFormat="1" ht="26.25" customHeight="1" x14ac:dyDescent="0.2">
      <c r="A330" s="40"/>
      <c r="B330" s="17"/>
      <c r="C330" s="17"/>
      <c r="D330" s="17"/>
      <c r="E330" s="17"/>
      <c r="F330" s="17"/>
      <c r="H330" s="3"/>
    </row>
    <row r="331" spans="1:8" ht="24" customHeight="1" x14ac:dyDescent="0.2">
      <c r="B331" s="53" t="s">
        <v>387</v>
      </c>
      <c r="C331" s="54" t="s">
        <v>388</v>
      </c>
      <c r="D331" s="55"/>
      <c r="E331" s="56" t="s">
        <v>352</v>
      </c>
      <c r="F331" s="57"/>
      <c r="G331" s="58" t="s">
        <v>580</v>
      </c>
      <c r="H331" s="58" t="s">
        <v>351</v>
      </c>
    </row>
    <row r="332" spans="1:8" ht="24" customHeight="1" x14ac:dyDescent="0.2">
      <c r="B332" s="53"/>
      <c r="C332" s="52">
        <v>2017</v>
      </c>
      <c r="D332" s="52">
        <v>2018</v>
      </c>
      <c r="E332" s="52">
        <v>2017</v>
      </c>
      <c r="F332" s="52">
        <v>2018</v>
      </c>
      <c r="G332" s="59"/>
      <c r="H332" s="59"/>
    </row>
    <row r="333" spans="1:8" x14ac:dyDescent="0.2">
      <c r="B333" s="70" t="s">
        <v>392</v>
      </c>
      <c r="C333" s="71">
        <f>SUM(C334:C547)</f>
        <v>7594</v>
      </c>
      <c r="D333" s="71">
        <f>SUM(D334:D547)</f>
        <v>8519</v>
      </c>
      <c r="E333" s="72">
        <f t="shared" ref="E333:E364" si="139">+IF(C333=0,"",C333/C$333)</f>
        <v>1</v>
      </c>
      <c r="F333" s="72">
        <f t="shared" ref="F333:F364" si="140">+IF(D333=0,"",D333/D$333)</f>
        <v>1</v>
      </c>
      <c r="G333" s="72">
        <f>+IF(OR(AND(D333=0),(C333=0)),"0",((D333-C333)/C333))</f>
        <v>0.12180668949170398</v>
      </c>
      <c r="H333" s="73">
        <f>+IF(OR(AND(E333=""),(G333="")),"",E333*G333)</f>
        <v>0.12180668949170398</v>
      </c>
    </row>
    <row r="334" spans="1:8" s="34" customFormat="1" ht="15" x14ac:dyDescent="0.2">
      <c r="A334" s="41"/>
      <c r="B334" s="30" t="s">
        <v>75</v>
      </c>
      <c r="C334" s="31">
        <v>74</v>
      </c>
      <c r="D334" s="7">
        <v>127</v>
      </c>
      <c r="E334" s="32">
        <f t="shared" si="139"/>
        <v>9.7445351593363188E-3</v>
      </c>
      <c r="F334" s="32">
        <f t="shared" si="140"/>
        <v>1.4907853034393709E-2</v>
      </c>
      <c r="G334" s="33">
        <f>+IF(OR(AND(D334=0),(C334=0)),"0",((D334-C334)/C334))</f>
        <v>0.71621621621621623</v>
      </c>
      <c r="H334" s="25">
        <f>+IF(OR(AND(E334=""),(G334="")),"",E334*G334)</f>
        <v>6.9791941006057418E-3</v>
      </c>
    </row>
    <row r="335" spans="1:8" s="34" customFormat="1" ht="15" x14ac:dyDescent="0.2">
      <c r="A335" s="41"/>
      <c r="B335" s="30" t="s">
        <v>79</v>
      </c>
      <c r="C335" s="31">
        <v>7</v>
      </c>
      <c r="D335" s="7">
        <v>33</v>
      </c>
      <c r="E335" s="32">
        <f t="shared" si="139"/>
        <v>9.2178035291019225E-4</v>
      </c>
      <c r="F335" s="32">
        <f t="shared" si="140"/>
        <v>3.8736940955511208E-3</v>
      </c>
      <c r="G335" s="33">
        <f t="shared" ref="G335:G400" si="141">+IF(OR(AND(D335=0),(C335=0)),"0",((D335-C335)/C335))</f>
        <v>3.7142857142857144</v>
      </c>
      <c r="H335" s="25">
        <f t="shared" ref="H335:H400" si="142">+IF(OR(AND(E335=""),(G335="")),"",E335*G335)</f>
        <v>3.4237555965235715E-3</v>
      </c>
    </row>
    <row r="336" spans="1:8" s="34" customFormat="1" ht="15" x14ac:dyDescent="0.2">
      <c r="A336" s="41"/>
      <c r="B336" s="30" t="s">
        <v>71</v>
      </c>
      <c r="C336" s="31">
        <v>1</v>
      </c>
      <c r="D336" s="7">
        <v>2</v>
      </c>
      <c r="E336" s="32">
        <f t="shared" si="139"/>
        <v>1.316829075585989E-4</v>
      </c>
      <c r="F336" s="32">
        <f t="shared" si="140"/>
        <v>2.3476933912431035E-4</v>
      </c>
      <c r="G336" s="33">
        <f t="shared" si="141"/>
        <v>1</v>
      </c>
      <c r="H336" s="25">
        <f t="shared" si="142"/>
        <v>1.316829075585989E-4</v>
      </c>
    </row>
    <row r="337" spans="1:8" s="34" customFormat="1" ht="15" x14ac:dyDescent="0.2">
      <c r="A337" s="41"/>
      <c r="B337" s="30" t="s">
        <v>85</v>
      </c>
      <c r="C337" s="31">
        <v>0</v>
      </c>
      <c r="D337" s="7">
        <v>0</v>
      </c>
      <c r="E337" s="32" t="str">
        <f t="shared" si="139"/>
        <v/>
      </c>
      <c r="F337" s="32" t="str">
        <f t="shared" si="140"/>
        <v/>
      </c>
      <c r="G337" s="33" t="str">
        <f t="shared" si="141"/>
        <v>0</v>
      </c>
      <c r="H337" s="25" t="str">
        <f t="shared" si="142"/>
        <v/>
      </c>
    </row>
    <row r="338" spans="1:8" s="34" customFormat="1" ht="15" x14ac:dyDescent="0.2">
      <c r="A338" s="41"/>
      <c r="B338" s="30" t="s">
        <v>84</v>
      </c>
      <c r="C338" s="31">
        <v>0</v>
      </c>
      <c r="D338" s="7">
        <v>0</v>
      </c>
      <c r="E338" s="32" t="str">
        <f t="shared" si="139"/>
        <v/>
      </c>
      <c r="F338" s="32" t="str">
        <f t="shared" si="140"/>
        <v/>
      </c>
      <c r="G338" s="33" t="str">
        <f t="shared" si="141"/>
        <v>0</v>
      </c>
      <c r="H338" s="25" t="str">
        <f t="shared" si="142"/>
        <v/>
      </c>
    </row>
    <row r="339" spans="1:8" s="34" customFormat="1" ht="15" x14ac:dyDescent="0.2">
      <c r="A339" s="41"/>
      <c r="B339" s="30" t="s">
        <v>497</v>
      </c>
      <c r="C339" s="31">
        <v>140</v>
      </c>
      <c r="D339" s="7">
        <v>248</v>
      </c>
      <c r="E339" s="32">
        <f t="shared" si="139"/>
        <v>1.8435607058203844E-2</v>
      </c>
      <c r="F339" s="32">
        <f t="shared" si="140"/>
        <v>2.9111398051414484E-2</v>
      </c>
      <c r="G339" s="33">
        <f t="shared" si="141"/>
        <v>0.77142857142857146</v>
      </c>
      <c r="H339" s="25">
        <f t="shared" si="142"/>
        <v>1.4221754016328681E-2</v>
      </c>
    </row>
    <row r="340" spans="1:8" s="34" customFormat="1" ht="15" x14ac:dyDescent="0.2">
      <c r="A340" s="41"/>
      <c r="B340" s="30" t="s">
        <v>82</v>
      </c>
      <c r="C340" s="31">
        <v>4</v>
      </c>
      <c r="D340" s="7">
        <v>63</v>
      </c>
      <c r="E340" s="32">
        <f t="shared" si="139"/>
        <v>5.267316302343956E-4</v>
      </c>
      <c r="F340" s="32">
        <f t="shared" si="140"/>
        <v>7.3952341824157766E-3</v>
      </c>
      <c r="G340" s="33">
        <f t="shared" si="141"/>
        <v>14.75</v>
      </c>
      <c r="H340" s="25">
        <f t="shared" si="142"/>
        <v>7.7692915459573351E-3</v>
      </c>
    </row>
    <row r="341" spans="1:8" s="34" customFormat="1" ht="15" x14ac:dyDescent="0.2">
      <c r="A341" s="41"/>
      <c r="B341" s="30" t="s">
        <v>600</v>
      </c>
      <c r="C341" s="31">
        <v>11</v>
      </c>
      <c r="D341" s="7">
        <v>99</v>
      </c>
      <c r="E341" s="32">
        <f t="shared" si="139"/>
        <v>1.4485119831445879E-3</v>
      </c>
      <c r="F341" s="32">
        <f t="shared" si="140"/>
        <v>1.1621082286653364E-2</v>
      </c>
      <c r="G341" s="33">
        <f t="shared" si="141"/>
        <v>8</v>
      </c>
      <c r="H341" s="25">
        <f t="shared" si="142"/>
        <v>1.1588095865156703E-2</v>
      </c>
    </row>
    <row r="342" spans="1:8" s="34" customFormat="1" ht="15" x14ac:dyDescent="0.2">
      <c r="A342" s="41"/>
      <c r="B342" s="30" t="s">
        <v>81</v>
      </c>
      <c r="C342" s="31">
        <v>9</v>
      </c>
      <c r="D342" s="7">
        <v>9</v>
      </c>
      <c r="E342" s="32">
        <f t="shared" si="139"/>
        <v>1.1851461680273899E-3</v>
      </c>
      <c r="F342" s="32">
        <f t="shared" si="140"/>
        <v>1.0564620260593966E-3</v>
      </c>
      <c r="G342" s="33">
        <f t="shared" si="141"/>
        <v>0</v>
      </c>
      <c r="H342" s="25">
        <f t="shared" si="142"/>
        <v>0</v>
      </c>
    </row>
    <row r="343" spans="1:8" s="34" customFormat="1" ht="15" x14ac:dyDescent="0.2">
      <c r="A343" s="41"/>
      <c r="B343" s="30" t="s">
        <v>256</v>
      </c>
      <c r="C343" s="31">
        <v>16</v>
      </c>
      <c r="D343" s="7">
        <v>1</v>
      </c>
      <c r="E343" s="32">
        <f t="shared" si="139"/>
        <v>2.1069265209375824E-3</v>
      </c>
      <c r="F343" s="32">
        <f t="shared" si="140"/>
        <v>1.1738466956215518E-4</v>
      </c>
      <c r="G343" s="33">
        <f t="shared" si="141"/>
        <v>-0.9375</v>
      </c>
      <c r="H343" s="25">
        <f t="shared" si="142"/>
        <v>-1.9752436133789837E-3</v>
      </c>
    </row>
    <row r="344" spans="1:8" s="34" customFormat="1" ht="15" x14ac:dyDescent="0.2">
      <c r="A344" s="41"/>
      <c r="B344" s="30" t="s">
        <v>498</v>
      </c>
      <c r="C344" s="31">
        <v>0</v>
      </c>
      <c r="D344" s="7">
        <v>0</v>
      </c>
      <c r="E344" s="32" t="str">
        <f t="shared" si="139"/>
        <v/>
      </c>
      <c r="F344" s="32" t="str">
        <f t="shared" si="140"/>
        <v/>
      </c>
      <c r="G344" s="33" t="str">
        <f t="shared" si="141"/>
        <v>0</v>
      </c>
      <c r="H344" s="25" t="str">
        <f t="shared" si="142"/>
        <v/>
      </c>
    </row>
    <row r="345" spans="1:8" s="34" customFormat="1" ht="15" x14ac:dyDescent="0.2">
      <c r="A345" s="41"/>
      <c r="B345" s="30" t="s">
        <v>83</v>
      </c>
      <c r="C345" s="31">
        <v>1167</v>
      </c>
      <c r="D345" s="7">
        <v>436</v>
      </c>
      <c r="E345" s="32">
        <f t="shared" si="139"/>
        <v>0.15367395312088492</v>
      </c>
      <c r="F345" s="32">
        <f t="shared" si="140"/>
        <v>5.1179715929099659E-2</v>
      </c>
      <c r="G345" s="33">
        <f t="shared" si="141"/>
        <v>-0.62639245929734366</v>
      </c>
      <c r="H345" s="25">
        <f t="shared" si="142"/>
        <v>-9.6260205425335796E-2</v>
      </c>
    </row>
    <row r="346" spans="1:8" s="34" customFormat="1" ht="15" x14ac:dyDescent="0.2">
      <c r="A346" s="41"/>
      <c r="B346" s="30" t="s">
        <v>601</v>
      </c>
      <c r="C346" s="31">
        <v>56</v>
      </c>
      <c r="D346" s="7">
        <v>66</v>
      </c>
      <c r="E346" s="32">
        <f t="shared" si="139"/>
        <v>7.374242823281538E-3</v>
      </c>
      <c r="F346" s="32">
        <f t="shared" si="140"/>
        <v>7.7473881911022417E-3</v>
      </c>
      <c r="G346" s="33">
        <f t="shared" si="141"/>
        <v>0.17857142857142858</v>
      </c>
      <c r="H346" s="25">
        <f t="shared" si="142"/>
        <v>1.3168290755859889E-3</v>
      </c>
    </row>
    <row r="347" spans="1:8" s="34" customFormat="1" ht="15" x14ac:dyDescent="0.2">
      <c r="A347" s="41"/>
      <c r="B347" s="30" t="s">
        <v>72</v>
      </c>
      <c r="C347" s="31">
        <v>0</v>
      </c>
      <c r="D347" s="7">
        <v>0</v>
      </c>
      <c r="E347" s="32" t="str">
        <f t="shared" si="139"/>
        <v/>
      </c>
      <c r="F347" s="32" t="str">
        <f t="shared" si="140"/>
        <v/>
      </c>
      <c r="G347" s="33" t="str">
        <f t="shared" si="141"/>
        <v>0</v>
      </c>
      <c r="H347" s="25" t="str">
        <f t="shared" si="142"/>
        <v/>
      </c>
    </row>
    <row r="348" spans="1:8" s="34" customFormat="1" ht="15" x14ac:dyDescent="0.2">
      <c r="A348" s="41"/>
      <c r="B348" s="30" t="s">
        <v>80</v>
      </c>
      <c r="C348" s="31">
        <v>150</v>
      </c>
      <c r="D348" s="7">
        <v>97</v>
      </c>
      <c r="E348" s="32">
        <f t="shared" si="139"/>
        <v>1.9752436133789835E-2</v>
      </c>
      <c r="F348" s="32">
        <f t="shared" si="140"/>
        <v>1.1386312947529053E-2</v>
      </c>
      <c r="G348" s="33">
        <f t="shared" si="141"/>
        <v>-0.35333333333333333</v>
      </c>
      <c r="H348" s="25">
        <f t="shared" si="142"/>
        <v>-6.9791941006057418E-3</v>
      </c>
    </row>
    <row r="349" spans="1:8" s="34" customFormat="1" ht="15" x14ac:dyDescent="0.2">
      <c r="A349" s="41"/>
      <c r="B349" s="30" t="s">
        <v>77</v>
      </c>
      <c r="C349" s="31">
        <v>26</v>
      </c>
      <c r="D349" s="7">
        <v>86</v>
      </c>
      <c r="E349" s="32">
        <f t="shared" si="139"/>
        <v>3.4237555965235711E-3</v>
      </c>
      <c r="F349" s="32">
        <f t="shared" si="140"/>
        <v>1.0095081582345346E-2</v>
      </c>
      <c r="G349" s="33">
        <f t="shared" si="141"/>
        <v>2.3076923076923075</v>
      </c>
      <c r="H349" s="25">
        <f t="shared" si="142"/>
        <v>7.900974453515933E-3</v>
      </c>
    </row>
    <row r="350" spans="1:8" s="34" customFormat="1" ht="15" x14ac:dyDescent="0.2">
      <c r="A350" s="51" t="s">
        <v>579</v>
      </c>
      <c r="B350" s="30" t="s">
        <v>611</v>
      </c>
      <c r="C350" s="31"/>
      <c r="D350" s="31">
        <v>4</v>
      </c>
      <c r="E350" s="32" t="str">
        <f t="shared" si="139"/>
        <v/>
      </c>
      <c r="F350" s="32">
        <f t="shared" si="140"/>
        <v>4.6953867824862071E-4</v>
      </c>
      <c r="G350" s="33" t="str">
        <f t="shared" ref="G350" si="143">+IF(OR(AND(D350=0),(C350=0)),"0",((D350-C350)/C350))</f>
        <v>0</v>
      </c>
      <c r="H350" s="25" t="str">
        <f t="shared" ref="H350" si="144">+IF(OR(AND(E350=""),(G350="")),"",E350*G350)</f>
        <v/>
      </c>
    </row>
    <row r="351" spans="1:8" s="34" customFormat="1" ht="15" x14ac:dyDescent="0.2">
      <c r="A351" s="41"/>
      <c r="B351" s="30" t="s">
        <v>73</v>
      </c>
      <c r="C351" s="31">
        <v>0</v>
      </c>
      <c r="D351" s="7">
        <v>0</v>
      </c>
      <c r="E351" s="32" t="str">
        <f t="shared" si="139"/>
        <v/>
      </c>
      <c r="F351" s="32" t="str">
        <f t="shared" si="140"/>
        <v/>
      </c>
      <c r="G351" s="33" t="str">
        <f t="shared" si="141"/>
        <v>0</v>
      </c>
      <c r="H351" s="25" t="str">
        <f t="shared" si="142"/>
        <v/>
      </c>
    </row>
    <row r="352" spans="1:8" s="34" customFormat="1" ht="15" x14ac:dyDescent="0.2">
      <c r="A352" s="41"/>
      <c r="B352" s="30" t="s">
        <v>257</v>
      </c>
      <c r="C352" s="31">
        <v>0</v>
      </c>
      <c r="D352" s="7">
        <v>3</v>
      </c>
      <c r="E352" s="32" t="str">
        <f t="shared" si="139"/>
        <v/>
      </c>
      <c r="F352" s="32">
        <f t="shared" si="140"/>
        <v>3.5215400868646553E-4</v>
      </c>
      <c r="G352" s="33" t="str">
        <f t="shared" si="141"/>
        <v>0</v>
      </c>
      <c r="H352" s="25" t="str">
        <f t="shared" si="142"/>
        <v/>
      </c>
    </row>
    <row r="353" spans="1:8" s="34" customFormat="1" ht="15" x14ac:dyDescent="0.2">
      <c r="A353" s="41"/>
      <c r="B353" s="30" t="s">
        <v>258</v>
      </c>
      <c r="C353" s="31">
        <v>870</v>
      </c>
      <c r="D353" s="7">
        <v>1608</v>
      </c>
      <c r="E353" s="32">
        <f t="shared" si="139"/>
        <v>0.11456412957598104</v>
      </c>
      <c r="F353" s="32">
        <f t="shared" si="140"/>
        <v>0.18875454865594554</v>
      </c>
      <c r="G353" s="33">
        <f t="shared" si="141"/>
        <v>0.84827586206896555</v>
      </c>
      <c r="H353" s="25">
        <f t="shared" si="142"/>
        <v>9.7181985778245994E-2</v>
      </c>
    </row>
    <row r="354" spans="1:8" s="34" customFormat="1" ht="15" x14ac:dyDescent="0.2">
      <c r="A354" s="41"/>
      <c r="B354" s="30" t="s">
        <v>259</v>
      </c>
      <c r="C354" s="31">
        <v>26</v>
      </c>
      <c r="D354" s="7">
        <v>0</v>
      </c>
      <c r="E354" s="32">
        <f t="shared" si="139"/>
        <v>3.4237555965235711E-3</v>
      </c>
      <c r="F354" s="32" t="str">
        <f t="shared" si="140"/>
        <v/>
      </c>
      <c r="G354" s="33" t="str">
        <f t="shared" si="141"/>
        <v>0</v>
      </c>
      <c r="H354" s="25">
        <f t="shared" si="142"/>
        <v>0</v>
      </c>
    </row>
    <row r="355" spans="1:8" s="34" customFormat="1" ht="15" x14ac:dyDescent="0.2">
      <c r="A355" s="41"/>
      <c r="B355" s="30" t="s">
        <v>76</v>
      </c>
      <c r="C355" s="31">
        <v>1</v>
      </c>
      <c r="D355" s="7">
        <v>0</v>
      </c>
      <c r="E355" s="32">
        <f t="shared" si="139"/>
        <v>1.316829075585989E-4</v>
      </c>
      <c r="F355" s="32" t="str">
        <f t="shared" si="140"/>
        <v/>
      </c>
      <c r="G355" s="33" t="str">
        <f t="shared" si="141"/>
        <v>0</v>
      </c>
      <c r="H355" s="25">
        <f t="shared" si="142"/>
        <v>0</v>
      </c>
    </row>
    <row r="356" spans="1:8" s="34" customFormat="1" ht="15" x14ac:dyDescent="0.2">
      <c r="A356" s="41"/>
      <c r="B356" s="30" t="s">
        <v>78</v>
      </c>
      <c r="C356" s="31">
        <v>15</v>
      </c>
      <c r="D356" s="7">
        <v>21</v>
      </c>
      <c r="E356" s="32">
        <f t="shared" si="139"/>
        <v>1.9752436133789832E-3</v>
      </c>
      <c r="F356" s="32">
        <f t="shared" si="140"/>
        <v>2.4650780608052587E-3</v>
      </c>
      <c r="G356" s="33">
        <f t="shared" si="141"/>
        <v>0.4</v>
      </c>
      <c r="H356" s="25">
        <f t="shared" si="142"/>
        <v>7.900974453515933E-4</v>
      </c>
    </row>
    <row r="357" spans="1:8" s="34" customFormat="1" ht="15" x14ac:dyDescent="0.2">
      <c r="A357" s="41"/>
      <c r="B357" s="30" t="s">
        <v>602</v>
      </c>
      <c r="C357" s="31">
        <v>31</v>
      </c>
      <c r="D357" s="7">
        <v>134</v>
      </c>
      <c r="E357" s="32">
        <f t="shared" si="139"/>
        <v>4.0821701343165661E-3</v>
      </c>
      <c r="F357" s="32">
        <f t="shared" si="140"/>
        <v>1.5729545721328793E-2</v>
      </c>
      <c r="G357" s="33">
        <f t="shared" si="141"/>
        <v>3.3225806451612905</v>
      </c>
      <c r="H357" s="25">
        <f t="shared" si="142"/>
        <v>1.3563339478535687E-2</v>
      </c>
    </row>
    <row r="358" spans="1:8" s="34" customFormat="1" ht="15" x14ac:dyDescent="0.2">
      <c r="A358" s="41"/>
      <c r="B358" s="30" t="s">
        <v>87</v>
      </c>
      <c r="C358" s="31">
        <v>81</v>
      </c>
      <c r="D358" s="7">
        <v>126</v>
      </c>
      <c r="E358" s="32">
        <f t="shared" si="139"/>
        <v>1.066631551224651E-2</v>
      </c>
      <c r="F358" s="32">
        <f t="shared" si="140"/>
        <v>1.4790468364831553E-2</v>
      </c>
      <c r="G358" s="33">
        <f t="shared" si="141"/>
        <v>0.55555555555555558</v>
      </c>
      <c r="H358" s="25">
        <f t="shared" si="142"/>
        <v>5.9257308401369502E-3</v>
      </c>
    </row>
    <row r="359" spans="1:8" s="34" customFormat="1" ht="15" x14ac:dyDescent="0.2">
      <c r="A359" s="41"/>
      <c r="B359" s="30" t="s">
        <v>86</v>
      </c>
      <c r="C359" s="31">
        <v>0</v>
      </c>
      <c r="D359" s="7">
        <v>0</v>
      </c>
      <c r="E359" s="32" t="str">
        <f t="shared" si="139"/>
        <v/>
      </c>
      <c r="F359" s="32" t="str">
        <f t="shared" si="140"/>
        <v/>
      </c>
      <c r="G359" s="33" t="str">
        <f t="shared" si="141"/>
        <v>0</v>
      </c>
      <c r="H359" s="25" t="str">
        <f t="shared" si="142"/>
        <v/>
      </c>
    </row>
    <row r="360" spans="1:8" s="34" customFormat="1" ht="15" x14ac:dyDescent="0.2">
      <c r="A360" s="41"/>
      <c r="B360" s="30" t="s">
        <v>74</v>
      </c>
      <c r="C360" s="31">
        <v>1</v>
      </c>
      <c r="D360" s="7">
        <v>4</v>
      </c>
      <c r="E360" s="32">
        <f t="shared" si="139"/>
        <v>1.316829075585989E-4</v>
      </c>
      <c r="F360" s="32">
        <f t="shared" si="140"/>
        <v>4.6953867824862071E-4</v>
      </c>
      <c r="G360" s="33">
        <f t="shared" si="141"/>
        <v>3</v>
      </c>
      <c r="H360" s="25">
        <f t="shared" si="142"/>
        <v>3.950487226757967E-4</v>
      </c>
    </row>
    <row r="361" spans="1:8" s="34" customFormat="1" ht="15" x14ac:dyDescent="0.2">
      <c r="A361" s="41"/>
      <c r="B361" s="30" t="s">
        <v>260</v>
      </c>
      <c r="C361" s="31">
        <v>0</v>
      </c>
      <c r="D361" s="7">
        <v>0</v>
      </c>
      <c r="E361" s="32" t="str">
        <f t="shared" si="139"/>
        <v/>
      </c>
      <c r="F361" s="32" t="str">
        <f t="shared" si="140"/>
        <v/>
      </c>
      <c r="G361" s="33" t="str">
        <f t="shared" si="141"/>
        <v>0</v>
      </c>
      <c r="H361" s="25" t="str">
        <f t="shared" si="142"/>
        <v/>
      </c>
    </row>
    <row r="362" spans="1:8" s="34" customFormat="1" ht="15" x14ac:dyDescent="0.2">
      <c r="A362" s="41"/>
      <c r="B362" s="30" t="s">
        <v>345</v>
      </c>
      <c r="C362" s="31">
        <v>76</v>
      </c>
      <c r="D362" s="7">
        <v>23</v>
      </c>
      <c r="E362" s="32">
        <f t="shared" si="139"/>
        <v>1.0007900974453516E-2</v>
      </c>
      <c r="F362" s="32">
        <f t="shared" si="140"/>
        <v>2.6998473999295691E-3</v>
      </c>
      <c r="G362" s="33">
        <f t="shared" si="141"/>
        <v>-0.69736842105263153</v>
      </c>
      <c r="H362" s="25">
        <f t="shared" si="142"/>
        <v>-6.9791941006057409E-3</v>
      </c>
    </row>
    <row r="363" spans="1:8" s="34" customFormat="1" ht="15" x14ac:dyDescent="0.2">
      <c r="A363" s="41"/>
      <c r="B363" s="30" t="s">
        <v>346</v>
      </c>
      <c r="C363" s="31">
        <v>3</v>
      </c>
      <c r="D363" s="7">
        <v>25</v>
      </c>
      <c r="E363" s="32">
        <f t="shared" si="139"/>
        <v>3.950487226757967E-4</v>
      </c>
      <c r="F363" s="32">
        <f t="shared" si="140"/>
        <v>2.9346167390538794E-3</v>
      </c>
      <c r="G363" s="33">
        <f t="shared" si="141"/>
        <v>7.333333333333333</v>
      </c>
      <c r="H363" s="25">
        <f t="shared" si="142"/>
        <v>2.8970239662891757E-3</v>
      </c>
    </row>
    <row r="364" spans="1:8" s="34" customFormat="1" ht="15" x14ac:dyDescent="0.2">
      <c r="A364" s="41"/>
      <c r="B364" s="30" t="s">
        <v>499</v>
      </c>
      <c r="C364" s="31">
        <v>29</v>
      </c>
      <c r="D364" s="7">
        <v>68</v>
      </c>
      <c r="E364" s="32">
        <f t="shared" si="139"/>
        <v>3.8188043191993678E-3</v>
      </c>
      <c r="F364" s="32">
        <f t="shared" si="140"/>
        <v>7.982157530226552E-3</v>
      </c>
      <c r="G364" s="33">
        <f t="shared" si="141"/>
        <v>1.3448275862068966</v>
      </c>
      <c r="H364" s="25">
        <f t="shared" si="142"/>
        <v>5.1356333947853569E-3</v>
      </c>
    </row>
    <row r="365" spans="1:8" s="34" customFormat="1" ht="15" x14ac:dyDescent="0.2">
      <c r="A365" s="41"/>
      <c r="B365" s="30" t="s">
        <v>500</v>
      </c>
      <c r="C365" s="31">
        <v>71</v>
      </c>
      <c r="D365" s="7">
        <v>90</v>
      </c>
      <c r="E365" s="32">
        <f t="shared" ref="E365:E387" si="145">+IF(C365=0,"",C365/C$333)</f>
        <v>9.3494864366605208E-3</v>
      </c>
      <c r="F365" s="32">
        <f t="shared" ref="F365:F387" si="146">+IF(D365=0,"",D365/D$333)</f>
        <v>1.0564620260593967E-2</v>
      </c>
      <c r="G365" s="33">
        <f t="shared" si="141"/>
        <v>0.26760563380281688</v>
      </c>
      <c r="H365" s="25">
        <f t="shared" si="142"/>
        <v>2.5019752436133786E-3</v>
      </c>
    </row>
    <row r="366" spans="1:8" s="34" customFormat="1" ht="15" x14ac:dyDescent="0.2">
      <c r="A366" s="41"/>
      <c r="B366" s="30" t="s">
        <v>501</v>
      </c>
      <c r="C366" s="31">
        <v>0</v>
      </c>
      <c r="D366" s="7">
        <v>3</v>
      </c>
      <c r="E366" s="32" t="str">
        <f t="shared" si="145"/>
        <v/>
      </c>
      <c r="F366" s="32">
        <f t="shared" si="146"/>
        <v>3.5215400868646553E-4</v>
      </c>
      <c r="G366" s="33" t="str">
        <f t="shared" si="141"/>
        <v>0</v>
      </c>
      <c r="H366" s="25" t="str">
        <f t="shared" si="142"/>
        <v/>
      </c>
    </row>
    <row r="367" spans="1:8" s="34" customFormat="1" ht="15" x14ac:dyDescent="0.2">
      <c r="A367" s="41"/>
      <c r="B367" s="30" t="s">
        <v>502</v>
      </c>
      <c r="C367" s="31">
        <v>120</v>
      </c>
      <c r="D367" s="7">
        <v>0</v>
      </c>
      <c r="E367" s="32">
        <f t="shared" si="145"/>
        <v>1.5801948907031866E-2</v>
      </c>
      <c r="F367" s="32" t="str">
        <f t="shared" si="146"/>
        <v/>
      </c>
      <c r="G367" s="33" t="str">
        <f t="shared" si="141"/>
        <v>0</v>
      </c>
      <c r="H367" s="25">
        <f t="shared" si="142"/>
        <v>0</v>
      </c>
    </row>
    <row r="368" spans="1:8" s="34" customFormat="1" ht="15" x14ac:dyDescent="0.2">
      <c r="A368" s="41"/>
      <c r="B368" s="30" t="s">
        <v>261</v>
      </c>
      <c r="C368" s="31">
        <v>1</v>
      </c>
      <c r="D368" s="7">
        <v>0</v>
      </c>
      <c r="E368" s="32">
        <f t="shared" si="145"/>
        <v>1.316829075585989E-4</v>
      </c>
      <c r="F368" s="32" t="str">
        <f t="shared" si="146"/>
        <v/>
      </c>
      <c r="G368" s="33" t="str">
        <f t="shared" si="141"/>
        <v>0</v>
      </c>
      <c r="H368" s="25">
        <f t="shared" si="142"/>
        <v>0</v>
      </c>
    </row>
    <row r="369" spans="1:8" s="34" customFormat="1" ht="15" x14ac:dyDescent="0.2">
      <c r="A369" s="41"/>
      <c r="B369" s="30" t="s">
        <v>262</v>
      </c>
      <c r="C369" s="31">
        <v>53</v>
      </c>
      <c r="D369" s="7">
        <v>78</v>
      </c>
      <c r="E369" s="32">
        <f t="shared" si="145"/>
        <v>6.9791941006057409E-3</v>
      </c>
      <c r="F369" s="32">
        <f t="shared" si="146"/>
        <v>9.1560042258481047E-3</v>
      </c>
      <c r="G369" s="33">
        <f t="shared" si="141"/>
        <v>0.47169811320754718</v>
      </c>
      <c r="H369" s="25">
        <f t="shared" si="142"/>
        <v>3.2920726889649724E-3</v>
      </c>
    </row>
    <row r="370" spans="1:8" s="34" customFormat="1" ht="15" x14ac:dyDescent="0.2">
      <c r="A370" s="41"/>
      <c r="B370" s="30" t="s">
        <v>503</v>
      </c>
      <c r="C370" s="31">
        <v>0</v>
      </c>
      <c r="D370" s="7">
        <v>0</v>
      </c>
      <c r="E370" s="32" t="str">
        <f t="shared" si="145"/>
        <v/>
      </c>
      <c r="F370" s="32" t="str">
        <f t="shared" si="146"/>
        <v/>
      </c>
      <c r="G370" s="33" t="str">
        <f t="shared" si="141"/>
        <v>0</v>
      </c>
      <c r="H370" s="25" t="str">
        <f t="shared" si="142"/>
        <v/>
      </c>
    </row>
    <row r="371" spans="1:8" s="34" customFormat="1" ht="15" x14ac:dyDescent="0.2">
      <c r="A371" s="51" t="s">
        <v>579</v>
      </c>
      <c r="B371" s="30" t="s">
        <v>615</v>
      </c>
      <c r="C371" s="31"/>
      <c r="D371" s="31">
        <v>77</v>
      </c>
      <c r="E371" s="32" t="str">
        <f t="shared" si="145"/>
        <v/>
      </c>
      <c r="F371" s="32">
        <f t="shared" si="146"/>
        <v>9.0386195562859491E-3</v>
      </c>
      <c r="G371" s="33" t="str">
        <f t="shared" ref="G371" si="147">+IF(OR(AND(D371=0),(C371=0)),"0",((D371-C371)/C371))</f>
        <v>0</v>
      </c>
      <c r="H371" s="25" t="str">
        <f t="shared" ref="H371" si="148">+IF(OR(AND(E371=""),(G371="")),"",E371*G371)</f>
        <v/>
      </c>
    </row>
    <row r="372" spans="1:8" s="34" customFormat="1" ht="15" x14ac:dyDescent="0.2">
      <c r="A372" s="41"/>
      <c r="B372" s="30" t="s">
        <v>504</v>
      </c>
      <c r="C372" s="31">
        <v>1605</v>
      </c>
      <c r="D372" s="7">
        <v>918</v>
      </c>
      <c r="E372" s="32">
        <f t="shared" si="145"/>
        <v>0.21135106663155123</v>
      </c>
      <c r="F372" s="32">
        <f t="shared" si="146"/>
        <v>0.10775912665805845</v>
      </c>
      <c r="G372" s="33">
        <f t="shared" si="141"/>
        <v>-0.42803738317757012</v>
      </c>
      <c r="H372" s="25">
        <f t="shared" si="142"/>
        <v>-9.0466157492757451E-2</v>
      </c>
    </row>
    <row r="373" spans="1:8" s="34" customFormat="1" ht="15" x14ac:dyDescent="0.2">
      <c r="A373" s="41"/>
      <c r="B373" s="30" t="s">
        <v>95</v>
      </c>
      <c r="C373" s="31">
        <v>42</v>
      </c>
      <c r="D373" s="7">
        <v>212</v>
      </c>
      <c r="E373" s="32">
        <f t="shared" si="145"/>
        <v>5.530682117461154E-3</v>
      </c>
      <c r="F373" s="32">
        <f t="shared" si="146"/>
        <v>2.4885549947176899E-2</v>
      </c>
      <c r="G373" s="33">
        <f t="shared" si="141"/>
        <v>4.0476190476190474</v>
      </c>
      <c r="H373" s="25">
        <f t="shared" si="142"/>
        <v>2.2386094284961813E-2</v>
      </c>
    </row>
    <row r="374" spans="1:8" s="34" customFormat="1" ht="15" x14ac:dyDescent="0.2">
      <c r="A374" s="41"/>
      <c r="B374" s="30" t="s">
        <v>88</v>
      </c>
      <c r="C374" s="31">
        <v>530</v>
      </c>
      <c r="D374" s="7">
        <v>1228</v>
      </c>
      <c r="E374" s="32">
        <f t="shared" si="145"/>
        <v>6.9791941006057415E-2</v>
      </c>
      <c r="F374" s="32">
        <f t="shared" si="146"/>
        <v>0.14414837422232657</v>
      </c>
      <c r="G374" s="33">
        <f t="shared" si="141"/>
        <v>1.3169811320754716</v>
      </c>
      <c r="H374" s="25">
        <f t="shared" si="142"/>
        <v>9.1914669475902031E-2</v>
      </c>
    </row>
    <row r="375" spans="1:8" s="34" customFormat="1" ht="15" x14ac:dyDescent="0.2">
      <c r="A375" s="41"/>
      <c r="B375" s="30" t="s">
        <v>94</v>
      </c>
      <c r="C375" s="31">
        <v>40</v>
      </c>
      <c r="D375" s="7">
        <v>158</v>
      </c>
      <c r="E375" s="32">
        <f t="shared" si="145"/>
        <v>5.2673163023439556E-3</v>
      </c>
      <c r="F375" s="32">
        <f t="shared" si="146"/>
        <v>1.8546777790820517E-2</v>
      </c>
      <c r="G375" s="33">
        <f t="shared" si="141"/>
        <v>2.95</v>
      </c>
      <c r="H375" s="25">
        <f t="shared" si="142"/>
        <v>1.553858309191467E-2</v>
      </c>
    </row>
    <row r="376" spans="1:8" s="34" customFormat="1" ht="15" x14ac:dyDescent="0.2">
      <c r="A376" s="41"/>
      <c r="B376" s="30" t="s">
        <v>97</v>
      </c>
      <c r="C376" s="31">
        <v>0</v>
      </c>
      <c r="D376" s="7">
        <v>0</v>
      </c>
      <c r="E376" s="32" t="str">
        <f t="shared" si="145"/>
        <v/>
      </c>
      <c r="F376" s="32" t="str">
        <f t="shared" si="146"/>
        <v/>
      </c>
      <c r="G376" s="33" t="str">
        <f t="shared" si="141"/>
        <v>0</v>
      </c>
      <c r="H376" s="25" t="str">
        <f t="shared" si="142"/>
        <v/>
      </c>
    </row>
    <row r="377" spans="1:8" s="34" customFormat="1" ht="15" x14ac:dyDescent="0.2">
      <c r="A377" s="41"/>
      <c r="B377" s="30" t="s">
        <v>98</v>
      </c>
      <c r="C377" s="31">
        <v>0</v>
      </c>
      <c r="D377" s="7">
        <v>1</v>
      </c>
      <c r="E377" s="32" t="str">
        <f t="shared" si="145"/>
        <v/>
      </c>
      <c r="F377" s="32">
        <f t="shared" si="146"/>
        <v>1.1738466956215518E-4</v>
      </c>
      <c r="G377" s="33" t="str">
        <f t="shared" si="141"/>
        <v>0</v>
      </c>
      <c r="H377" s="25" t="str">
        <f t="shared" si="142"/>
        <v/>
      </c>
    </row>
    <row r="378" spans="1:8" s="34" customFormat="1" ht="30" x14ac:dyDescent="0.2">
      <c r="A378" s="41"/>
      <c r="B378" s="30" t="s">
        <v>263</v>
      </c>
      <c r="C378" s="31">
        <v>0</v>
      </c>
      <c r="D378" s="7">
        <v>0</v>
      </c>
      <c r="E378" s="32" t="str">
        <f t="shared" si="145"/>
        <v/>
      </c>
      <c r="F378" s="32" t="str">
        <f t="shared" si="146"/>
        <v/>
      </c>
      <c r="G378" s="33" t="str">
        <f t="shared" si="141"/>
        <v>0</v>
      </c>
      <c r="H378" s="25" t="str">
        <f t="shared" si="142"/>
        <v/>
      </c>
    </row>
    <row r="379" spans="1:8" s="34" customFormat="1" ht="15" x14ac:dyDescent="0.2">
      <c r="A379" s="41"/>
      <c r="B379" s="30" t="s">
        <v>264</v>
      </c>
      <c r="C379" s="31">
        <v>6</v>
      </c>
      <c r="D379" s="7">
        <v>12</v>
      </c>
      <c r="E379" s="32">
        <f t="shared" si="145"/>
        <v>7.9009744535159341E-4</v>
      </c>
      <c r="F379" s="32">
        <f t="shared" si="146"/>
        <v>1.4086160347458621E-3</v>
      </c>
      <c r="G379" s="33">
        <f t="shared" si="141"/>
        <v>1</v>
      </c>
      <c r="H379" s="25">
        <f t="shared" si="142"/>
        <v>7.9009744535159341E-4</v>
      </c>
    </row>
    <row r="380" spans="1:8" s="34" customFormat="1" ht="15" x14ac:dyDescent="0.2">
      <c r="A380" s="41"/>
      <c r="B380" s="30" t="s">
        <v>603</v>
      </c>
      <c r="C380" s="31">
        <v>2</v>
      </c>
      <c r="D380" s="7">
        <v>0</v>
      </c>
      <c r="E380" s="32">
        <f t="shared" si="145"/>
        <v>2.633658151171978E-4</v>
      </c>
      <c r="F380" s="32" t="str">
        <f t="shared" si="146"/>
        <v/>
      </c>
      <c r="G380" s="33" t="str">
        <f t="shared" si="141"/>
        <v>0</v>
      </c>
      <c r="H380" s="25">
        <f t="shared" si="142"/>
        <v>0</v>
      </c>
    </row>
    <row r="381" spans="1:8" s="34" customFormat="1" ht="15" x14ac:dyDescent="0.2">
      <c r="A381" s="41"/>
      <c r="B381" s="30" t="s">
        <v>604</v>
      </c>
      <c r="C381" s="31">
        <v>2</v>
      </c>
      <c r="D381" s="7">
        <v>0</v>
      </c>
      <c r="E381" s="32">
        <f t="shared" si="145"/>
        <v>2.633658151171978E-4</v>
      </c>
      <c r="F381" s="32" t="str">
        <f t="shared" si="146"/>
        <v/>
      </c>
      <c r="G381" s="33" t="str">
        <f t="shared" si="141"/>
        <v>0</v>
      </c>
      <c r="H381" s="25">
        <f t="shared" si="142"/>
        <v>0</v>
      </c>
    </row>
    <row r="382" spans="1:8" s="34" customFormat="1" ht="15" x14ac:dyDescent="0.2">
      <c r="A382" s="41"/>
      <c r="B382" s="30" t="s">
        <v>265</v>
      </c>
      <c r="C382" s="31">
        <v>0</v>
      </c>
      <c r="D382" s="7">
        <v>0</v>
      </c>
      <c r="E382" s="32" t="str">
        <f t="shared" si="145"/>
        <v/>
      </c>
      <c r="F382" s="32" t="str">
        <f t="shared" si="146"/>
        <v/>
      </c>
      <c r="G382" s="33" t="str">
        <f t="shared" si="141"/>
        <v>0</v>
      </c>
      <c r="H382" s="25" t="str">
        <f t="shared" si="142"/>
        <v/>
      </c>
    </row>
    <row r="383" spans="1:8" s="34" customFormat="1" ht="15" x14ac:dyDescent="0.2">
      <c r="A383" s="41"/>
      <c r="B383" s="30" t="s">
        <v>505</v>
      </c>
      <c r="C383" s="31">
        <v>9</v>
      </c>
      <c r="D383" s="7">
        <v>65</v>
      </c>
      <c r="E383" s="32">
        <f t="shared" si="145"/>
        <v>1.1851461680273899E-3</v>
      </c>
      <c r="F383" s="32">
        <f t="shared" si="146"/>
        <v>7.6300035215400869E-3</v>
      </c>
      <c r="G383" s="33">
        <f t="shared" si="141"/>
        <v>6.2222222222222223</v>
      </c>
      <c r="H383" s="25">
        <f t="shared" si="142"/>
        <v>7.3742428232815372E-3</v>
      </c>
    </row>
    <row r="384" spans="1:8" s="34" customFormat="1" ht="15" x14ac:dyDescent="0.2">
      <c r="A384" s="41"/>
      <c r="B384" s="30" t="s">
        <v>96</v>
      </c>
      <c r="C384" s="31">
        <v>16</v>
      </c>
      <c r="D384" s="7">
        <v>34</v>
      </c>
      <c r="E384" s="32">
        <f t="shared" si="145"/>
        <v>2.1069265209375824E-3</v>
      </c>
      <c r="F384" s="32">
        <f t="shared" si="146"/>
        <v>3.991078765113276E-3</v>
      </c>
      <c r="G384" s="33">
        <f t="shared" si="141"/>
        <v>1.125</v>
      </c>
      <c r="H384" s="25">
        <f t="shared" si="142"/>
        <v>2.3702923360547803E-3</v>
      </c>
    </row>
    <row r="385" spans="1:8" s="34" customFormat="1" ht="15" x14ac:dyDescent="0.2">
      <c r="A385" s="41"/>
      <c r="B385" s="30" t="s">
        <v>266</v>
      </c>
      <c r="C385" s="31">
        <v>20</v>
      </c>
      <c r="D385" s="7">
        <v>55</v>
      </c>
      <c r="E385" s="32">
        <f t="shared" si="145"/>
        <v>2.6336581511719778E-3</v>
      </c>
      <c r="F385" s="32">
        <f t="shared" si="146"/>
        <v>6.4561568259185352E-3</v>
      </c>
      <c r="G385" s="33">
        <f t="shared" si="141"/>
        <v>1.75</v>
      </c>
      <c r="H385" s="25">
        <f t="shared" si="142"/>
        <v>4.6089017645509611E-3</v>
      </c>
    </row>
    <row r="386" spans="1:8" s="34" customFormat="1" ht="15" x14ac:dyDescent="0.2">
      <c r="A386" s="41"/>
      <c r="B386" s="30" t="s">
        <v>605</v>
      </c>
      <c r="C386" s="31">
        <v>4</v>
      </c>
      <c r="D386" s="7">
        <v>15</v>
      </c>
      <c r="E386" s="32">
        <f t="shared" si="145"/>
        <v>5.267316302343956E-4</v>
      </c>
      <c r="F386" s="32">
        <f t="shared" si="146"/>
        <v>1.7607700434323277E-3</v>
      </c>
      <c r="G386" s="33">
        <f t="shared" si="141"/>
        <v>2.75</v>
      </c>
      <c r="H386" s="25">
        <f t="shared" si="142"/>
        <v>1.4485119831445879E-3</v>
      </c>
    </row>
    <row r="387" spans="1:8" s="34" customFormat="1" ht="15" x14ac:dyDescent="0.2">
      <c r="A387" s="41"/>
      <c r="B387" s="30" t="s">
        <v>90</v>
      </c>
      <c r="C387" s="31">
        <v>36</v>
      </c>
      <c r="D387" s="7">
        <v>62</v>
      </c>
      <c r="E387" s="32">
        <f t="shared" si="145"/>
        <v>4.7405846721095598E-3</v>
      </c>
      <c r="F387" s="32">
        <f t="shared" si="146"/>
        <v>7.277849512853621E-3</v>
      </c>
      <c r="G387" s="33">
        <f t="shared" si="141"/>
        <v>0.72222222222222221</v>
      </c>
      <c r="H387" s="25">
        <f t="shared" si="142"/>
        <v>3.4237555965235711E-3</v>
      </c>
    </row>
    <row r="388" spans="1:8" s="34" customFormat="1" ht="15" x14ac:dyDescent="0.2">
      <c r="A388" s="41"/>
      <c r="B388" s="30" t="s">
        <v>559</v>
      </c>
      <c r="C388" s="31">
        <v>2</v>
      </c>
      <c r="D388" s="7">
        <v>4</v>
      </c>
      <c r="E388" s="32">
        <f t="shared" ref="E388" si="149">+IF(C388=0,"",C388/C$333)</f>
        <v>2.633658151171978E-4</v>
      </c>
      <c r="F388" s="32">
        <f t="shared" ref="F388" si="150">+IF(D388=0,"",D388/D$333)</f>
        <v>4.6953867824862071E-4</v>
      </c>
      <c r="G388" s="33">
        <f t="shared" ref="G388" si="151">+IF(OR(AND(D388=0),(C388=0)),"0",((D388-C388)/C388))</f>
        <v>1</v>
      </c>
      <c r="H388" s="25">
        <f t="shared" ref="H388" si="152">+IF(OR(AND(E388=""),(G388="")),"",E388*G388)</f>
        <v>2.633658151171978E-4</v>
      </c>
    </row>
    <row r="389" spans="1:8" s="34" customFormat="1" ht="15" x14ac:dyDescent="0.2">
      <c r="A389" s="41"/>
      <c r="B389" s="30" t="s">
        <v>267</v>
      </c>
      <c r="C389" s="31">
        <v>0</v>
      </c>
      <c r="D389" s="7">
        <v>0</v>
      </c>
      <c r="E389" s="32" t="str">
        <f t="shared" ref="E389:E400" si="153">+IF(C389=0,"",C389/C$333)</f>
        <v/>
      </c>
      <c r="F389" s="32" t="str">
        <f t="shared" ref="F389:F400" si="154">+IF(D389=0,"",D389/D$333)</f>
        <v/>
      </c>
      <c r="G389" s="33" t="str">
        <f t="shared" si="141"/>
        <v>0</v>
      </c>
      <c r="H389" s="25" t="str">
        <f t="shared" si="142"/>
        <v/>
      </c>
    </row>
    <row r="390" spans="1:8" s="34" customFormat="1" ht="15" x14ac:dyDescent="0.2">
      <c r="A390" s="41"/>
      <c r="B390" s="30" t="s">
        <v>268</v>
      </c>
      <c r="C390" s="31">
        <v>0</v>
      </c>
      <c r="D390" s="7">
        <v>0</v>
      </c>
      <c r="E390" s="32" t="str">
        <f t="shared" si="153"/>
        <v/>
      </c>
      <c r="F390" s="32" t="str">
        <f t="shared" si="154"/>
        <v/>
      </c>
      <c r="G390" s="33" t="str">
        <f t="shared" si="141"/>
        <v>0</v>
      </c>
      <c r="H390" s="25" t="str">
        <f t="shared" si="142"/>
        <v/>
      </c>
    </row>
    <row r="391" spans="1:8" s="34" customFormat="1" ht="15" x14ac:dyDescent="0.2">
      <c r="A391" s="41"/>
      <c r="B391" s="30" t="s">
        <v>606</v>
      </c>
      <c r="C391" s="31">
        <v>0</v>
      </c>
      <c r="D391" s="7">
        <v>0</v>
      </c>
      <c r="E391" s="32" t="str">
        <f t="shared" si="153"/>
        <v/>
      </c>
      <c r="F391" s="32" t="str">
        <f t="shared" si="154"/>
        <v/>
      </c>
      <c r="G391" s="33" t="str">
        <f t="shared" si="141"/>
        <v>0</v>
      </c>
      <c r="H391" s="25" t="str">
        <f t="shared" si="142"/>
        <v/>
      </c>
    </row>
    <row r="392" spans="1:8" s="34" customFormat="1" ht="15" x14ac:dyDescent="0.2">
      <c r="A392" s="41"/>
      <c r="B392" s="30" t="s">
        <v>89</v>
      </c>
      <c r="C392" s="31">
        <v>0</v>
      </c>
      <c r="D392" s="7">
        <v>0</v>
      </c>
      <c r="E392" s="32" t="str">
        <f t="shared" si="153"/>
        <v/>
      </c>
      <c r="F392" s="32" t="str">
        <f t="shared" si="154"/>
        <v/>
      </c>
      <c r="G392" s="33" t="str">
        <f t="shared" si="141"/>
        <v>0</v>
      </c>
      <c r="H392" s="25" t="str">
        <f t="shared" si="142"/>
        <v/>
      </c>
    </row>
    <row r="393" spans="1:8" s="34" customFormat="1" ht="15" x14ac:dyDescent="0.2">
      <c r="A393" s="41"/>
      <c r="B393" s="30" t="s">
        <v>269</v>
      </c>
      <c r="C393" s="31">
        <v>0</v>
      </c>
      <c r="D393" s="7">
        <v>0</v>
      </c>
      <c r="E393" s="32" t="str">
        <f t="shared" si="153"/>
        <v/>
      </c>
      <c r="F393" s="32" t="str">
        <f t="shared" si="154"/>
        <v/>
      </c>
      <c r="G393" s="33" t="str">
        <f t="shared" si="141"/>
        <v>0</v>
      </c>
      <c r="H393" s="25" t="str">
        <f t="shared" si="142"/>
        <v/>
      </c>
    </row>
    <row r="394" spans="1:8" s="34" customFormat="1" ht="15" x14ac:dyDescent="0.2">
      <c r="A394" s="41"/>
      <c r="B394" s="30" t="s">
        <v>93</v>
      </c>
      <c r="C394" s="31">
        <v>0</v>
      </c>
      <c r="D394" s="7">
        <v>0</v>
      </c>
      <c r="E394" s="32" t="str">
        <f t="shared" si="153"/>
        <v/>
      </c>
      <c r="F394" s="32" t="str">
        <f t="shared" si="154"/>
        <v/>
      </c>
      <c r="G394" s="33" t="str">
        <f t="shared" si="141"/>
        <v>0</v>
      </c>
      <c r="H394" s="25" t="str">
        <f t="shared" si="142"/>
        <v/>
      </c>
    </row>
    <row r="395" spans="1:8" s="34" customFormat="1" ht="15" x14ac:dyDescent="0.2">
      <c r="A395" s="41"/>
      <c r="B395" s="30" t="s">
        <v>92</v>
      </c>
      <c r="C395" s="31">
        <v>160</v>
      </c>
      <c r="D395" s="7">
        <v>148</v>
      </c>
      <c r="E395" s="32">
        <f t="shared" si="153"/>
        <v>2.1069265209375822E-2</v>
      </c>
      <c r="F395" s="32">
        <f t="shared" si="154"/>
        <v>1.7372931095198968E-2</v>
      </c>
      <c r="G395" s="33">
        <f t="shared" si="141"/>
        <v>-7.4999999999999997E-2</v>
      </c>
      <c r="H395" s="25">
        <f t="shared" si="142"/>
        <v>-1.5801948907031866E-3</v>
      </c>
    </row>
    <row r="396" spans="1:8" s="34" customFormat="1" ht="15" x14ac:dyDescent="0.2">
      <c r="A396" s="41"/>
      <c r="B396" s="30" t="s">
        <v>506</v>
      </c>
      <c r="C396" s="31">
        <v>0</v>
      </c>
      <c r="D396" s="7">
        <v>0</v>
      </c>
      <c r="E396" s="32" t="str">
        <f t="shared" si="153"/>
        <v/>
      </c>
      <c r="F396" s="32" t="str">
        <f t="shared" si="154"/>
        <v/>
      </c>
      <c r="G396" s="33" t="str">
        <f t="shared" si="141"/>
        <v>0</v>
      </c>
      <c r="H396" s="25" t="str">
        <f t="shared" si="142"/>
        <v/>
      </c>
    </row>
    <row r="397" spans="1:8" s="34" customFormat="1" ht="15" x14ac:dyDescent="0.2">
      <c r="A397" s="41"/>
      <c r="B397" s="30" t="s">
        <v>270</v>
      </c>
      <c r="C397" s="31">
        <v>0</v>
      </c>
      <c r="D397" s="7">
        <v>0</v>
      </c>
      <c r="E397" s="32" t="str">
        <f t="shared" si="153"/>
        <v/>
      </c>
      <c r="F397" s="32" t="str">
        <f t="shared" si="154"/>
        <v/>
      </c>
      <c r="G397" s="33" t="str">
        <f t="shared" si="141"/>
        <v>0</v>
      </c>
      <c r="H397" s="25" t="str">
        <f t="shared" si="142"/>
        <v/>
      </c>
    </row>
    <row r="398" spans="1:8" s="34" customFormat="1" ht="15" x14ac:dyDescent="0.2">
      <c r="A398" s="41"/>
      <c r="B398" s="30" t="s">
        <v>271</v>
      </c>
      <c r="C398" s="31">
        <v>47</v>
      </c>
      <c r="D398" s="7">
        <v>1</v>
      </c>
      <c r="E398" s="32">
        <f t="shared" si="153"/>
        <v>6.1890966552541476E-3</v>
      </c>
      <c r="F398" s="32">
        <f t="shared" si="154"/>
        <v>1.1738466956215518E-4</v>
      </c>
      <c r="G398" s="33">
        <f t="shared" si="141"/>
        <v>-0.97872340425531912</v>
      </c>
      <c r="H398" s="25">
        <f t="shared" si="142"/>
        <v>-6.0574137476955489E-3</v>
      </c>
    </row>
    <row r="399" spans="1:8" s="34" customFormat="1" ht="15" x14ac:dyDescent="0.2">
      <c r="A399" s="41"/>
      <c r="B399" s="30" t="s">
        <v>507</v>
      </c>
      <c r="C399" s="31">
        <v>9</v>
      </c>
      <c r="D399" s="7">
        <v>22</v>
      </c>
      <c r="E399" s="32">
        <f t="shared" si="153"/>
        <v>1.1851461680273899E-3</v>
      </c>
      <c r="F399" s="32">
        <f t="shared" si="154"/>
        <v>2.5824627303674139E-3</v>
      </c>
      <c r="G399" s="33">
        <f t="shared" si="141"/>
        <v>1.4444444444444444</v>
      </c>
      <c r="H399" s="25">
        <f t="shared" si="142"/>
        <v>1.7118777982617856E-3</v>
      </c>
    </row>
    <row r="400" spans="1:8" s="34" customFormat="1" ht="15" x14ac:dyDescent="0.2">
      <c r="A400" s="41"/>
      <c r="B400" s="30" t="s">
        <v>91</v>
      </c>
      <c r="C400" s="31">
        <v>0</v>
      </c>
      <c r="D400" s="7">
        <v>4</v>
      </c>
      <c r="E400" s="32" t="str">
        <f t="shared" si="153"/>
        <v/>
      </c>
      <c r="F400" s="32">
        <f t="shared" si="154"/>
        <v>4.6953867824862071E-4</v>
      </c>
      <c r="G400" s="33" t="str">
        <f t="shared" si="141"/>
        <v>0</v>
      </c>
      <c r="H400" s="25" t="str">
        <f t="shared" si="142"/>
        <v/>
      </c>
    </row>
    <row r="401" spans="1:8" s="34" customFormat="1" ht="15" x14ac:dyDescent="0.2">
      <c r="A401" s="41"/>
      <c r="B401" s="30" t="s">
        <v>607</v>
      </c>
      <c r="C401" s="31">
        <v>0</v>
      </c>
      <c r="D401" s="7">
        <v>0</v>
      </c>
      <c r="E401" s="32" t="str">
        <f t="shared" ref="E401:E473" si="155">+IF(C401=0,"",C401/C$333)</f>
        <v/>
      </c>
      <c r="F401" s="32" t="str">
        <f t="shared" ref="F401:F473" si="156">+IF(D401=0,"",D401/D$333)</f>
        <v/>
      </c>
      <c r="G401" s="33" t="str">
        <f t="shared" ref="G401:G473" si="157">+IF(OR(AND(D401=0),(C401=0)),"0",((D401-C401)/C401))</f>
        <v>0</v>
      </c>
      <c r="H401" s="25" t="str">
        <f t="shared" ref="H401:H473" si="158">+IF(OR(AND(E401=""),(G401="")),"",E401*G401)</f>
        <v/>
      </c>
    </row>
    <row r="402" spans="1:8" s="34" customFormat="1" ht="15" x14ac:dyDescent="0.2">
      <c r="A402" s="41"/>
      <c r="B402" s="30" t="s">
        <v>272</v>
      </c>
      <c r="C402" s="31">
        <v>0</v>
      </c>
      <c r="D402" s="7">
        <v>0</v>
      </c>
      <c r="E402" s="32" t="str">
        <f t="shared" si="155"/>
        <v/>
      </c>
      <c r="F402" s="32" t="str">
        <f t="shared" si="156"/>
        <v/>
      </c>
      <c r="G402" s="33" t="str">
        <f t="shared" si="157"/>
        <v>0</v>
      </c>
      <c r="H402" s="25" t="str">
        <f t="shared" si="158"/>
        <v/>
      </c>
    </row>
    <row r="403" spans="1:8" s="34" customFormat="1" ht="15" x14ac:dyDescent="0.2">
      <c r="A403" s="41"/>
      <c r="B403" s="30" t="s">
        <v>560</v>
      </c>
      <c r="C403" s="31">
        <v>2</v>
      </c>
      <c r="D403" s="7">
        <v>7</v>
      </c>
      <c r="E403" s="32">
        <f t="shared" ref="E403:E405" si="159">+IF(C403=0,"",C403/C$333)</f>
        <v>2.633658151171978E-4</v>
      </c>
      <c r="F403" s="32">
        <f t="shared" ref="F403:F405" si="160">+IF(D403=0,"",D403/D$333)</f>
        <v>8.2169268693508624E-4</v>
      </c>
      <c r="G403" s="33">
        <f t="shared" ref="G403:G405" si="161">+IF(OR(AND(D403=0),(C403=0)),"0",((D403-C403)/C403))</f>
        <v>2.5</v>
      </c>
      <c r="H403" s="25">
        <f t="shared" ref="H403:H405" si="162">+IF(OR(AND(E403=""),(G403="")),"",E403*G403)</f>
        <v>6.5841453779299456E-4</v>
      </c>
    </row>
    <row r="404" spans="1:8" s="34" customFormat="1" ht="15" x14ac:dyDescent="0.2">
      <c r="A404" s="41"/>
      <c r="B404" s="30" t="s">
        <v>561</v>
      </c>
      <c r="C404" s="31">
        <v>0</v>
      </c>
      <c r="D404" s="7">
        <v>6</v>
      </c>
      <c r="E404" s="32" t="str">
        <f t="shared" si="159"/>
        <v/>
      </c>
      <c r="F404" s="32">
        <f t="shared" si="160"/>
        <v>7.0430801737293106E-4</v>
      </c>
      <c r="G404" s="33" t="str">
        <f t="shared" si="161"/>
        <v>0</v>
      </c>
      <c r="H404" s="25" t="str">
        <f t="shared" si="162"/>
        <v/>
      </c>
    </row>
    <row r="405" spans="1:8" s="34" customFormat="1" ht="15" x14ac:dyDescent="0.2">
      <c r="A405" s="41"/>
      <c r="B405" s="30" t="s">
        <v>562</v>
      </c>
      <c r="C405" s="31">
        <v>0</v>
      </c>
      <c r="D405" s="7">
        <v>0</v>
      </c>
      <c r="E405" s="32" t="str">
        <f t="shared" si="159"/>
        <v/>
      </c>
      <c r="F405" s="32" t="str">
        <f t="shared" si="160"/>
        <v/>
      </c>
      <c r="G405" s="33" t="str">
        <f t="shared" si="161"/>
        <v>0</v>
      </c>
      <c r="H405" s="25" t="str">
        <f t="shared" si="162"/>
        <v/>
      </c>
    </row>
    <row r="406" spans="1:8" s="34" customFormat="1" ht="15" x14ac:dyDescent="0.2">
      <c r="A406" s="41"/>
      <c r="B406" s="30" t="s">
        <v>273</v>
      </c>
      <c r="C406" s="31">
        <v>0</v>
      </c>
      <c r="D406" s="7">
        <v>0</v>
      </c>
      <c r="E406" s="32" t="str">
        <f t="shared" si="155"/>
        <v/>
      </c>
      <c r="F406" s="32" t="str">
        <f t="shared" si="156"/>
        <v/>
      </c>
      <c r="G406" s="33" t="str">
        <f t="shared" si="157"/>
        <v>0</v>
      </c>
      <c r="H406" s="25" t="str">
        <f t="shared" si="158"/>
        <v/>
      </c>
    </row>
    <row r="407" spans="1:8" s="34" customFormat="1" ht="15" x14ac:dyDescent="0.2">
      <c r="A407" s="41"/>
      <c r="B407" s="30" t="s">
        <v>274</v>
      </c>
      <c r="C407" s="31">
        <v>2</v>
      </c>
      <c r="D407" s="7">
        <v>3</v>
      </c>
      <c r="E407" s="32">
        <f t="shared" si="155"/>
        <v>2.633658151171978E-4</v>
      </c>
      <c r="F407" s="32">
        <f t="shared" si="156"/>
        <v>3.5215400868646553E-4</v>
      </c>
      <c r="G407" s="33">
        <f t="shared" si="157"/>
        <v>0.5</v>
      </c>
      <c r="H407" s="25">
        <f t="shared" si="158"/>
        <v>1.316829075585989E-4</v>
      </c>
    </row>
    <row r="408" spans="1:8" s="34" customFormat="1" ht="15" x14ac:dyDescent="0.2">
      <c r="A408" s="41"/>
      <c r="B408" s="30" t="s">
        <v>508</v>
      </c>
      <c r="C408" s="31">
        <v>0</v>
      </c>
      <c r="D408" s="7">
        <v>1</v>
      </c>
      <c r="E408" s="32" t="str">
        <f t="shared" si="155"/>
        <v/>
      </c>
      <c r="F408" s="32">
        <f t="shared" si="156"/>
        <v>1.1738466956215518E-4</v>
      </c>
      <c r="G408" s="33" t="str">
        <f t="shared" si="157"/>
        <v>0</v>
      </c>
      <c r="H408" s="25" t="str">
        <f t="shared" si="158"/>
        <v/>
      </c>
    </row>
    <row r="409" spans="1:8" s="34" customFormat="1" ht="30" x14ac:dyDescent="0.2">
      <c r="A409" s="41"/>
      <c r="B409" s="30" t="s">
        <v>275</v>
      </c>
      <c r="C409" s="31">
        <v>0</v>
      </c>
      <c r="D409" s="7">
        <v>1</v>
      </c>
      <c r="E409" s="32" t="str">
        <f t="shared" si="155"/>
        <v/>
      </c>
      <c r="F409" s="32">
        <f t="shared" si="156"/>
        <v>1.1738466956215518E-4</v>
      </c>
      <c r="G409" s="33" t="str">
        <f t="shared" si="157"/>
        <v>0</v>
      </c>
      <c r="H409" s="25" t="str">
        <f t="shared" si="158"/>
        <v/>
      </c>
    </row>
    <row r="410" spans="1:8" s="34" customFormat="1" ht="15" x14ac:dyDescent="0.2">
      <c r="A410" s="41"/>
      <c r="B410" s="30" t="s">
        <v>509</v>
      </c>
      <c r="C410" s="31">
        <v>6</v>
      </c>
      <c r="D410" s="7">
        <v>1</v>
      </c>
      <c r="E410" s="32">
        <f t="shared" si="155"/>
        <v>7.9009744535159341E-4</v>
      </c>
      <c r="F410" s="32">
        <f t="shared" si="156"/>
        <v>1.1738466956215518E-4</v>
      </c>
      <c r="G410" s="33">
        <f t="shared" si="157"/>
        <v>-0.83333333333333337</v>
      </c>
      <c r="H410" s="25">
        <f t="shared" si="158"/>
        <v>-6.5841453779299456E-4</v>
      </c>
    </row>
    <row r="411" spans="1:8" s="34" customFormat="1" ht="15" x14ac:dyDescent="0.2">
      <c r="A411" s="41"/>
      <c r="B411" s="30" t="s">
        <v>566</v>
      </c>
      <c r="C411" s="31">
        <v>0</v>
      </c>
      <c r="D411" s="7">
        <v>0</v>
      </c>
      <c r="E411" s="32" t="str">
        <f t="shared" ref="E411" si="163">+IF(C411=0,"",C411/C$333)</f>
        <v/>
      </c>
      <c r="F411" s="32" t="str">
        <f t="shared" ref="F411" si="164">+IF(D411=0,"",D411/D$333)</f>
        <v/>
      </c>
      <c r="G411" s="33" t="str">
        <f t="shared" ref="G411" si="165">+IF(OR(AND(D411=0),(C411=0)),"0",((D411-C411)/C411))</f>
        <v>0</v>
      </c>
      <c r="H411" s="25" t="str">
        <f t="shared" ref="H411" si="166">+IF(OR(AND(E411=""),(G411="")),"",E411*G411)</f>
        <v/>
      </c>
    </row>
    <row r="412" spans="1:8" s="34" customFormat="1" ht="15" x14ac:dyDescent="0.2">
      <c r="A412" s="41"/>
      <c r="B412" s="30" t="s">
        <v>276</v>
      </c>
      <c r="C412" s="31">
        <v>0</v>
      </c>
      <c r="D412" s="7">
        <v>1</v>
      </c>
      <c r="E412" s="32" t="str">
        <f t="shared" si="155"/>
        <v/>
      </c>
      <c r="F412" s="32">
        <f t="shared" si="156"/>
        <v>1.1738466956215518E-4</v>
      </c>
      <c r="G412" s="33" t="str">
        <f t="shared" si="157"/>
        <v>0</v>
      </c>
      <c r="H412" s="25" t="str">
        <f t="shared" si="158"/>
        <v/>
      </c>
    </row>
    <row r="413" spans="1:8" s="34" customFormat="1" ht="15" x14ac:dyDescent="0.2">
      <c r="A413" s="41"/>
      <c r="B413" s="30" t="s">
        <v>277</v>
      </c>
      <c r="C413" s="31">
        <v>50</v>
      </c>
      <c r="D413" s="7">
        <v>2</v>
      </c>
      <c r="E413" s="32">
        <f t="shared" si="155"/>
        <v>6.5841453779299447E-3</v>
      </c>
      <c r="F413" s="32">
        <f t="shared" si="156"/>
        <v>2.3476933912431035E-4</v>
      </c>
      <c r="G413" s="33">
        <f t="shared" si="157"/>
        <v>-0.96</v>
      </c>
      <c r="H413" s="25">
        <f t="shared" si="158"/>
        <v>-6.3207795628127464E-3</v>
      </c>
    </row>
    <row r="414" spans="1:8" s="34" customFormat="1" ht="15" x14ac:dyDescent="0.2">
      <c r="A414" s="41"/>
      <c r="B414" s="30" t="s">
        <v>278</v>
      </c>
      <c r="C414" s="31">
        <v>26</v>
      </c>
      <c r="D414" s="7">
        <v>7</v>
      </c>
      <c r="E414" s="32">
        <f t="shared" si="155"/>
        <v>3.4237555965235711E-3</v>
      </c>
      <c r="F414" s="32">
        <f t="shared" si="156"/>
        <v>8.2169268693508624E-4</v>
      </c>
      <c r="G414" s="33">
        <f t="shared" si="157"/>
        <v>-0.73076923076923073</v>
      </c>
      <c r="H414" s="25">
        <f t="shared" si="158"/>
        <v>-2.5019752436133786E-3</v>
      </c>
    </row>
    <row r="415" spans="1:8" s="34" customFormat="1" ht="15" x14ac:dyDescent="0.2">
      <c r="A415" s="41"/>
      <c r="B415" s="30" t="s">
        <v>100</v>
      </c>
      <c r="C415" s="31">
        <v>24</v>
      </c>
      <c r="D415" s="7">
        <v>4</v>
      </c>
      <c r="E415" s="32">
        <f t="shared" si="155"/>
        <v>3.1603897814063736E-3</v>
      </c>
      <c r="F415" s="32">
        <f t="shared" si="156"/>
        <v>4.6953867824862071E-4</v>
      </c>
      <c r="G415" s="33">
        <f t="shared" si="157"/>
        <v>-0.83333333333333337</v>
      </c>
      <c r="H415" s="25">
        <f t="shared" si="158"/>
        <v>-2.6336581511719782E-3</v>
      </c>
    </row>
    <row r="416" spans="1:8" s="34" customFormat="1" ht="15" x14ac:dyDescent="0.2">
      <c r="A416" s="41"/>
      <c r="B416" s="30" t="s">
        <v>101</v>
      </c>
      <c r="C416" s="31">
        <v>0</v>
      </c>
      <c r="D416" s="7">
        <v>0</v>
      </c>
      <c r="E416" s="32" t="str">
        <f t="shared" si="155"/>
        <v/>
      </c>
      <c r="F416" s="32" t="str">
        <f t="shared" si="156"/>
        <v/>
      </c>
      <c r="G416" s="33" t="str">
        <f t="shared" si="157"/>
        <v>0</v>
      </c>
      <c r="H416" s="25" t="str">
        <f t="shared" si="158"/>
        <v/>
      </c>
    </row>
    <row r="417" spans="1:8" s="34" customFormat="1" ht="15" x14ac:dyDescent="0.2">
      <c r="A417" s="41"/>
      <c r="B417" s="30" t="s">
        <v>102</v>
      </c>
      <c r="C417" s="31">
        <v>33</v>
      </c>
      <c r="D417" s="7">
        <v>15</v>
      </c>
      <c r="E417" s="32">
        <f t="shared" si="155"/>
        <v>4.3455359494337636E-3</v>
      </c>
      <c r="F417" s="32">
        <f t="shared" si="156"/>
        <v>1.7607700434323277E-3</v>
      </c>
      <c r="G417" s="33">
        <f t="shared" si="157"/>
        <v>-0.54545454545454541</v>
      </c>
      <c r="H417" s="25">
        <f t="shared" si="158"/>
        <v>-2.3702923360547799E-3</v>
      </c>
    </row>
    <row r="418" spans="1:8" s="34" customFormat="1" ht="15" x14ac:dyDescent="0.2">
      <c r="A418" s="41"/>
      <c r="B418" s="30" t="s">
        <v>279</v>
      </c>
      <c r="C418" s="31">
        <v>0</v>
      </c>
      <c r="D418" s="7">
        <v>0</v>
      </c>
      <c r="E418" s="32" t="str">
        <f t="shared" si="155"/>
        <v/>
      </c>
      <c r="F418" s="32" t="str">
        <f t="shared" si="156"/>
        <v/>
      </c>
      <c r="G418" s="33" t="str">
        <f t="shared" si="157"/>
        <v>0</v>
      </c>
      <c r="H418" s="25" t="str">
        <f t="shared" si="158"/>
        <v/>
      </c>
    </row>
    <row r="419" spans="1:8" s="34" customFormat="1" ht="15" x14ac:dyDescent="0.2">
      <c r="A419" s="41"/>
      <c r="B419" s="30" t="s">
        <v>567</v>
      </c>
      <c r="C419" s="31">
        <v>0</v>
      </c>
      <c r="D419" s="7">
        <v>0</v>
      </c>
      <c r="E419" s="32" t="str">
        <f t="shared" ref="E419:E420" si="167">+IF(C419=0,"",C419/C$333)</f>
        <v/>
      </c>
      <c r="F419" s="32" t="str">
        <f t="shared" ref="F419:F420" si="168">+IF(D419=0,"",D419/D$333)</f>
        <v/>
      </c>
      <c r="G419" s="33" t="str">
        <f t="shared" ref="G419:G420" si="169">+IF(OR(AND(D419=0),(C419=0)),"0",((D419-C419)/C419))</f>
        <v>0</v>
      </c>
      <c r="H419" s="25" t="str">
        <f t="shared" ref="H419:H420" si="170">+IF(OR(AND(E419=""),(G419="")),"",E419*G419)</f>
        <v/>
      </c>
    </row>
    <row r="420" spans="1:8" s="34" customFormat="1" ht="15" x14ac:dyDescent="0.2">
      <c r="A420" s="41"/>
      <c r="B420" s="30" t="s">
        <v>568</v>
      </c>
      <c r="C420" s="31">
        <v>2</v>
      </c>
      <c r="D420" s="7">
        <v>5</v>
      </c>
      <c r="E420" s="32">
        <f t="shared" si="167"/>
        <v>2.633658151171978E-4</v>
      </c>
      <c r="F420" s="32">
        <f t="shared" si="168"/>
        <v>5.8692334781077589E-4</v>
      </c>
      <c r="G420" s="33">
        <f t="shared" si="169"/>
        <v>1.5</v>
      </c>
      <c r="H420" s="25">
        <f t="shared" si="170"/>
        <v>3.950487226757967E-4</v>
      </c>
    </row>
    <row r="421" spans="1:8" s="34" customFormat="1" ht="15" x14ac:dyDescent="0.2">
      <c r="A421" s="41"/>
      <c r="B421" s="30" t="s">
        <v>99</v>
      </c>
      <c r="C421" s="31">
        <v>0</v>
      </c>
      <c r="D421" s="7">
        <v>0</v>
      </c>
      <c r="E421" s="32" t="str">
        <f t="shared" si="155"/>
        <v/>
      </c>
      <c r="F421" s="32" t="str">
        <f t="shared" si="156"/>
        <v/>
      </c>
      <c r="G421" s="33" t="str">
        <f t="shared" si="157"/>
        <v>0</v>
      </c>
      <c r="H421" s="25" t="str">
        <f t="shared" si="158"/>
        <v/>
      </c>
    </row>
    <row r="422" spans="1:8" s="34" customFormat="1" ht="15" x14ac:dyDescent="0.2">
      <c r="A422" s="41"/>
      <c r="B422" s="30" t="s">
        <v>569</v>
      </c>
      <c r="C422" s="31">
        <v>0</v>
      </c>
      <c r="D422" s="7">
        <v>0</v>
      </c>
      <c r="E422" s="32" t="str">
        <f t="shared" ref="E422:E424" si="171">+IF(C422=0,"",C422/C$333)</f>
        <v/>
      </c>
      <c r="F422" s="32" t="str">
        <f t="shared" ref="F422:F424" si="172">+IF(D422=0,"",D422/D$333)</f>
        <v/>
      </c>
      <c r="G422" s="33" t="str">
        <f t="shared" ref="G422:G424" si="173">+IF(OR(AND(D422=0),(C422=0)),"0",((D422-C422)/C422))</f>
        <v>0</v>
      </c>
      <c r="H422" s="25" t="str">
        <f t="shared" ref="H422:H424" si="174">+IF(OR(AND(E422=""),(G422="")),"",E422*G422)</f>
        <v/>
      </c>
    </row>
    <row r="423" spans="1:8" s="34" customFormat="1" ht="15" x14ac:dyDescent="0.2">
      <c r="A423" s="41"/>
      <c r="B423" s="30" t="s">
        <v>570</v>
      </c>
      <c r="C423" s="31">
        <v>0</v>
      </c>
      <c r="D423" s="7">
        <v>0</v>
      </c>
      <c r="E423" s="32" t="str">
        <f t="shared" si="171"/>
        <v/>
      </c>
      <c r="F423" s="32" t="str">
        <f t="shared" si="172"/>
        <v/>
      </c>
      <c r="G423" s="33" t="str">
        <f t="shared" si="173"/>
        <v>0</v>
      </c>
      <c r="H423" s="25" t="str">
        <f t="shared" si="174"/>
        <v/>
      </c>
    </row>
    <row r="424" spans="1:8" s="34" customFormat="1" ht="15" x14ac:dyDescent="0.2">
      <c r="A424" s="41"/>
      <c r="B424" s="30" t="s">
        <v>571</v>
      </c>
      <c r="C424" s="31">
        <v>0</v>
      </c>
      <c r="D424" s="7">
        <v>0</v>
      </c>
      <c r="E424" s="32" t="str">
        <f t="shared" si="171"/>
        <v/>
      </c>
      <c r="F424" s="32" t="str">
        <f t="shared" si="172"/>
        <v/>
      </c>
      <c r="G424" s="33" t="str">
        <f t="shared" si="173"/>
        <v>0</v>
      </c>
      <c r="H424" s="25" t="str">
        <f t="shared" si="174"/>
        <v/>
      </c>
    </row>
    <row r="425" spans="1:8" s="34" customFormat="1" ht="15" x14ac:dyDescent="0.2">
      <c r="A425" s="41"/>
      <c r="B425" s="30" t="s">
        <v>510</v>
      </c>
      <c r="C425" s="31">
        <v>99</v>
      </c>
      <c r="D425" s="7">
        <v>11</v>
      </c>
      <c r="E425" s="32">
        <f t="shared" si="155"/>
        <v>1.3036607848301291E-2</v>
      </c>
      <c r="F425" s="32">
        <f t="shared" si="156"/>
        <v>1.2912313651837069E-3</v>
      </c>
      <c r="G425" s="33">
        <f t="shared" si="157"/>
        <v>-0.88888888888888884</v>
      </c>
      <c r="H425" s="25">
        <f t="shared" si="158"/>
        <v>-1.1588095865156703E-2</v>
      </c>
    </row>
    <row r="426" spans="1:8" s="34" customFormat="1" ht="15" x14ac:dyDescent="0.2">
      <c r="A426" s="41"/>
      <c r="B426" s="30" t="s">
        <v>106</v>
      </c>
      <c r="C426" s="31">
        <v>0</v>
      </c>
      <c r="D426" s="7">
        <v>2</v>
      </c>
      <c r="E426" s="32" t="str">
        <f t="shared" si="155"/>
        <v/>
      </c>
      <c r="F426" s="32">
        <f t="shared" si="156"/>
        <v>2.3476933912431035E-4</v>
      </c>
      <c r="G426" s="33" t="str">
        <f t="shared" si="157"/>
        <v>0</v>
      </c>
      <c r="H426" s="25" t="str">
        <f t="shared" si="158"/>
        <v/>
      </c>
    </row>
    <row r="427" spans="1:8" s="34" customFormat="1" ht="15" x14ac:dyDescent="0.2">
      <c r="A427" s="41"/>
      <c r="B427" s="30" t="s">
        <v>115</v>
      </c>
      <c r="C427" s="31">
        <v>21</v>
      </c>
      <c r="D427" s="7">
        <v>79</v>
      </c>
      <c r="E427" s="32">
        <f t="shared" si="155"/>
        <v>2.765341058730577E-3</v>
      </c>
      <c r="F427" s="32">
        <f t="shared" si="156"/>
        <v>9.2733888954102586E-3</v>
      </c>
      <c r="G427" s="33">
        <f t="shared" si="157"/>
        <v>2.7619047619047619</v>
      </c>
      <c r="H427" s="25">
        <f t="shared" si="158"/>
        <v>7.6376086383987364E-3</v>
      </c>
    </row>
    <row r="428" spans="1:8" s="34" customFormat="1" ht="15" x14ac:dyDescent="0.2">
      <c r="A428" s="41"/>
      <c r="B428" s="30" t="s">
        <v>114</v>
      </c>
      <c r="C428" s="31">
        <v>43</v>
      </c>
      <c r="D428" s="7">
        <v>46</v>
      </c>
      <c r="E428" s="32">
        <f t="shared" si="155"/>
        <v>5.6623650250197527E-3</v>
      </c>
      <c r="F428" s="32">
        <f t="shared" si="156"/>
        <v>5.3996947998591381E-3</v>
      </c>
      <c r="G428" s="33">
        <f t="shared" si="157"/>
        <v>6.9767441860465115E-2</v>
      </c>
      <c r="H428" s="25">
        <f t="shared" si="158"/>
        <v>3.950487226757967E-4</v>
      </c>
    </row>
    <row r="429" spans="1:8" s="34" customFormat="1" ht="15" x14ac:dyDescent="0.2">
      <c r="A429" s="41"/>
      <c r="B429" s="30" t="s">
        <v>280</v>
      </c>
      <c r="C429" s="31">
        <v>6</v>
      </c>
      <c r="D429" s="7">
        <v>16</v>
      </c>
      <c r="E429" s="32">
        <f t="shared" si="155"/>
        <v>7.9009744535159341E-4</v>
      </c>
      <c r="F429" s="32">
        <f t="shared" si="156"/>
        <v>1.8781547129944828E-3</v>
      </c>
      <c r="G429" s="33">
        <f t="shared" si="157"/>
        <v>1.6666666666666667</v>
      </c>
      <c r="H429" s="25">
        <f t="shared" si="158"/>
        <v>1.3168290755859891E-3</v>
      </c>
    </row>
    <row r="430" spans="1:8" s="34" customFormat="1" ht="15" x14ac:dyDescent="0.2">
      <c r="A430" s="41"/>
      <c r="B430" s="30" t="s">
        <v>511</v>
      </c>
      <c r="C430" s="31">
        <v>5</v>
      </c>
      <c r="D430" s="7">
        <v>3</v>
      </c>
      <c r="E430" s="32">
        <f t="shared" si="155"/>
        <v>6.5841453779299445E-4</v>
      </c>
      <c r="F430" s="32">
        <f t="shared" si="156"/>
        <v>3.5215400868646553E-4</v>
      </c>
      <c r="G430" s="33">
        <f t="shared" si="157"/>
        <v>-0.4</v>
      </c>
      <c r="H430" s="25">
        <f t="shared" si="158"/>
        <v>-2.633658151171978E-4</v>
      </c>
    </row>
    <row r="431" spans="1:8" s="34" customFormat="1" ht="30" x14ac:dyDescent="0.2">
      <c r="A431" s="41"/>
      <c r="B431" s="30" t="s">
        <v>512</v>
      </c>
      <c r="C431" s="31">
        <v>4</v>
      </c>
      <c r="D431" s="7">
        <v>7</v>
      </c>
      <c r="E431" s="32">
        <f t="shared" si="155"/>
        <v>5.267316302343956E-4</v>
      </c>
      <c r="F431" s="32">
        <f t="shared" si="156"/>
        <v>8.2169268693508624E-4</v>
      </c>
      <c r="G431" s="33">
        <f t="shared" si="157"/>
        <v>0.75</v>
      </c>
      <c r="H431" s="25">
        <f t="shared" si="158"/>
        <v>3.950487226757967E-4</v>
      </c>
    </row>
    <row r="432" spans="1:8" s="34" customFormat="1" ht="15" x14ac:dyDescent="0.2">
      <c r="A432" s="41"/>
      <c r="B432" s="30" t="s">
        <v>513</v>
      </c>
      <c r="C432" s="31">
        <v>0</v>
      </c>
      <c r="D432" s="7">
        <v>0</v>
      </c>
      <c r="E432" s="32" t="str">
        <f t="shared" si="155"/>
        <v/>
      </c>
      <c r="F432" s="32" t="str">
        <f t="shared" si="156"/>
        <v/>
      </c>
      <c r="G432" s="33" t="str">
        <f t="shared" si="157"/>
        <v>0</v>
      </c>
      <c r="H432" s="25" t="str">
        <f t="shared" si="158"/>
        <v/>
      </c>
    </row>
    <row r="433" spans="1:8" s="34" customFormat="1" ht="15" x14ac:dyDescent="0.2">
      <c r="A433" s="41"/>
      <c r="B433" s="30" t="s">
        <v>110</v>
      </c>
      <c r="C433" s="31">
        <v>1</v>
      </c>
      <c r="D433" s="7">
        <v>15</v>
      </c>
      <c r="E433" s="32">
        <f t="shared" si="155"/>
        <v>1.316829075585989E-4</v>
      </c>
      <c r="F433" s="32">
        <f t="shared" si="156"/>
        <v>1.7607700434323277E-3</v>
      </c>
      <c r="G433" s="33">
        <f t="shared" si="157"/>
        <v>14</v>
      </c>
      <c r="H433" s="25">
        <f t="shared" si="158"/>
        <v>1.8435607058203845E-3</v>
      </c>
    </row>
    <row r="434" spans="1:8" s="34" customFormat="1" ht="15" x14ac:dyDescent="0.2">
      <c r="A434" s="41"/>
      <c r="B434" s="30" t="s">
        <v>281</v>
      </c>
      <c r="C434" s="31">
        <v>0</v>
      </c>
      <c r="D434" s="7">
        <v>0</v>
      </c>
      <c r="E434" s="32" t="str">
        <f t="shared" si="155"/>
        <v/>
      </c>
      <c r="F434" s="32" t="str">
        <f t="shared" si="156"/>
        <v/>
      </c>
      <c r="G434" s="33" t="str">
        <f t="shared" si="157"/>
        <v>0</v>
      </c>
      <c r="H434" s="25" t="str">
        <f t="shared" si="158"/>
        <v/>
      </c>
    </row>
    <row r="435" spans="1:8" s="34" customFormat="1" ht="15" x14ac:dyDescent="0.2">
      <c r="A435" s="41"/>
      <c r="B435" s="30" t="s">
        <v>111</v>
      </c>
      <c r="C435" s="31">
        <v>44</v>
      </c>
      <c r="D435" s="7">
        <v>25</v>
      </c>
      <c r="E435" s="32">
        <f t="shared" si="155"/>
        <v>5.7940479325783514E-3</v>
      </c>
      <c r="F435" s="32">
        <f t="shared" si="156"/>
        <v>2.9346167390538794E-3</v>
      </c>
      <c r="G435" s="33">
        <f t="shared" si="157"/>
        <v>-0.43181818181818182</v>
      </c>
      <c r="H435" s="25">
        <f t="shared" si="158"/>
        <v>-2.5019752436133791E-3</v>
      </c>
    </row>
    <row r="436" spans="1:8" s="34" customFormat="1" ht="15" x14ac:dyDescent="0.2">
      <c r="A436" s="41"/>
      <c r="B436" s="30" t="s">
        <v>431</v>
      </c>
      <c r="C436" s="31">
        <v>1</v>
      </c>
      <c r="D436" s="7">
        <v>1</v>
      </c>
      <c r="E436" s="32">
        <f t="shared" si="155"/>
        <v>1.316829075585989E-4</v>
      </c>
      <c r="F436" s="32">
        <f t="shared" si="156"/>
        <v>1.1738466956215518E-4</v>
      </c>
      <c r="G436" s="33">
        <f t="shared" si="157"/>
        <v>0</v>
      </c>
      <c r="H436" s="25">
        <f t="shared" si="158"/>
        <v>0</v>
      </c>
    </row>
    <row r="437" spans="1:8" s="34" customFormat="1" ht="15" x14ac:dyDescent="0.2">
      <c r="A437" s="41"/>
      <c r="B437" s="30" t="s">
        <v>109</v>
      </c>
      <c r="C437" s="31">
        <v>130</v>
      </c>
      <c r="D437" s="7">
        <v>110</v>
      </c>
      <c r="E437" s="32">
        <f t="shared" si="155"/>
        <v>1.7118777982617857E-2</v>
      </c>
      <c r="F437" s="32">
        <f t="shared" si="156"/>
        <v>1.291231365183707E-2</v>
      </c>
      <c r="G437" s="33">
        <f t="shared" si="157"/>
        <v>-0.15384615384615385</v>
      </c>
      <c r="H437" s="25">
        <f t="shared" si="158"/>
        <v>-2.6336581511719782E-3</v>
      </c>
    </row>
    <row r="438" spans="1:8" s="34" customFormat="1" ht="15" x14ac:dyDescent="0.2">
      <c r="A438" s="41"/>
      <c r="B438" s="30" t="s">
        <v>282</v>
      </c>
      <c r="C438" s="31">
        <v>5</v>
      </c>
      <c r="D438" s="7">
        <v>1</v>
      </c>
      <c r="E438" s="32">
        <f t="shared" si="155"/>
        <v>6.5841453779299445E-4</v>
      </c>
      <c r="F438" s="32">
        <f t="shared" si="156"/>
        <v>1.1738466956215518E-4</v>
      </c>
      <c r="G438" s="33">
        <f t="shared" si="157"/>
        <v>-0.8</v>
      </c>
      <c r="H438" s="25">
        <f t="shared" si="158"/>
        <v>-5.267316302343956E-4</v>
      </c>
    </row>
    <row r="439" spans="1:8" s="34" customFormat="1" ht="15" x14ac:dyDescent="0.2">
      <c r="A439" s="41"/>
      <c r="B439" s="30" t="s">
        <v>108</v>
      </c>
      <c r="C439" s="31">
        <v>0</v>
      </c>
      <c r="D439" s="7">
        <v>0</v>
      </c>
      <c r="E439" s="32" t="str">
        <f t="shared" si="155"/>
        <v/>
      </c>
      <c r="F439" s="32" t="str">
        <f t="shared" si="156"/>
        <v/>
      </c>
      <c r="G439" s="33" t="str">
        <f t="shared" si="157"/>
        <v>0</v>
      </c>
      <c r="H439" s="25" t="str">
        <f t="shared" si="158"/>
        <v/>
      </c>
    </row>
    <row r="440" spans="1:8" s="34" customFormat="1" ht="15" x14ac:dyDescent="0.2">
      <c r="A440" s="41"/>
      <c r="B440" s="30" t="s">
        <v>347</v>
      </c>
      <c r="C440" s="31">
        <v>0</v>
      </c>
      <c r="D440" s="7">
        <v>1</v>
      </c>
      <c r="E440" s="32" t="str">
        <f t="shared" si="155"/>
        <v/>
      </c>
      <c r="F440" s="32">
        <f t="shared" si="156"/>
        <v>1.1738466956215518E-4</v>
      </c>
      <c r="G440" s="33" t="str">
        <f t="shared" si="157"/>
        <v>0</v>
      </c>
      <c r="H440" s="25" t="str">
        <f t="shared" si="158"/>
        <v/>
      </c>
    </row>
    <row r="441" spans="1:8" s="34" customFormat="1" ht="15" x14ac:dyDescent="0.2">
      <c r="A441" s="41"/>
      <c r="B441" s="30" t="s">
        <v>118</v>
      </c>
      <c r="C441" s="31">
        <v>21</v>
      </c>
      <c r="D441" s="7">
        <v>30</v>
      </c>
      <c r="E441" s="32">
        <f t="shared" si="155"/>
        <v>2.765341058730577E-3</v>
      </c>
      <c r="F441" s="32">
        <f t="shared" si="156"/>
        <v>3.5215400868646553E-3</v>
      </c>
      <c r="G441" s="33">
        <f t="shared" si="157"/>
        <v>0.42857142857142855</v>
      </c>
      <c r="H441" s="25">
        <f t="shared" si="158"/>
        <v>1.1851461680273902E-3</v>
      </c>
    </row>
    <row r="442" spans="1:8" s="34" customFormat="1" ht="15" x14ac:dyDescent="0.2">
      <c r="A442" s="41"/>
      <c r="B442" s="30" t="s">
        <v>105</v>
      </c>
      <c r="C442" s="31">
        <v>5</v>
      </c>
      <c r="D442" s="7">
        <v>3</v>
      </c>
      <c r="E442" s="32">
        <f t="shared" si="155"/>
        <v>6.5841453779299445E-4</v>
      </c>
      <c r="F442" s="32">
        <f t="shared" si="156"/>
        <v>3.5215400868646553E-4</v>
      </c>
      <c r="G442" s="33">
        <f t="shared" si="157"/>
        <v>-0.4</v>
      </c>
      <c r="H442" s="25">
        <f t="shared" si="158"/>
        <v>-2.633658151171978E-4</v>
      </c>
    </row>
    <row r="443" spans="1:8" s="34" customFormat="1" ht="15" x14ac:dyDescent="0.2">
      <c r="A443" s="41"/>
      <c r="B443" s="30" t="s">
        <v>283</v>
      </c>
      <c r="C443" s="31">
        <v>73</v>
      </c>
      <c r="D443" s="7">
        <v>211</v>
      </c>
      <c r="E443" s="32">
        <f t="shared" si="155"/>
        <v>9.6128522517777201E-3</v>
      </c>
      <c r="F443" s="32">
        <f t="shared" si="156"/>
        <v>2.4768165277614742E-2</v>
      </c>
      <c r="G443" s="33">
        <f t="shared" si="157"/>
        <v>1.8904109589041096</v>
      </c>
      <c r="H443" s="25">
        <f t="shared" si="158"/>
        <v>1.817224124308665E-2</v>
      </c>
    </row>
    <row r="444" spans="1:8" s="34" customFormat="1" ht="15" x14ac:dyDescent="0.2">
      <c r="A444" s="41"/>
      <c r="B444" s="30" t="s">
        <v>514</v>
      </c>
      <c r="C444" s="31">
        <v>0</v>
      </c>
      <c r="D444" s="7">
        <v>1</v>
      </c>
      <c r="E444" s="32" t="str">
        <f t="shared" si="155"/>
        <v/>
      </c>
      <c r="F444" s="32">
        <f t="shared" si="156"/>
        <v>1.1738466956215518E-4</v>
      </c>
      <c r="G444" s="33" t="str">
        <f t="shared" si="157"/>
        <v>0</v>
      </c>
      <c r="H444" s="25" t="str">
        <f t="shared" si="158"/>
        <v/>
      </c>
    </row>
    <row r="445" spans="1:8" s="34" customFormat="1" ht="15" x14ac:dyDescent="0.2">
      <c r="A445" s="41"/>
      <c r="B445" s="30" t="s">
        <v>112</v>
      </c>
      <c r="C445" s="31">
        <v>0</v>
      </c>
      <c r="D445" s="7">
        <v>0</v>
      </c>
      <c r="E445" s="32" t="str">
        <f t="shared" si="155"/>
        <v/>
      </c>
      <c r="F445" s="32" t="str">
        <f t="shared" si="156"/>
        <v/>
      </c>
      <c r="G445" s="33" t="str">
        <f t="shared" si="157"/>
        <v>0</v>
      </c>
      <c r="H445" s="25" t="str">
        <f t="shared" si="158"/>
        <v/>
      </c>
    </row>
    <row r="446" spans="1:8" s="34" customFormat="1" ht="15" x14ac:dyDescent="0.2">
      <c r="A446" s="41"/>
      <c r="B446" s="30" t="s">
        <v>116</v>
      </c>
      <c r="C446" s="31">
        <v>0</v>
      </c>
      <c r="D446" s="7">
        <v>0</v>
      </c>
      <c r="E446" s="32" t="str">
        <f t="shared" si="155"/>
        <v/>
      </c>
      <c r="F446" s="32" t="str">
        <f t="shared" si="156"/>
        <v/>
      </c>
      <c r="G446" s="33" t="str">
        <f t="shared" si="157"/>
        <v>0</v>
      </c>
      <c r="H446" s="25" t="str">
        <f t="shared" si="158"/>
        <v/>
      </c>
    </row>
    <row r="447" spans="1:8" s="34" customFormat="1" ht="15" x14ac:dyDescent="0.2">
      <c r="A447" s="41"/>
      <c r="B447" s="30" t="s">
        <v>103</v>
      </c>
      <c r="C447" s="31">
        <v>0</v>
      </c>
      <c r="D447" s="7">
        <v>0</v>
      </c>
      <c r="E447" s="32" t="str">
        <f t="shared" si="155"/>
        <v/>
      </c>
      <c r="F447" s="32" t="str">
        <f t="shared" si="156"/>
        <v/>
      </c>
      <c r="G447" s="33" t="str">
        <f t="shared" si="157"/>
        <v>0</v>
      </c>
      <c r="H447" s="25" t="str">
        <f t="shared" si="158"/>
        <v/>
      </c>
    </row>
    <row r="448" spans="1:8" s="34" customFormat="1" ht="15" x14ac:dyDescent="0.2">
      <c r="A448" s="41"/>
      <c r="B448" s="30" t="s">
        <v>107</v>
      </c>
      <c r="C448" s="31">
        <v>2</v>
      </c>
      <c r="D448" s="7">
        <v>0</v>
      </c>
      <c r="E448" s="32">
        <f t="shared" si="155"/>
        <v>2.633658151171978E-4</v>
      </c>
      <c r="F448" s="32" t="str">
        <f t="shared" si="156"/>
        <v/>
      </c>
      <c r="G448" s="33" t="str">
        <f t="shared" si="157"/>
        <v>0</v>
      </c>
      <c r="H448" s="25">
        <f t="shared" si="158"/>
        <v>0</v>
      </c>
    </row>
    <row r="449" spans="1:8" s="34" customFormat="1" ht="15" x14ac:dyDescent="0.2">
      <c r="A449" s="41"/>
      <c r="B449" s="30" t="s">
        <v>113</v>
      </c>
      <c r="C449" s="31">
        <v>0</v>
      </c>
      <c r="D449" s="7">
        <v>0</v>
      </c>
      <c r="E449" s="32" t="str">
        <f t="shared" si="155"/>
        <v/>
      </c>
      <c r="F449" s="32" t="str">
        <f t="shared" si="156"/>
        <v/>
      </c>
      <c r="G449" s="33" t="str">
        <f t="shared" si="157"/>
        <v>0</v>
      </c>
      <c r="H449" s="25" t="str">
        <f t="shared" si="158"/>
        <v/>
      </c>
    </row>
    <row r="450" spans="1:8" s="34" customFormat="1" ht="15" x14ac:dyDescent="0.2">
      <c r="A450" s="41"/>
      <c r="B450" s="30" t="s">
        <v>117</v>
      </c>
      <c r="C450" s="31">
        <v>0</v>
      </c>
      <c r="D450" s="7">
        <v>0</v>
      </c>
      <c r="E450" s="32" t="str">
        <f t="shared" si="155"/>
        <v/>
      </c>
      <c r="F450" s="32" t="str">
        <f t="shared" si="156"/>
        <v/>
      </c>
      <c r="G450" s="33" t="str">
        <f t="shared" si="157"/>
        <v>0</v>
      </c>
      <c r="H450" s="25" t="str">
        <f t="shared" si="158"/>
        <v/>
      </c>
    </row>
    <row r="451" spans="1:8" s="34" customFormat="1" ht="15" x14ac:dyDescent="0.2">
      <c r="A451" s="41"/>
      <c r="B451" s="30" t="s">
        <v>284</v>
      </c>
      <c r="C451" s="31">
        <v>45</v>
      </c>
      <c r="D451" s="7">
        <v>229</v>
      </c>
      <c r="E451" s="32">
        <f t="shared" si="155"/>
        <v>5.9257308401369502E-3</v>
      </c>
      <c r="F451" s="32">
        <f t="shared" si="156"/>
        <v>2.6881089329733536E-2</v>
      </c>
      <c r="G451" s="33">
        <f t="shared" si="157"/>
        <v>4.0888888888888886</v>
      </c>
      <c r="H451" s="25">
        <f t="shared" si="158"/>
        <v>2.4229654990782196E-2</v>
      </c>
    </row>
    <row r="452" spans="1:8" s="34" customFormat="1" ht="30" x14ac:dyDescent="0.2">
      <c r="A452" s="41"/>
      <c r="B452" s="30" t="s">
        <v>515</v>
      </c>
      <c r="C452" s="31">
        <v>0</v>
      </c>
      <c r="D452" s="7">
        <v>1</v>
      </c>
      <c r="E452" s="32" t="str">
        <f t="shared" si="155"/>
        <v/>
      </c>
      <c r="F452" s="32">
        <f t="shared" si="156"/>
        <v>1.1738466956215518E-4</v>
      </c>
      <c r="G452" s="33" t="str">
        <f t="shared" si="157"/>
        <v>0</v>
      </c>
      <c r="H452" s="25" t="str">
        <f t="shared" si="158"/>
        <v/>
      </c>
    </row>
    <row r="453" spans="1:8" s="34" customFormat="1" ht="15" x14ac:dyDescent="0.2">
      <c r="A453" s="41"/>
      <c r="B453" s="30" t="s">
        <v>285</v>
      </c>
      <c r="C453" s="31">
        <v>18</v>
      </c>
      <c r="D453" s="7">
        <v>3</v>
      </c>
      <c r="E453" s="32">
        <f t="shared" si="155"/>
        <v>2.3702923360547799E-3</v>
      </c>
      <c r="F453" s="32">
        <f t="shared" si="156"/>
        <v>3.5215400868646553E-4</v>
      </c>
      <c r="G453" s="33">
        <f t="shared" si="157"/>
        <v>-0.83333333333333337</v>
      </c>
      <c r="H453" s="25">
        <f t="shared" si="158"/>
        <v>-1.9752436133789832E-3</v>
      </c>
    </row>
    <row r="454" spans="1:8" s="34" customFormat="1" ht="15" x14ac:dyDescent="0.2">
      <c r="A454" s="41"/>
      <c r="B454" s="30" t="s">
        <v>286</v>
      </c>
      <c r="C454" s="31">
        <v>0</v>
      </c>
      <c r="D454" s="7">
        <v>0</v>
      </c>
      <c r="E454" s="32" t="str">
        <f t="shared" si="155"/>
        <v/>
      </c>
      <c r="F454" s="32" t="str">
        <f t="shared" si="156"/>
        <v/>
      </c>
      <c r="G454" s="33" t="str">
        <f t="shared" si="157"/>
        <v>0</v>
      </c>
      <c r="H454" s="25" t="str">
        <f t="shared" si="158"/>
        <v/>
      </c>
    </row>
    <row r="455" spans="1:8" s="34" customFormat="1" ht="15" x14ac:dyDescent="0.2">
      <c r="A455" s="41"/>
      <c r="B455" s="30" t="s">
        <v>516</v>
      </c>
      <c r="C455" s="31">
        <v>3</v>
      </c>
      <c r="D455" s="7">
        <v>7</v>
      </c>
      <c r="E455" s="32">
        <f t="shared" si="155"/>
        <v>3.950487226757967E-4</v>
      </c>
      <c r="F455" s="32">
        <f t="shared" si="156"/>
        <v>8.2169268693508624E-4</v>
      </c>
      <c r="G455" s="33">
        <f t="shared" si="157"/>
        <v>1.3333333333333333</v>
      </c>
      <c r="H455" s="25">
        <f t="shared" si="158"/>
        <v>5.267316302343956E-4</v>
      </c>
    </row>
    <row r="456" spans="1:8" s="34" customFormat="1" ht="15" x14ac:dyDescent="0.2">
      <c r="A456" s="41"/>
      <c r="B456" s="30" t="s">
        <v>287</v>
      </c>
      <c r="C456" s="31">
        <v>37</v>
      </c>
      <c r="D456" s="7">
        <v>102</v>
      </c>
      <c r="E456" s="32">
        <f t="shared" si="155"/>
        <v>4.8722675796681594E-3</v>
      </c>
      <c r="F456" s="32">
        <f t="shared" si="156"/>
        <v>1.1973236295339829E-2</v>
      </c>
      <c r="G456" s="33">
        <f t="shared" si="157"/>
        <v>1.7567567567567568</v>
      </c>
      <c r="H456" s="25">
        <f t="shared" si="158"/>
        <v>8.5593889913089284E-3</v>
      </c>
    </row>
    <row r="457" spans="1:8" s="34" customFormat="1" ht="15" x14ac:dyDescent="0.2">
      <c r="A457" s="41"/>
      <c r="B457" s="30" t="s">
        <v>288</v>
      </c>
      <c r="C457" s="31">
        <v>3</v>
      </c>
      <c r="D457" s="7">
        <v>13</v>
      </c>
      <c r="E457" s="32">
        <f t="shared" si="155"/>
        <v>3.950487226757967E-4</v>
      </c>
      <c r="F457" s="32">
        <f t="shared" si="156"/>
        <v>1.5260007043080173E-3</v>
      </c>
      <c r="G457" s="33">
        <f t="shared" si="157"/>
        <v>3.3333333333333335</v>
      </c>
      <c r="H457" s="25">
        <f t="shared" si="158"/>
        <v>1.3168290755859891E-3</v>
      </c>
    </row>
    <row r="458" spans="1:8" s="34" customFormat="1" ht="15" x14ac:dyDescent="0.2">
      <c r="A458" s="41"/>
      <c r="B458" s="30" t="s">
        <v>289</v>
      </c>
      <c r="C458" s="31">
        <v>8</v>
      </c>
      <c r="D458" s="7">
        <v>7</v>
      </c>
      <c r="E458" s="32">
        <f t="shared" si="155"/>
        <v>1.0534632604687912E-3</v>
      </c>
      <c r="F458" s="32">
        <f t="shared" si="156"/>
        <v>8.2169268693508624E-4</v>
      </c>
      <c r="G458" s="33">
        <f t="shared" si="157"/>
        <v>-0.125</v>
      </c>
      <c r="H458" s="25">
        <f t="shared" si="158"/>
        <v>-1.316829075585989E-4</v>
      </c>
    </row>
    <row r="459" spans="1:8" s="34" customFormat="1" ht="15" x14ac:dyDescent="0.2">
      <c r="A459" s="41"/>
      <c r="B459" s="30" t="s">
        <v>104</v>
      </c>
      <c r="C459" s="31">
        <v>0</v>
      </c>
      <c r="D459" s="7">
        <v>2</v>
      </c>
      <c r="E459" s="32" t="str">
        <f t="shared" si="155"/>
        <v/>
      </c>
      <c r="F459" s="32">
        <f t="shared" si="156"/>
        <v>2.3476933912431035E-4</v>
      </c>
      <c r="G459" s="33" t="str">
        <f t="shared" si="157"/>
        <v>0</v>
      </c>
      <c r="H459" s="25" t="str">
        <f t="shared" si="158"/>
        <v/>
      </c>
    </row>
    <row r="460" spans="1:8" s="34" customFormat="1" ht="15" x14ac:dyDescent="0.2">
      <c r="A460" s="41"/>
      <c r="B460" s="30" t="s">
        <v>290</v>
      </c>
      <c r="C460" s="31">
        <v>0</v>
      </c>
      <c r="D460" s="7">
        <v>0</v>
      </c>
      <c r="E460" s="32" t="str">
        <f t="shared" si="155"/>
        <v/>
      </c>
      <c r="F460" s="32" t="str">
        <f t="shared" si="156"/>
        <v/>
      </c>
      <c r="G460" s="33" t="str">
        <f t="shared" si="157"/>
        <v>0</v>
      </c>
      <c r="H460" s="25" t="str">
        <f t="shared" si="158"/>
        <v/>
      </c>
    </row>
    <row r="461" spans="1:8" s="34" customFormat="1" ht="15" x14ac:dyDescent="0.2">
      <c r="A461" s="41"/>
      <c r="B461" s="30" t="s">
        <v>291</v>
      </c>
      <c r="C461" s="31">
        <v>16</v>
      </c>
      <c r="D461" s="7">
        <v>27</v>
      </c>
      <c r="E461" s="32">
        <f t="shared" si="155"/>
        <v>2.1069265209375824E-3</v>
      </c>
      <c r="F461" s="32">
        <f t="shared" si="156"/>
        <v>3.1693860781781898E-3</v>
      </c>
      <c r="G461" s="33">
        <f t="shared" si="157"/>
        <v>0.6875</v>
      </c>
      <c r="H461" s="25">
        <f t="shared" si="158"/>
        <v>1.4485119831445879E-3</v>
      </c>
    </row>
    <row r="462" spans="1:8" s="34" customFormat="1" ht="15" x14ac:dyDescent="0.2">
      <c r="A462" s="41"/>
      <c r="B462" s="30" t="s">
        <v>517</v>
      </c>
      <c r="C462" s="31">
        <v>11</v>
      </c>
      <c r="D462" s="7">
        <v>77</v>
      </c>
      <c r="E462" s="32">
        <f t="shared" si="155"/>
        <v>1.4485119831445879E-3</v>
      </c>
      <c r="F462" s="32">
        <f t="shared" si="156"/>
        <v>9.0386195562859491E-3</v>
      </c>
      <c r="G462" s="33">
        <f t="shared" si="157"/>
        <v>6</v>
      </c>
      <c r="H462" s="25">
        <f t="shared" si="158"/>
        <v>8.6910718988675272E-3</v>
      </c>
    </row>
    <row r="463" spans="1:8" s="34" customFormat="1" ht="15" x14ac:dyDescent="0.2">
      <c r="A463" s="41"/>
      <c r="B463" s="30" t="s">
        <v>292</v>
      </c>
      <c r="C463" s="31">
        <v>0</v>
      </c>
      <c r="D463" s="7">
        <v>1</v>
      </c>
      <c r="E463" s="32" t="str">
        <f t="shared" si="155"/>
        <v/>
      </c>
      <c r="F463" s="32">
        <f t="shared" si="156"/>
        <v>1.1738466956215518E-4</v>
      </c>
      <c r="G463" s="33" t="str">
        <f t="shared" si="157"/>
        <v>0</v>
      </c>
      <c r="H463" s="25" t="str">
        <f t="shared" si="158"/>
        <v/>
      </c>
    </row>
    <row r="464" spans="1:8" s="34" customFormat="1" ht="15" x14ac:dyDescent="0.2">
      <c r="A464" s="41"/>
      <c r="B464" s="30" t="s">
        <v>293</v>
      </c>
      <c r="C464" s="31">
        <v>0</v>
      </c>
      <c r="D464" s="7">
        <v>0</v>
      </c>
      <c r="E464" s="32" t="str">
        <f t="shared" si="155"/>
        <v/>
      </c>
      <c r="F464" s="32" t="str">
        <f t="shared" si="156"/>
        <v/>
      </c>
      <c r="G464" s="33" t="str">
        <f t="shared" si="157"/>
        <v>0</v>
      </c>
      <c r="H464" s="25" t="str">
        <f t="shared" si="158"/>
        <v/>
      </c>
    </row>
    <row r="465" spans="1:8" s="34" customFormat="1" ht="15" x14ac:dyDescent="0.2">
      <c r="A465" s="41"/>
      <c r="B465" s="30" t="s">
        <v>294</v>
      </c>
      <c r="C465" s="31">
        <v>2</v>
      </c>
      <c r="D465" s="7">
        <v>0</v>
      </c>
      <c r="E465" s="32">
        <f t="shared" si="155"/>
        <v>2.633658151171978E-4</v>
      </c>
      <c r="F465" s="32" t="str">
        <f t="shared" si="156"/>
        <v/>
      </c>
      <c r="G465" s="33" t="str">
        <f t="shared" si="157"/>
        <v>0</v>
      </c>
      <c r="H465" s="25">
        <f t="shared" si="158"/>
        <v>0</v>
      </c>
    </row>
    <row r="466" spans="1:8" s="34" customFormat="1" ht="15" x14ac:dyDescent="0.2">
      <c r="A466" s="41"/>
      <c r="B466" s="30" t="s">
        <v>295</v>
      </c>
      <c r="C466" s="31">
        <v>0</v>
      </c>
      <c r="D466" s="7">
        <v>0</v>
      </c>
      <c r="E466" s="32" t="str">
        <f t="shared" si="155"/>
        <v/>
      </c>
      <c r="F466" s="32" t="str">
        <f t="shared" si="156"/>
        <v/>
      </c>
      <c r="G466" s="33" t="str">
        <f t="shared" si="157"/>
        <v>0</v>
      </c>
      <c r="H466" s="25" t="str">
        <f t="shared" si="158"/>
        <v/>
      </c>
    </row>
    <row r="467" spans="1:8" s="34" customFormat="1" ht="15" x14ac:dyDescent="0.2">
      <c r="A467" s="41"/>
      <c r="B467" s="30" t="s">
        <v>127</v>
      </c>
      <c r="C467" s="31">
        <v>0</v>
      </c>
      <c r="D467" s="7">
        <v>2</v>
      </c>
      <c r="E467" s="32" t="str">
        <f t="shared" si="155"/>
        <v/>
      </c>
      <c r="F467" s="32">
        <f t="shared" si="156"/>
        <v>2.3476933912431035E-4</v>
      </c>
      <c r="G467" s="33" t="str">
        <f t="shared" si="157"/>
        <v>0</v>
      </c>
      <c r="H467" s="25" t="str">
        <f t="shared" si="158"/>
        <v/>
      </c>
    </row>
    <row r="468" spans="1:8" s="34" customFormat="1" ht="30" x14ac:dyDescent="0.2">
      <c r="A468" s="41"/>
      <c r="B468" s="30" t="s">
        <v>128</v>
      </c>
      <c r="C468" s="31">
        <v>0</v>
      </c>
      <c r="D468" s="7">
        <v>0</v>
      </c>
      <c r="E468" s="32" t="str">
        <f t="shared" si="155"/>
        <v/>
      </c>
      <c r="F468" s="32" t="str">
        <f t="shared" si="156"/>
        <v/>
      </c>
      <c r="G468" s="33" t="str">
        <f t="shared" si="157"/>
        <v>0</v>
      </c>
      <c r="H468" s="25" t="str">
        <f t="shared" si="158"/>
        <v/>
      </c>
    </row>
    <row r="469" spans="1:8" s="34" customFormat="1" ht="15" x14ac:dyDescent="0.2">
      <c r="A469" s="41"/>
      <c r="B469" s="30" t="s">
        <v>296</v>
      </c>
      <c r="C469" s="31">
        <v>2</v>
      </c>
      <c r="D469" s="7">
        <v>2</v>
      </c>
      <c r="E469" s="32">
        <f t="shared" si="155"/>
        <v>2.633658151171978E-4</v>
      </c>
      <c r="F469" s="32">
        <f t="shared" si="156"/>
        <v>2.3476933912431035E-4</v>
      </c>
      <c r="G469" s="33">
        <f t="shared" si="157"/>
        <v>0</v>
      </c>
      <c r="H469" s="25">
        <f t="shared" si="158"/>
        <v>0</v>
      </c>
    </row>
    <row r="470" spans="1:8" s="34" customFormat="1" ht="15" x14ac:dyDescent="0.2">
      <c r="A470" s="41"/>
      <c r="B470" s="30" t="s">
        <v>297</v>
      </c>
      <c r="C470" s="31">
        <v>0</v>
      </c>
      <c r="D470" s="7">
        <v>2</v>
      </c>
      <c r="E470" s="32" t="str">
        <f t="shared" si="155"/>
        <v/>
      </c>
      <c r="F470" s="32">
        <f t="shared" si="156"/>
        <v>2.3476933912431035E-4</v>
      </c>
      <c r="G470" s="33" t="str">
        <f t="shared" si="157"/>
        <v>0</v>
      </c>
      <c r="H470" s="25" t="str">
        <f t="shared" si="158"/>
        <v/>
      </c>
    </row>
    <row r="471" spans="1:8" s="34" customFormat="1" ht="30" x14ac:dyDescent="0.2">
      <c r="A471" s="41"/>
      <c r="B471" s="30" t="s">
        <v>298</v>
      </c>
      <c r="C471" s="31">
        <v>0</v>
      </c>
      <c r="D471" s="7">
        <v>0</v>
      </c>
      <c r="E471" s="32" t="str">
        <f t="shared" si="155"/>
        <v/>
      </c>
      <c r="F471" s="32" t="str">
        <f t="shared" si="156"/>
        <v/>
      </c>
      <c r="G471" s="33" t="str">
        <f t="shared" si="157"/>
        <v>0</v>
      </c>
      <c r="H471" s="25" t="str">
        <f t="shared" si="158"/>
        <v/>
      </c>
    </row>
    <row r="472" spans="1:8" s="34" customFormat="1" ht="15" x14ac:dyDescent="0.2">
      <c r="A472" s="41"/>
      <c r="B472" s="30" t="s">
        <v>125</v>
      </c>
      <c r="C472" s="31">
        <v>5</v>
      </c>
      <c r="D472" s="7">
        <v>32</v>
      </c>
      <c r="E472" s="32">
        <f t="shared" si="155"/>
        <v>6.5841453779299445E-4</v>
      </c>
      <c r="F472" s="32">
        <f t="shared" si="156"/>
        <v>3.7563094259889657E-3</v>
      </c>
      <c r="G472" s="33">
        <f t="shared" si="157"/>
        <v>5.4</v>
      </c>
      <c r="H472" s="25">
        <f t="shared" si="158"/>
        <v>3.5554385040821703E-3</v>
      </c>
    </row>
    <row r="473" spans="1:8" s="34" customFormat="1" ht="15" x14ac:dyDescent="0.2">
      <c r="A473" s="41"/>
      <c r="B473" s="30" t="s">
        <v>299</v>
      </c>
      <c r="C473" s="31">
        <v>180</v>
      </c>
      <c r="D473" s="7">
        <v>0</v>
      </c>
      <c r="E473" s="32">
        <f t="shared" si="155"/>
        <v>2.3702923360547801E-2</v>
      </c>
      <c r="F473" s="32" t="str">
        <f t="shared" si="156"/>
        <v/>
      </c>
      <c r="G473" s="33" t="str">
        <f t="shared" si="157"/>
        <v>0</v>
      </c>
      <c r="H473" s="25">
        <f t="shared" si="158"/>
        <v>0</v>
      </c>
    </row>
    <row r="474" spans="1:8" s="34" customFormat="1" ht="15" x14ac:dyDescent="0.2">
      <c r="A474" s="41"/>
      <c r="B474" s="30" t="s">
        <v>300</v>
      </c>
      <c r="C474" s="31">
        <v>0</v>
      </c>
      <c r="D474" s="7">
        <v>0</v>
      </c>
      <c r="E474" s="32" t="str">
        <f t="shared" ref="E474:E505" si="175">+IF(C474=0,"",C474/C$333)</f>
        <v/>
      </c>
      <c r="F474" s="32" t="str">
        <f t="shared" ref="F474:F505" si="176">+IF(D474=0,"",D474/D$333)</f>
        <v/>
      </c>
      <c r="G474" s="33" t="str">
        <f t="shared" ref="G474:G535" si="177">+IF(OR(AND(D474=0),(C474=0)),"0",((D474-C474)/C474))</f>
        <v>0</v>
      </c>
      <c r="H474" s="25" t="str">
        <f t="shared" ref="H474:H535" si="178">+IF(OR(AND(E474=""),(G474="")),"",E474*G474)</f>
        <v/>
      </c>
    </row>
    <row r="475" spans="1:8" s="34" customFormat="1" ht="15" x14ac:dyDescent="0.2">
      <c r="A475" s="41"/>
      <c r="B475" s="30" t="s">
        <v>301</v>
      </c>
      <c r="C475" s="31">
        <v>0</v>
      </c>
      <c r="D475" s="7">
        <v>0</v>
      </c>
      <c r="E475" s="32" t="str">
        <f t="shared" si="175"/>
        <v/>
      </c>
      <c r="F475" s="32" t="str">
        <f t="shared" si="176"/>
        <v/>
      </c>
      <c r="G475" s="33" t="str">
        <f t="shared" si="177"/>
        <v>0</v>
      </c>
      <c r="H475" s="25" t="str">
        <f t="shared" si="178"/>
        <v/>
      </c>
    </row>
    <row r="476" spans="1:8" s="34" customFormat="1" ht="30" x14ac:dyDescent="0.2">
      <c r="A476" s="41"/>
      <c r="B476" s="30" t="s">
        <v>302</v>
      </c>
      <c r="C476" s="31">
        <v>0</v>
      </c>
      <c r="D476" s="7">
        <v>0</v>
      </c>
      <c r="E476" s="32" t="str">
        <f t="shared" si="175"/>
        <v/>
      </c>
      <c r="F476" s="32" t="str">
        <f t="shared" si="176"/>
        <v/>
      </c>
      <c r="G476" s="33" t="str">
        <f t="shared" si="177"/>
        <v>0</v>
      </c>
      <c r="H476" s="25" t="str">
        <f t="shared" si="178"/>
        <v/>
      </c>
    </row>
    <row r="477" spans="1:8" s="34" customFormat="1" ht="15" x14ac:dyDescent="0.2">
      <c r="A477" s="41"/>
      <c r="B477" s="30" t="s">
        <v>123</v>
      </c>
      <c r="C477" s="31">
        <v>0</v>
      </c>
      <c r="D477" s="7">
        <v>0</v>
      </c>
      <c r="E477" s="32" t="str">
        <f t="shared" si="175"/>
        <v/>
      </c>
      <c r="F477" s="32" t="str">
        <f t="shared" si="176"/>
        <v/>
      </c>
      <c r="G477" s="33" t="str">
        <f t="shared" si="177"/>
        <v>0</v>
      </c>
      <c r="H477" s="25" t="str">
        <f t="shared" si="178"/>
        <v/>
      </c>
    </row>
    <row r="478" spans="1:8" s="34" customFormat="1" ht="15" x14ac:dyDescent="0.2">
      <c r="A478" s="41"/>
      <c r="B478" s="30" t="s">
        <v>303</v>
      </c>
      <c r="C478" s="31">
        <v>0</v>
      </c>
      <c r="D478" s="7">
        <v>0</v>
      </c>
      <c r="E478" s="32" t="str">
        <f t="shared" si="175"/>
        <v/>
      </c>
      <c r="F478" s="32" t="str">
        <f t="shared" si="176"/>
        <v/>
      </c>
      <c r="G478" s="33" t="str">
        <f t="shared" si="177"/>
        <v>0</v>
      </c>
      <c r="H478" s="25" t="str">
        <f t="shared" si="178"/>
        <v/>
      </c>
    </row>
    <row r="479" spans="1:8" s="34" customFormat="1" ht="15" x14ac:dyDescent="0.2">
      <c r="A479" s="41"/>
      <c r="B479" s="30" t="s">
        <v>304</v>
      </c>
      <c r="C479" s="31">
        <v>0</v>
      </c>
      <c r="D479" s="7">
        <v>1</v>
      </c>
      <c r="E479" s="32" t="str">
        <f t="shared" si="175"/>
        <v/>
      </c>
      <c r="F479" s="32">
        <f t="shared" si="176"/>
        <v>1.1738466956215518E-4</v>
      </c>
      <c r="G479" s="33" t="str">
        <f t="shared" si="177"/>
        <v>0</v>
      </c>
      <c r="H479" s="25" t="str">
        <f t="shared" si="178"/>
        <v/>
      </c>
    </row>
    <row r="480" spans="1:8" s="34" customFormat="1" ht="15" x14ac:dyDescent="0.2">
      <c r="A480" s="41"/>
      <c r="B480" s="30" t="s">
        <v>518</v>
      </c>
      <c r="C480" s="31">
        <v>1</v>
      </c>
      <c r="D480" s="7">
        <v>0</v>
      </c>
      <c r="E480" s="32">
        <f t="shared" si="175"/>
        <v>1.316829075585989E-4</v>
      </c>
      <c r="F480" s="32" t="str">
        <f t="shared" si="176"/>
        <v/>
      </c>
      <c r="G480" s="33" t="str">
        <f t="shared" si="177"/>
        <v>0</v>
      </c>
      <c r="H480" s="25">
        <f t="shared" si="178"/>
        <v>0</v>
      </c>
    </row>
    <row r="481" spans="1:8" s="34" customFormat="1" ht="15" x14ac:dyDescent="0.2">
      <c r="A481" s="41"/>
      <c r="B481" s="30" t="s">
        <v>131</v>
      </c>
      <c r="C481" s="31">
        <v>3</v>
      </c>
      <c r="D481" s="7">
        <v>0</v>
      </c>
      <c r="E481" s="32">
        <f t="shared" si="175"/>
        <v>3.950487226757967E-4</v>
      </c>
      <c r="F481" s="32" t="str">
        <f t="shared" si="176"/>
        <v/>
      </c>
      <c r="G481" s="33" t="str">
        <f t="shared" si="177"/>
        <v>0</v>
      </c>
      <c r="H481" s="25">
        <f t="shared" si="178"/>
        <v>0</v>
      </c>
    </row>
    <row r="482" spans="1:8" s="34" customFormat="1" ht="15" x14ac:dyDescent="0.2">
      <c r="A482" s="41"/>
      <c r="B482" s="30" t="s">
        <v>519</v>
      </c>
      <c r="C482" s="31">
        <v>201</v>
      </c>
      <c r="D482" s="7">
        <v>233</v>
      </c>
      <c r="E482" s="32">
        <f t="shared" si="175"/>
        <v>2.6468264419278378E-2</v>
      </c>
      <c r="F482" s="32">
        <f t="shared" si="176"/>
        <v>2.7350628007982158E-2</v>
      </c>
      <c r="G482" s="33">
        <f t="shared" si="177"/>
        <v>0.15920398009950248</v>
      </c>
      <c r="H482" s="25">
        <f t="shared" si="178"/>
        <v>4.2138530418751648E-3</v>
      </c>
    </row>
    <row r="483" spans="1:8" s="34" customFormat="1" ht="15" x14ac:dyDescent="0.2">
      <c r="A483" s="41"/>
      <c r="B483" s="30" t="s">
        <v>124</v>
      </c>
      <c r="C483" s="31">
        <v>12</v>
      </c>
      <c r="D483" s="7">
        <v>5</v>
      </c>
      <c r="E483" s="32">
        <f t="shared" si="175"/>
        <v>1.5801948907031868E-3</v>
      </c>
      <c r="F483" s="32">
        <f t="shared" si="176"/>
        <v>5.8692334781077589E-4</v>
      </c>
      <c r="G483" s="33">
        <f t="shared" si="177"/>
        <v>-0.58333333333333337</v>
      </c>
      <c r="H483" s="25">
        <f t="shared" si="178"/>
        <v>-9.2178035291019236E-4</v>
      </c>
    </row>
    <row r="484" spans="1:8" s="34" customFormat="1" ht="30" x14ac:dyDescent="0.2">
      <c r="A484" s="41"/>
      <c r="B484" s="30" t="s">
        <v>305</v>
      </c>
      <c r="C484" s="31">
        <v>31</v>
      </c>
      <c r="D484" s="7">
        <v>7</v>
      </c>
      <c r="E484" s="32">
        <f t="shared" si="175"/>
        <v>4.0821701343165661E-3</v>
      </c>
      <c r="F484" s="32">
        <f t="shared" si="176"/>
        <v>8.2169268693508624E-4</v>
      </c>
      <c r="G484" s="33">
        <f t="shared" si="177"/>
        <v>-0.77419354838709675</v>
      </c>
      <c r="H484" s="25">
        <f t="shared" si="178"/>
        <v>-3.1603897814063736E-3</v>
      </c>
    </row>
    <row r="485" spans="1:8" s="34" customFormat="1" ht="15" x14ac:dyDescent="0.2">
      <c r="A485" s="41"/>
      <c r="B485" s="30" t="s">
        <v>126</v>
      </c>
      <c r="C485" s="31">
        <v>0</v>
      </c>
      <c r="D485" s="7">
        <v>0</v>
      </c>
      <c r="E485" s="32" t="str">
        <f t="shared" si="175"/>
        <v/>
      </c>
      <c r="F485" s="32" t="str">
        <f t="shared" si="176"/>
        <v/>
      </c>
      <c r="G485" s="33" t="str">
        <f t="shared" si="177"/>
        <v>0</v>
      </c>
      <c r="H485" s="25" t="str">
        <f t="shared" si="178"/>
        <v/>
      </c>
    </row>
    <row r="486" spans="1:8" s="34" customFormat="1" ht="30" x14ac:dyDescent="0.2">
      <c r="A486" s="41"/>
      <c r="B486" s="30" t="s">
        <v>306</v>
      </c>
      <c r="C486" s="31">
        <v>17</v>
      </c>
      <c r="D486" s="7">
        <v>3</v>
      </c>
      <c r="E486" s="32">
        <f t="shared" si="175"/>
        <v>2.2386094284961812E-3</v>
      </c>
      <c r="F486" s="32">
        <f t="shared" si="176"/>
        <v>3.5215400868646553E-4</v>
      </c>
      <c r="G486" s="33">
        <f t="shared" si="177"/>
        <v>-0.82352941176470584</v>
      </c>
      <c r="H486" s="25">
        <f t="shared" si="178"/>
        <v>-1.8435607058203843E-3</v>
      </c>
    </row>
    <row r="487" spans="1:8" s="34" customFormat="1" ht="30" x14ac:dyDescent="0.2">
      <c r="A487" s="41"/>
      <c r="B487" s="30" t="s">
        <v>307</v>
      </c>
      <c r="C487" s="31">
        <v>47</v>
      </c>
      <c r="D487" s="7">
        <v>6</v>
      </c>
      <c r="E487" s="32">
        <f t="shared" si="175"/>
        <v>6.1890966552541476E-3</v>
      </c>
      <c r="F487" s="32">
        <f t="shared" si="176"/>
        <v>7.0430801737293106E-4</v>
      </c>
      <c r="G487" s="33">
        <f t="shared" si="177"/>
        <v>-0.87234042553191493</v>
      </c>
      <c r="H487" s="25">
        <f t="shared" si="178"/>
        <v>-5.3989992099025544E-3</v>
      </c>
    </row>
    <row r="488" spans="1:8" s="34" customFormat="1" ht="15" x14ac:dyDescent="0.2">
      <c r="A488" s="41"/>
      <c r="B488" s="30" t="s">
        <v>119</v>
      </c>
      <c r="C488" s="31">
        <v>0</v>
      </c>
      <c r="D488" s="7">
        <v>2</v>
      </c>
      <c r="E488" s="32" t="str">
        <f t="shared" si="175"/>
        <v/>
      </c>
      <c r="F488" s="32">
        <f t="shared" si="176"/>
        <v>2.3476933912431035E-4</v>
      </c>
      <c r="G488" s="33" t="str">
        <f t="shared" si="177"/>
        <v>0</v>
      </c>
      <c r="H488" s="25" t="str">
        <f t="shared" si="178"/>
        <v/>
      </c>
    </row>
    <row r="489" spans="1:8" s="34" customFormat="1" ht="30" x14ac:dyDescent="0.2">
      <c r="A489" s="41"/>
      <c r="B489" s="30" t="s">
        <v>520</v>
      </c>
      <c r="C489" s="31">
        <v>0</v>
      </c>
      <c r="D489" s="7">
        <v>1</v>
      </c>
      <c r="E489" s="32" t="str">
        <f t="shared" si="175"/>
        <v/>
      </c>
      <c r="F489" s="32">
        <f t="shared" si="176"/>
        <v>1.1738466956215518E-4</v>
      </c>
      <c r="G489" s="33" t="str">
        <f t="shared" si="177"/>
        <v>0</v>
      </c>
      <c r="H489" s="25" t="str">
        <f t="shared" si="178"/>
        <v/>
      </c>
    </row>
    <row r="490" spans="1:8" s="34" customFormat="1" ht="30" x14ac:dyDescent="0.2">
      <c r="A490" s="41"/>
      <c r="B490" s="30" t="s">
        <v>308</v>
      </c>
      <c r="C490" s="31">
        <v>0</v>
      </c>
      <c r="D490" s="7">
        <v>0</v>
      </c>
      <c r="E490" s="32" t="str">
        <f t="shared" si="175"/>
        <v/>
      </c>
      <c r="F490" s="32" t="str">
        <f t="shared" si="176"/>
        <v/>
      </c>
      <c r="G490" s="33" t="str">
        <f t="shared" si="177"/>
        <v>0</v>
      </c>
      <c r="H490" s="25" t="str">
        <f t="shared" si="178"/>
        <v/>
      </c>
    </row>
    <row r="491" spans="1:8" s="34" customFormat="1" ht="15" x14ac:dyDescent="0.2">
      <c r="A491" s="41"/>
      <c r="B491" s="30" t="s">
        <v>309</v>
      </c>
      <c r="C491" s="31">
        <v>0</v>
      </c>
      <c r="D491" s="7">
        <v>0</v>
      </c>
      <c r="E491" s="32" t="str">
        <f t="shared" si="175"/>
        <v/>
      </c>
      <c r="F491" s="32" t="str">
        <f t="shared" si="176"/>
        <v/>
      </c>
      <c r="G491" s="33" t="str">
        <f t="shared" si="177"/>
        <v>0</v>
      </c>
      <c r="H491" s="25" t="str">
        <f t="shared" si="178"/>
        <v/>
      </c>
    </row>
    <row r="492" spans="1:8" s="34" customFormat="1" ht="15" x14ac:dyDescent="0.2">
      <c r="A492" s="41"/>
      <c r="B492" s="30" t="s">
        <v>521</v>
      </c>
      <c r="C492" s="31">
        <v>0</v>
      </c>
      <c r="D492" s="7">
        <v>0</v>
      </c>
      <c r="E492" s="32" t="str">
        <f t="shared" si="175"/>
        <v/>
      </c>
      <c r="F492" s="32" t="str">
        <f t="shared" si="176"/>
        <v/>
      </c>
      <c r="G492" s="33" t="str">
        <f t="shared" si="177"/>
        <v>0</v>
      </c>
      <c r="H492" s="25" t="str">
        <f t="shared" si="178"/>
        <v/>
      </c>
    </row>
    <row r="493" spans="1:8" s="34" customFormat="1" ht="15" x14ac:dyDescent="0.2">
      <c r="A493" s="41"/>
      <c r="B493" s="30" t="s">
        <v>522</v>
      </c>
      <c r="C493" s="31">
        <v>0</v>
      </c>
      <c r="D493" s="7">
        <v>1</v>
      </c>
      <c r="E493" s="32" t="str">
        <f t="shared" si="175"/>
        <v/>
      </c>
      <c r="F493" s="32">
        <f t="shared" si="176"/>
        <v>1.1738466956215518E-4</v>
      </c>
      <c r="G493" s="33" t="str">
        <f t="shared" si="177"/>
        <v>0</v>
      </c>
      <c r="H493" s="25" t="str">
        <f t="shared" si="178"/>
        <v/>
      </c>
    </row>
    <row r="494" spans="1:8" s="34" customFormat="1" ht="15" x14ac:dyDescent="0.2">
      <c r="A494" s="41"/>
      <c r="B494" s="30" t="s">
        <v>310</v>
      </c>
      <c r="C494" s="31">
        <v>0</v>
      </c>
      <c r="D494" s="7">
        <v>0</v>
      </c>
      <c r="E494" s="32" t="str">
        <f t="shared" si="175"/>
        <v/>
      </c>
      <c r="F494" s="32" t="str">
        <f t="shared" si="176"/>
        <v/>
      </c>
      <c r="G494" s="33" t="str">
        <f t="shared" si="177"/>
        <v>0</v>
      </c>
      <c r="H494" s="25" t="str">
        <f t="shared" si="178"/>
        <v/>
      </c>
    </row>
    <row r="495" spans="1:8" s="34" customFormat="1" ht="30" x14ac:dyDescent="0.2">
      <c r="A495" s="41"/>
      <c r="B495" s="30" t="s">
        <v>311</v>
      </c>
      <c r="C495" s="31">
        <v>0</v>
      </c>
      <c r="D495" s="7">
        <v>0</v>
      </c>
      <c r="E495" s="32" t="str">
        <f t="shared" si="175"/>
        <v/>
      </c>
      <c r="F495" s="32" t="str">
        <f t="shared" si="176"/>
        <v/>
      </c>
      <c r="G495" s="33" t="str">
        <f t="shared" si="177"/>
        <v>0</v>
      </c>
      <c r="H495" s="25" t="str">
        <f t="shared" si="178"/>
        <v/>
      </c>
    </row>
    <row r="496" spans="1:8" s="34" customFormat="1" ht="15" x14ac:dyDescent="0.2">
      <c r="A496" s="41"/>
      <c r="B496" s="30" t="s">
        <v>312</v>
      </c>
      <c r="C496" s="31">
        <v>11</v>
      </c>
      <c r="D496" s="7">
        <v>0</v>
      </c>
      <c r="E496" s="32">
        <f t="shared" si="175"/>
        <v>1.4485119831445879E-3</v>
      </c>
      <c r="F496" s="32" t="str">
        <f t="shared" si="176"/>
        <v/>
      </c>
      <c r="G496" s="33" t="str">
        <f t="shared" si="177"/>
        <v>0</v>
      </c>
      <c r="H496" s="25">
        <f t="shared" si="178"/>
        <v>0</v>
      </c>
    </row>
    <row r="497" spans="1:8" s="34" customFormat="1" ht="15" x14ac:dyDescent="0.2">
      <c r="A497" s="41"/>
      <c r="B497" s="30" t="s">
        <v>121</v>
      </c>
      <c r="C497" s="31">
        <v>0</v>
      </c>
      <c r="D497" s="7">
        <v>0</v>
      </c>
      <c r="E497" s="32" t="str">
        <f t="shared" si="175"/>
        <v/>
      </c>
      <c r="F497" s="32" t="str">
        <f t="shared" si="176"/>
        <v/>
      </c>
      <c r="G497" s="33" t="str">
        <f t="shared" si="177"/>
        <v>0</v>
      </c>
      <c r="H497" s="25" t="str">
        <f t="shared" si="178"/>
        <v/>
      </c>
    </row>
    <row r="498" spans="1:8" s="34" customFormat="1" ht="30" x14ac:dyDescent="0.2">
      <c r="A498" s="41"/>
      <c r="B498" s="30" t="s">
        <v>313</v>
      </c>
      <c r="C498" s="31">
        <v>0</v>
      </c>
      <c r="D498" s="7">
        <v>0</v>
      </c>
      <c r="E498" s="32" t="str">
        <f t="shared" si="175"/>
        <v/>
      </c>
      <c r="F498" s="32" t="str">
        <f t="shared" si="176"/>
        <v/>
      </c>
      <c r="G498" s="33" t="str">
        <f t="shared" si="177"/>
        <v>0</v>
      </c>
      <c r="H498" s="25" t="str">
        <f t="shared" si="178"/>
        <v/>
      </c>
    </row>
    <row r="499" spans="1:8" s="34" customFormat="1" ht="15" x14ac:dyDescent="0.2">
      <c r="A499" s="41"/>
      <c r="B499" s="30" t="s">
        <v>129</v>
      </c>
      <c r="C499" s="31">
        <v>0</v>
      </c>
      <c r="D499" s="7">
        <v>0</v>
      </c>
      <c r="E499" s="32" t="str">
        <f t="shared" si="175"/>
        <v/>
      </c>
      <c r="F499" s="32" t="str">
        <f t="shared" si="176"/>
        <v/>
      </c>
      <c r="G499" s="33" t="str">
        <f t="shared" si="177"/>
        <v>0</v>
      </c>
      <c r="H499" s="25" t="str">
        <f t="shared" si="178"/>
        <v/>
      </c>
    </row>
    <row r="500" spans="1:8" s="34" customFormat="1" ht="15" x14ac:dyDescent="0.2">
      <c r="A500" s="41"/>
      <c r="B500" s="30" t="s">
        <v>120</v>
      </c>
      <c r="C500" s="31">
        <v>8</v>
      </c>
      <c r="D500" s="7">
        <v>0</v>
      </c>
      <c r="E500" s="32">
        <f t="shared" si="175"/>
        <v>1.0534632604687912E-3</v>
      </c>
      <c r="F500" s="32" t="str">
        <f t="shared" si="176"/>
        <v/>
      </c>
      <c r="G500" s="33" t="str">
        <f t="shared" si="177"/>
        <v>0</v>
      </c>
      <c r="H500" s="25">
        <f t="shared" si="178"/>
        <v>0</v>
      </c>
    </row>
    <row r="501" spans="1:8" s="34" customFormat="1" ht="15" x14ac:dyDescent="0.2">
      <c r="A501" s="41"/>
      <c r="B501" s="30" t="s">
        <v>122</v>
      </c>
      <c r="C501" s="31">
        <v>2</v>
      </c>
      <c r="D501" s="7">
        <v>0</v>
      </c>
      <c r="E501" s="32">
        <f t="shared" si="175"/>
        <v>2.633658151171978E-4</v>
      </c>
      <c r="F501" s="32" t="str">
        <f t="shared" si="176"/>
        <v/>
      </c>
      <c r="G501" s="33" t="str">
        <f t="shared" si="177"/>
        <v>0</v>
      </c>
      <c r="H501" s="25">
        <f t="shared" si="178"/>
        <v>0</v>
      </c>
    </row>
    <row r="502" spans="1:8" s="34" customFormat="1" ht="15" x14ac:dyDescent="0.2">
      <c r="A502" s="41"/>
      <c r="B502" s="30" t="s">
        <v>314</v>
      </c>
      <c r="C502" s="31">
        <v>0</v>
      </c>
      <c r="D502" s="7">
        <v>0</v>
      </c>
      <c r="E502" s="32" t="str">
        <f t="shared" si="175"/>
        <v/>
      </c>
      <c r="F502" s="32" t="str">
        <f t="shared" si="176"/>
        <v/>
      </c>
      <c r="G502" s="33" t="str">
        <f t="shared" si="177"/>
        <v>0</v>
      </c>
      <c r="H502" s="25" t="str">
        <f t="shared" si="178"/>
        <v/>
      </c>
    </row>
    <row r="503" spans="1:8" s="34" customFormat="1" ht="15" x14ac:dyDescent="0.2">
      <c r="A503" s="41"/>
      <c r="B503" s="30" t="s">
        <v>315</v>
      </c>
      <c r="C503" s="31">
        <v>6</v>
      </c>
      <c r="D503" s="7">
        <v>1</v>
      </c>
      <c r="E503" s="32">
        <f t="shared" si="175"/>
        <v>7.9009744535159341E-4</v>
      </c>
      <c r="F503" s="32">
        <f t="shared" si="176"/>
        <v>1.1738466956215518E-4</v>
      </c>
      <c r="G503" s="33">
        <f t="shared" si="177"/>
        <v>-0.83333333333333337</v>
      </c>
      <c r="H503" s="25">
        <f t="shared" si="178"/>
        <v>-6.5841453779299456E-4</v>
      </c>
    </row>
    <row r="504" spans="1:8" s="34" customFormat="1" ht="15" x14ac:dyDescent="0.2">
      <c r="A504" s="41"/>
      <c r="B504" s="30" t="s">
        <v>130</v>
      </c>
      <c r="C504" s="31">
        <v>0</v>
      </c>
      <c r="D504" s="7">
        <v>28</v>
      </c>
      <c r="E504" s="32" t="str">
        <f t="shared" si="175"/>
        <v/>
      </c>
      <c r="F504" s="32">
        <f t="shared" si="176"/>
        <v>3.286770747740345E-3</v>
      </c>
      <c r="G504" s="33" t="str">
        <f t="shared" si="177"/>
        <v>0</v>
      </c>
      <c r="H504" s="25" t="str">
        <f t="shared" si="178"/>
        <v/>
      </c>
    </row>
    <row r="505" spans="1:8" s="34" customFormat="1" ht="15" x14ac:dyDescent="0.2">
      <c r="A505" s="41"/>
      <c r="B505" s="30" t="s">
        <v>523</v>
      </c>
      <c r="C505" s="31">
        <v>0</v>
      </c>
      <c r="D505" s="7">
        <v>0</v>
      </c>
      <c r="E505" s="32" t="str">
        <f t="shared" si="175"/>
        <v/>
      </c>
      <c r="F505" s="32" t="str">
        <f t="shared" si="176"/>
        <v/>
      </c>
      <c r="G505" s="33" t="str">
        <f t="shared" si="177"/>
        <v>0</v>
      </c>
      <c r="H505" s="25" t="str">
        <f t="shared" si="178"/>
        <v/>
      </c>
    </row>
    <row r="506" spans="1:8" s="34" customFormat="1" ht="15" x14ac:dyDescent="0.2">
      <c r="A506" s="41"/>
      <c r="B506" s="30" t="s">
        <v>578</v>
      </c>
      <c r="C506" s="31">
        <v>1</v>
      </c>
      <c r="D506" s="7">
        <v>3</v>
      </c>
      <c r="E506" s="32">
        <f t="shared" ref="E506" si="179">+IF(C506=0,"",C506/C$333)</f>
        <v>1.316829075585989E-4</v>
      </c>
      <c r="F506" s="32">
        <f t="shared" ref="F506" si="180">+IF(D506=0,"",D506/D$333)</f>
        <v>3.5215400868646553E-4</v>
      </c>
      <c r="G506" s="33">
        <f t="shared" ref="G506" si="181">+IF(OR(AND(D506=0),(C506=0)),"0",((D506-C506)/C506))</f>
        <v>2</v>
      </c>
      <c r="H506" s="25">
        <f t="shared" ref="H506" si="182">+IF(OR(AND(E506=""),(G506="")),"",E506*G506)</f>
        <v>2.633658151171978E-4</v>
      </c>
    </row>
    <row r="507" spans="1:8" s="34" customFormat="1" ht="15" x14ac:dyDescent="0.2">
      <c r="A507" s="41"/>
      <c r="B507" s="30" t="s">
        <v>137</v>
      </c>
      <c r="C507" s="31">
        <v>6</v>
      </c>
      <c r="D507" s="7">
        <v>34</v>
      </c>
      <c r="E507" s="32">
        <f t="shared" ref="E507:E532" si="183">+IF(C507=0,"",C507/C$333)</f>
        <v>7.9009744535159341E-4</v>
      </c>
      <c r="F507" s="32">
        <f t="shared" ref="F507:F532" si="184">+IF(D507=0,"",D507/D$333)</f>
        <v>3.991078765113276E-3</v>
      </c>
      <c r="G507" s="33">
        <f t="shared" si="177"/>
        <v>4.666666666666667</v>
      </c>
      <c r="H507" s="25">
        <f t="shared" si="178"/>
        <v>3.6871214116407694E-3</v>
      </c>
    </row>
    <row r="508" spans="1:8" s="34" customFormat="1" ht="30" x14ac:dyDescent="0.2">
      <c r="A508" s="41"/>
      <c r="B508" s="30" t="s">
        <v>524</v>
      </c>
      <c r="C508" s="31">
        <v>0</v>
      </c>
      <c r="D508" s="7">
        <v>0</v>
      </c>
      <c r="E508" s="32" t="str">
        <f t="shared" si="183"/>
        <v/>
      </c>
      <c r="F508" s="32" t="str">
        <f t="shared" si="184"/>
        <v/>
      </c>
      <c r="G508" s="33" t="str">
        <f t="shared" si="177"/>
        <v>0</v>
      </c>
      <c r="H508" s="25" t="str">
        <f t="shared" si="178"/>
        <v/>
      </c>
    </row>
    <row r="509" spans="1:8" s="34" customFormat="1" ht="15" x14ac:dyDescent="0.2">
      <c r="A509" s="41"/>
      <c r="B509" s="30" t="s">
        <v>135</v>
      </c>
      <c r="C509" s="31">
        <v>0</v>
      </c>
      <c r="D509" s="7">
        <v>0</v>
      </c>
      <c r="E509" s="32" t="str">
        <f t="shared" si="183"/>
        <v/>
      </c>
      <c r="F509" s="32" t="str">
        <f t="shared" si="184"/>
        <v/>
      </c>
      <c r="G509" s="33" t="str">
        <f t="shared" si="177"/>
        <v>0</v>
      </c>
      <c r="H509" s="25" t="str">
        <f t="shared" si="178"/>
        <v/>
      </c>
    </row>
    <row r="510" spans="1:8" s="34" customFormat="1" ht="15" x14ac:dyDescent="0.2">
      <c r="A510" s="41"/>
      <c r="B510" s="30" t="s">
        <v>348</v>
      </c>
      <c r="C510" s="31">
        <v>53</v>
      </c>
      <c r="D510" s="7">
        <v>47</v>
      </c>
      <c r="E510" s="32">
        <f t="shared" si="183"/>
        <v>6.9791941006057409E-3</v>
      </c>
      <c r="F510" s="32">
        <f t="shared" si="184"/>
        <v>5.5170794694212938E-3</v>
      </c>
      <c r="G510" s="33">
        <f t="shared" si="177"/>
        <v>-0.11320754716981132</v>
      </c>
      <c r="H510" s="25">
        <f t="shared" si="178"/>
        <v>-7.900974453515933E-4</v>
      </c>
    </row>
    <row r="511" spans="1:8" s="34" customFormat="1" ht="15" x14ac:dyDescent="0.2">
      <c r="A511" s="41"/>
      <c r="B511" s="30" t="s">
        <v>349</v>
      </c>
      <c r="C511" s="31">
        <v>74</v>
      </c>
      <c r="D511" s="7">
        <v>37</v>
      </c>
      <c r="E511" s="32">
        <f t="shared" si="183"/>
        <v>9.7445351593363188E-3</v>
      </c>
      <c r="F511" s="32">
        <f t="shared" si="184"/>
        <v>4.343232773799742E-3</v>
      </c>
      <c r="G511" s="33">
        <f t="shared" si="177"/>
        <v>-0.5</v>
      </c>
      <c r="H511" s="25">
        <f t="shared" si="178"/>
        <v>-4.8722675796681594E-3</v>
      </c>
    </row>
    <row r="512" spans="1:8" s="34" customFormat="1" ht="15" x14ac:dyDescent="0.2">
      <c r="A512" s="41"/>
      <c r="B512" s="30" t="s">
        <v>525</v>
      </c>
      <c r="C512" s="31">
        <v>0</v>
      </c>
      <c r="D512" s="7">
        <v>0</v>
      </c>
      <c r="E512" s="32" t="str">
        <f t="shared" si="183"/>
        <v/>
      </c>
      <c r="F512" s="32" t="str">
        <f t="shared" si="184"/>
        <v/>
      </c>
      <c r="G512" s="33" t="str">
        <f t="shared" si="177"/>
        <v>0</v>
      </c>
      <c r="H512" s="25" t="str">
        <f t="shared" si="178"/>
        <v/>
      </c>
    </row>
    <row r="513" spans="1:8" s="34" customFormat="1" ht="15" x14ac:dyDescent="0.2">
      <c r="A513" s="41"/>
      <c r="B513" s="30" t="s">
        <v>139</v>
      </c>
      <c r="C513" s="31">
        <v>0</v>
      </c>
      <c r="D513" s="7">
        <v>0</v>
      </c>
      <c r="E513" s="32" t="str">
        <f t="shared" si="183"/>
        <v/>
      </c>
      <c r="F513" s="32" t="str">
        <f t="shared" si="184"/>
        <v/>
      </c>
      <c r="G513" s="33" t="str">
        <f t="shared" si="177"/>
        <v>0</v>
      </c>
      <c r="H513" s="25" t="str">
        <f t="shared" si="178"/>
        <v/>
      </c>
    </row>
    <row r="514" spans="1:8" s="34" customFormat="1" ht="15" x14ac:dyDescent="0.2">
      <c r="A514" s="41"/>
      <c r="B514" s="30" t="s">
        <v>350</v>
      </c>
      <c r="C514" s="31">
        <v>0</v>
      </c>
      <c r="D514" s="7">
        <v>0</v>
      </c>
      <c r="E514" s="32" t="str">
        <f t="shared" si="183"/>
        <v/>
      </c>
      <c r="F514" s="32" t="str">
        <f t="shared" si="184"/>
        <v/>
      </c>
      <c r="G514" s="33" t="str">
        <f t="shared" si="177"/>
        <v>0</v>
      </c>
      <c r="H514" s="25" t="str">
        <f t="shared" si="178"/>
        <v/>
      </c>
    </row>
    <row r="515" spans="1:8" s="34" customFormat="1" ht="15" x14ac:dyDescent="0.2">
      <c r="A515" s="41"/>
      <c r="B515" s="30" t="s">
        <v>143</v>
      </c>
      <c r="C515" s="31">
        <v>0</v>
      </c>
      <c r="D515" s="7">
        <v>0</v>
      </c>
      <c r="E515" s="32" t="str">
        <f t="shared" si="183"/>
        <v/>
      </c>
      <c r="F515" s="32" t="str">
        <f t="shared" si="184"/>
        <v/>
      </c>
      <c r="G515" s="33" t="str">
        <f t="shared" si="177"/>
        <v>0</v>
      </c>
      <c r="H515" s="25" t="str">
        <f t="shared" si="178"/>
        <v/>
      </c>
    </row>
    <row r="516" spans="1:8" s="34" customFormat="1" ht="15" x14ac:dyDescent="0.2">
      <c r="A516" s="41"/>
      <c r="B516" s="30" t="s">
        <v>136</v>
      </c>
      <c r="C516" s="31">
        <v>0</v>
      </c>
      <c r="D516" s="7">
        <v>6</v>
      </c>
      <c r="E516" s="32" t="str">
        <f t="shared" si="183"/>
        <v/>
      </c>
      <c r="F516" s="32">
        <f t="shared" si="184"/>
        <v>7.0430801737293106E-4</v>
      </c>
      <c r="G516" s="33" t="str">
        <f t="shared" si="177"/>
        <v>0</v>
      </c>
      <c r="H516" s="25" t="str">
        <f t="shared" si="178"/>
        <v/>
      </c>
    </row>
    <row r="517" spans="1:8" s="34" customFormat="1" ht="15" x14ac:dyDescent="0.2">
      <c r="A517" s="41"/>
      <c r="B517" s="30" t="s">
        <v>316</v>
      </c>
      <c r="C517" s="31">
        <v>26</v>
      </c>
      <c r="D517" s="7">
        <v>0</v>
      </c>
      <c r="E517" s="32">
        <f t="shared" si="183"/>
        <v>3.4237555965235711E-3</v>
      </c>
      <c r="F517" s="32" t="str">
        <f t="shared" si="184"/>
        <v/>
      </c>
      <c r="G517" s="33" t="str">
        <f t="shared" si="177"/>
        <v>0</v>
      </c>
      <c r="H517" s="25">
        <f t="shared" si="178"/>
        <v>0</v>
      </c>
    </row>
    <row r="518" spans="1:8" s="34" customFormat="1" ht="15" x14ac:dyDescent="0.2">
      <c r="A518" s="41"/>
      <c r="B518" s="30" t="s">
        <v>132</v>
      </c>
      <c r="C518" s="31">
        <v>0</v>
      </c>
      <c r="D518" s="7">
        <v>0</v>
      </c>
      <c r="E518" s="32" t="str">
        <f t="shared" si="183"/>
        <v/>
      </c>
      <c r="F518" s="32" t="str">
        <f t="shared" si="184"/>
        <v/>
      </c>
      <c r="G518" s="33" t="str">
        <f t="shared" si="177"/>
        <v>0</v>
      </c>
      <c r="H518" s="25" t="str">
        <f t="shared" si="178"/>
        <v/>
      </c>
    </row>
    <row r="519" spans="1:8" s="34" customFormat="1" ht="15" x14ac:dyDescent="0.2">
      <c r="A519" s="41"/>
      <c r="B519" s="30" t="s">
        <v>145</v>
      </c>
      <c r="C519" s="31">
        <v>0</v>
      </c>
      <c r="D519" s="7">
        <v>0</v>
      </c>
      <c r="E519" s="32" t="str">
        <f t="shared" si="183"/>
        <v/>
      </c>
      <c r="F519" s="32" t="str">
        <f t="shared" si="184"/>
        <v/>
      </c>
      <c r="G519" s="33" t="str">
        <f t="shared" si="177"/>
        <v>0</v>
      </c>
      <c r="H519" s="25" t="str">
        <f t="shared" si="178"/>
        <v/>
      </c>
    </row>
    <row r="520" spans="1:8" s="34" customFormat="1" ht="15" x14ac:dyDescent="0.2">
      <c r="A520" s="41"/>
      <c r="B520" s="30" t="s">
        <v>317</v>
      </c>
      <c r="C520" s="31">
        <v>0</v>
      </c>
      <c r="D520" s="7">
        <v>4</v>
      </c>
      <c r="E520" s="32" t="str">
        <f t="shared" si="183"/>
        <v/>
      </c>
      <c r="F520" s="32">
        <f t="shared" si="184"/>
        <v>4.6953867824862071E-4</v>
      </c>
      <c r="G520" s="33" t="str">
        <f t="shared" si="177"/>
        <v>0</v>
      </c>
      <c r="H520" s="25" t="str">
        <f t="shared" si="178"/>
        <v/>
      </c>
    </row>
    <row r="521" spans="1:8" s="34" customFormat="1" ht="15" x14ac:dyDescent="0.2">
      <c r="A521" s="41"/>
      <c r="B521" s="30" t="s">
        <v>318</v>
      </c>
      <c r="C521" s="31">
        <v>0</v>
      </c>
      <c r="D521" s="7">
        <v>0</v>
      </c>
      <c r="E521" s="32" t="str">
        <f t="shared" si="183"/>
        <v/>
      </c>
      <c r="F521" s="32" t="str">
        <f t="shared" si="184"/>
        <v/>
      </c>
      <c r="G521" s="33" t="str">
        <f t="shared" si="177"/>
        <v>0</v>
      </c>
      <c r="H521" s="25" t="str">
        <f t="shared" si="178"/>
        <v/>
      </c>
    </row>
    <row r="522" spans="1:8" s="34" customFormat="1" ht="15" x14ac:dyDescent="0.2">
      <c r="A522" s="41"/>
      <c r="B522" s="30" t="s">
        <v>319</v>
      </c>
      <c r="C522" s="31">
        <v>1</v>
      </c>
      <c r="D522" s="7">
        <v>3</v>
      </c>
      <c r="E522" s="32">
        <f t="shared" si="183"/>
        <v>1.316829075585989E-4</v>
      </c>
      <c r="F522" s="32">
        <f t="shared" si="184"/>
        <v>3.5215400868646553E-4</v>
      </c>
      <c r="G522" s="33">
        <f t="shared" si="177"/>
        <v>2</v>
      </c>
      <c r="H522" s="25">
        <f t="shared" si="178"/>
        <v>2.633658151171978E-4</v>
      </c>
    </row>
    <row r="523" spans="1:8" s="34" customFormat="1" ht="30" x14ac:dyDescent="0.2">
      <c r="A523" s="41"/>
      <c r="B523" s="30" t="s">
        <v>526</v>
      </c>
      <c r="C523" s="31">
        <v>0</v>
      </c>
      <c r="D523" s="7">
        <v>0</v>
      </c>
      <c r="E523" s="32" t="str">
        <f t="shared" si="183"/>
        <v/>
      </c>
      <c r="F523" s="32" t="str">
        <f t="shared" si="184"/>
        <v/>
      </c>
      <c r="G523" s="33" t="str">
        <f t="shared" si="177"/>
        <v>0</v>
      </c>
      <c r="H523" s="25" t="str">
        <f t="shared" si="178"/>
        <v/>
      </c>
    </row>
    <row r="524" spans="1:8" s="34" customFormat="1" ht="15" x14ac:dyDescent="0.2">
      <c r="A524" s="41"/>
      <c r="B524" s="30" t="s">
        <v>142</v>
      </c>
      <c r="C524" s="31">
        <v>0</v>
      </c>
      <c r="D524" s="7">
        <v>0</v>
      </c>
      <c r="E524" s="32" t="str">
        <f t="shared" si="183"/>
        <v/>
      </c>
      <c r="F524" s="32" t="str">
        <f t="shared" si="184"/>
        <v/>
      </c>
      <c r="G524" s="33" t="str">
        <f t="shared" si="177"/>
        <v>0</v>
      </c>
      <c r="H524" s="25" t="str">
        <f t="shared" si="178"/>
        <v/>
      </c>
    </row>
    <row r="525" spans="1:8" s="34" customFormat="1" ht="15" x14ac:dyDescent="0.2">
      <c r="A525" s="41"/>
      <c r="B525" s="30" t="s">
        <v>320</v>
      </c>
      <c r="C525" s="31">
        <v>14</v>
      </c>
      <c r="D525" s="7">
        <v>80</v>
      </c>
      <c r="E525" s="32">
        <f t="shared" si="183"/>
        <v>1.8435607058203845E-3</v>
      </c>
      <c r="F525" s="32">
        <f t="shared" si="184"/>
        <v>9.3907735649724142E-3</v>
      </c>
      <c r="G525" s="33">
        <f t="shared" si="177"/>
        <v>4.7142857142857144</v>
      </c>
      <c r="H525" s="25">
        <f t="shared" si="178"/>
        <v>8.6910718988675272E-3</v>
      </c>
    </row>
    <row r="526" spans="1:8" s="34" customFormat="1" ht="15" x14ac:dyDescent="0.2">
      <c r="A526" s="41"/>
      <c r="B526" s="30" t="s">
        <v>321</v>
      </c>
      <c r="C526" s="31">
        <v>0</v>
      </c>
      <c r="D526" s="7">
        <v>0</v>
      </c>
      <c r="E526" s="32" t="str">
        <f t="shared" si="183"/>
        <v/>
      </c>
      <c r="F526" s="32" t="str">
        <f t="shared" si="184"/>
        <v/>
      </c>
      <c r="G526" s="33" t="str">
        <f t="shared" si="177"/>
        <v>0</v>
      </c>
      <c r="H526" s="25" t="str">
        <f t="shared" si="178"/>
        <v/>
      </c>
    </row>
    <row r="527" spans="1:8" s="34" customFormat="1" ht="15" x14ac:dyDescent="0.2">
      <c r="A527" s="41"/>
      <c r="B527" s="30" t="s">
        <v>322</v>
      </c>
      <c r="C527" s="31">
        <v>0</v>
      </c>
      <c r="D527" s="7">
        <v>2</v>
      </c>
      <c r="E527" s="32" t="str">
        <f t="shared" si="183"/>
        <v/>
      </c>
      <c r="F527" s="32">
        <f t="shared" si="184"/>
        <v>2.3476933912431035E-4</v>
      </c>
      <c r="G527" s="33" t="str">
        <f t="shared" si="177"/>
        <v>0</v>
      </c>
      <c r="H527" s="25" t="str">
        <f t="shared" si="178"/>
        <v/>
      </c>
    </row>
    <row r="528" spans="1:8" s="34" customFormat="1" ht="15" x14ac:dyDescent="0.2">
      <c r="A528" s="41"/>
      <c r="B528" s="30" t="s">
        <v>138</v>
      </c>
      <c r="C528" s="31">
        <v>0</v>
      </c>
      <c r="D528" s="7">
        <v>0</v>
      </c>
      <c r="E528" s="32" t="str">
        <f t="shared" si="183"/>
        <v/>
      </c>
      <c r="F528" s="32" t="str">
        <f t="shared" si="184"/>
        <v/>
      </c>
      <c r="G528" s="33" t="str">
        <f t="shared" si="177"/>
        <v>0</v>
      </c>
      <c r="H528" s="25" t="str">
        <f t="shared" si="178"/>
        <v/>
      </c>
    </row>
    <row r="529" spans="1:8" s="34" customFormat="1" ht="15" x14ac:dyDescent="0.2">
      <c r="A529" s="41"/>
      <c r="B529" s="30" t="s">
        <v>140</v>
      </c>
      <c r="C529" s="31">
        <v>0</v>
      </c>
      <c r="D529" s="7">
        <v>0</v>
      </c>
      <c r="E529" s="32" t="str">
        <f t="shared" si="183"/>
        <v/>
      </c>
      <c r="F529" s="32" t="str">
        <f t="shared" si="184"/>
        <v/>
      </c>
      <c r="G529" s="33" t="str">
        <f t="shared" si="177"/>
        <v>0</v>
      </c>
      <c r="H529" s="25" t="str">
        <f t="shared" si="178"/>
        <v/>
      </c>
    </row>
    <row r="530" spans="1:8" s="34" customFormat="1" ht="15" x14ac:dyDescent="0.2">
      <c r="A530" s="41"/>
      <c r="B530" s="30" t="s">
        <v>323</v>
      </c>
      <c r="C530" s="31">
        <v>106</v>
      </c>
      <c r="D530" s="7">
        <v>219</v>
      </c>
      <c r="E530" s="32">
        <f t="shared" si="183"/>
        <v>1.3958388201211482E-2</v>
      </c>
      <c r="F530" s="32">
        <f t="shared" si="184"/>
        <v>2.5707242634111983E-2</v>
      </c>
      <c r="G530" s="33">
        <f t="shared" si="177"/>
        <v>1.0660377358490567</v>
      </c>
      <c r="H530" s="25">
        <f t="shared" si="178"/>
        <v>1.4880168554121675E-2</v>
      </c>
    </row>
    <row r="531" spans="1:8" s="34" customFormat="1" ht="30" x14ac:dyDescent="0.2">
      <c r="A531" s="41"/>
      <c r="B531" s="30" t="s">
        <v>144</v>
      </c>
      <c r="C531" s="31">
        <v>174</v>
      </c>
      <c r="D531" s="7">
        <v>6</v>
      </c>
      <c r="E531" s="32">
        <f t="shared" si="183"/>
        <v>2.2912825915196208E-2</v>
      </c>
      <c r="F531" s="32">
        <f t="shared" si="184"/>
        <v>7.0430801737293106E-4</v>
      </c>
      <c r="G531" s="33">
        <f t="shared" si="177"/>
        <v>-0.96551724137931039</v>
      </c>
      <c r="H531" s="25">
        <f t="shared" si="178"/>
        <v>-2.2122728469844616E-2</v>
      </c>
    </row>
    <row r="532" spans="1:8" s="34" customFormat="1" ht="15" x14ac:dyDescent="0.2">
      <c r="A532" s="41"/>
      <c r="B532" s="30" t="s">
        <v>324</v>
      </c>
      <c r="C532" s="31">
        <v>13</v>
      </c>
      <c r="D532" s="7">
        <v>75</v>
      </c>
      <c r="E532" s="32">
        <f t="shared" si="183"/>
        <v>1.7118777982617856E-3</v>
      </c>
      <c r="F532" s="32">
        <f t="shared" si="184"/>
        <v>8.8038502171616378E-3</v>
      </c>
      <c r="G532" s="33">
        <f t="shared" si="177"/>
        <v>4.7692307692307692</v>
      </c>
      <c r="H532" s="25">
        <f t="shared" si="178"/>
        <v>8.1643402686331305E-3</v>
      </c>
    </row>
    <row r="533" spans="1:8" s="34" customFormat="1" ht="15" x14ac:dyDescent="0.2">
      <c r="A533" s="41"/>
      <c r="B533" s="30" t="s">
        <v>572</v>
      </c>
      <c r="C533" s="31">
        <v>2</v>
      </c>
      <c r="D533" s="7">
        <v>3</v>
      </c>
      <c r="E533" s="32">
        <f t="shared" ref="E533" si="185">+IF(C533=0,"",C533/C$333)</f>
        <v>2.633658151171978E-4</v>
      </c>
      <c r="F533" s="32">
        <f t="shared" ref="F533" si="186">+IF(D533=0,"",D533/D$333)</f>
        <v>3.5215400868646553E-4</v>
      </c>
      <c r="G533" s="33">
        <f t="shared" ref="G533" si="187">+IF(OR(AND(D533=0),(C533=0)),"0",((D533-C533)/C533))</f>
        <v>0.5</v>
      </c>
      <c r="H533" s="25">
        <f t="shared" ref="H533" si="188">+IF(OR(AND(E533=""),(G533="")),"",E533*G533)</f>
        <v>1.316829075585989E-4</v>
      </c>
    </row>
    <row r="534" spans="1:8" s="34" customFormat="1" ht="15" x14ac:dyDescent="0.2">
      <c r="A534" s="41"/>
      <c r="B534" s="30" t="s">
        <v>133</v>
      </c>
      <c r="C534" s="31">
        <v>0</v>
      </c>
      <c r="D534" s="7">
        <v>0</v>
      </c>
      <c r="E534" s="32" t="str">
        <f>+IF(C534=0,"",C534/C$333)</f>
        <v/>
      </c>
      <c r="F534" s="32" t="str">
        <f>+IF(D534=0,"",D534/D$333)</f>
        <v/>
      </c>
      <c r="G534" s="33" t="str">
        <f t="shared" si="177"/>
        <v>0</v>
      </c>
      <c r="H534" s="25" t="str">
        <f t="shared" si="178"/>
        <v/>
      </c>
    </row>
    <row r="535" spans="1:8" s="34" customFormat="1" ht="15" x14ac:dyDescent="0.2">
      <c r="A535" s="41"/>
      <c r="B535" s="30" t="s">
        <v>325</v>
      </c>
      <c r="C535" s="31">
        <v>0</v>
      </c>
      <c r="D535" s="7">
        <v>0</v>
      </c>
      <c r="E535" s="32" t="str">
        <f>+IF(C535=0,"",C535/C$333)</f>
        <v/>
      </c>
      <c r="F535" s="32" t="str">
        <f>+IF(D535=0,"",D535/D$333)</f>
        <v/>
      </c>
      <c r="G535" s="33" t="str">
        <f t="shared" si="177"/>
        <v>0</v>
      </c>
      <c r="H535" s="25" t="str">
        <f t="shared" si="178"/>
        <v/>
      </c>
    </row>
    <row r="536" spans="1:8" s="34" customFormat="1" ht="15" x14ac:dyDescent="0.2">
      <c r="A536" s="41"/>
      <c r="B536" s="30" t="s">
        <v>326</v>
      </c>
      <c r="C536" s="31">
        <v>0</v>
      </c>
      <c r="D536" s="7">
        <v>0</v>
      </c>
      <c r="E536" s="32" t="str">
        <f t="shared" ref="E536:E547" si="189">+IF(C536=0,"",C536/C$333)</f>
        <v/>
      </c>
      <c r="F536" s="32" t="str">
        <f t="shared" ref="F536:F547" si="190">+IF(D536=0,"",D536/D$333)</f>
        <v/>
      </c>
      <c r="G536" s="33" t="str">
        <f t="shared" ref="G536:G547" si="191">+IF(OR(AND(D536=0),(C536=0)),"0",((D536-C536)/C536))</f>
        <v>0</v>
      </c>
      <c r="H536" s="25" t="str">
        <f t="shared" ref="H536:H547" si="192">+IF(OR(AND(E536=""),(G536="")),"",E536*G536)</f>
        <v/>
      </c>
    </row>
    <row r="537" spans="1:8" s="34" customFormat="1" ht="15" x14ac:dyDescent="0.2">
      <c r="A537" s="41"/>
      <c r="B537" s="30" t="s">
        <v>527</v>
      </c>
      <c r="C537" s="31">
        <v>0</v>
      </c>
      <c r="D537" s="7">
        <v>0</v>
      </c>
      <c r="E537" s="32" t="str">
        <f t="shared" si="189"/>
        <v/>
      </c>
      <c r="F537" s="32" t="str">
        <f t="shared" si="190"/>
        <v/>
      </c>
      <c r="G537" s="33" t="str">
        <f t="shared" si="191"/>
        <v>0</v>
      </c>
      <c r="H537" s="25" t="str">
        <f t="shared" si="192"/>
        <v/>
      </c>
    </row>
    <row r="538" spans="1:8" s="34" customFormat="1" ht="15" x14ac:dyDescent="0.2">
      <c r="A538" s="41"/>
      <c r="B538" s="30" t="s">
        <v>134</v>
      </c>
      <c r="C538" s="31">
        <v>0</v>
      </c>
      <c r="D538" s="7">
        <v>0</v>
      </c>
      <c r="E538" s="32" t="str">
        <f t="shared" si="189"/>
        <v/>
      </c>
      <c r="F538" s="32" t="str">
        <f t="shared" si="190"/>
        <v/>
      </c>
      <c r="G538" s="33" t="str">
        <f t="shared" si="191"/>
        <v>0</v>
      </c>
      <c r="H538" s="25" t="str">
        <f t="shared" si="192"/>
        <v/>
      </c>
    </row>
    <row r="539" spans="1:8" s="34" customFormat="1" ht="15" x14ac:dyDescent="0.2">
      <c r="A539" s="41"/>
      <c r="B539" s="30" t="s">
        <v>141</v>
      </c>
      <c r="C539" s="31">
        <v>96</v>
      </c>
      <c r="D539" s="7">
        <v>79</v>
      </c>
      <c r="E539" s="32">
        <f t="shared" si="189"/>
        <v>1.2641559125625495E-2</v>
      </c>
      <c r="F539" s="32">
        <f t="shared" si="190"/>
        <v>9.2733888954102586E-3</v>
      </c>
      <c r="G539" s="33">
        <f t="shared" si="191"/>
        <v>-0.17708333333333334</v>
      </c>
      <c r="H539" s="25">
        <f t="shared" si="192"/>
        <v>-2.2386094284961816E-3</v>
      </c>
    </row>
    <row r="540" spans="1:8" s="34" customFormat="1" ht="15" x14ac:dyDescent="0.2">
      <c r="A540" s="41"/>
      <c r="B540" s="30" t="s">
        <v>528</v>
      </c>
      <c r="C540" s="31">
        <v>0</v>
      </c>
      <c r="D540" s="7">
        <v>0</v>
      </c>
      <c r="E540" s="32" t="str">
        <f t="shared" si="189"/>
        <v/>
      </c>
      <c r="F540" s="32" t="str">
        <f t="shared" si="190"/>
        <v/>
      </c>
      <c r="G540" s="33" t="str">
        <f t="shared" si="191"/>
        <v>0</v>
      </c>
      <c r="H540" s="25" t="str">
        <f t="shared" si="192"/>
        <v/>
      </c>
    </row>
    <row r="541" spans="1:8" s="34" customFormat="1" ht="15" x14ac:dyDescent="0.2">
      <c r="A541" s="41"/>
      <c r="B541" s="30" t="s">
        <v>327</v>
      </c>
      <c r="C541" s="31">
        <v>158</v>
      </c>
      <c r="D541" s="7">
        <v>32</v>
      </c>
      <c r="E541" s="32">
        <f t="shared" si="189"/>
        <v>2.0805899394258625E-2</v>
      </c>
      <c r="F541" s="32">
        <f t="shared" si="190"/>
        <v>3.7563094259889657E-3</v>
      </c>
      <c r="G541" s="33">
        <f t="shared" si="191"/>
        <v>-0.79746835443037978</v>
      </c>
      <c r="H541" s="25">
        <f t="shared" si="192"/>
        <v>-1.6592046352383462E-2</v>
      </c>
    </row>
    <row r="542" spans="1:8" s="34" customFormat="1" ht="15" x14ac:dyDescent="0.2">
      <c r="A542" s="41"/>
      <c r="B542" s="30" t="s">
        <v>328</v>
      </c>
      <c r="C542" s="31">
        <v>0</v>
      </c>
      <c r="D542" s="7">
        <v>7</v>
      </c>
      <c r="E542" s="32" t="str">
        <f t="shared" si="189"/>
        <v/>
      </c>
      <c r="F542" s="32">
        <f t="shared" si="190"/>
        <v>8.2169268693508624E-4</v>
      </c>
      <c r="G542" s="33" t="str">
        <f t="shared" si="191"/>
        <v>0</v>
      </c>
      <c r="H542" s="25" t="str">
        <f t="shared" si="192"/>
        <v/>
      </c>
    </row>
    <row r="543" spans="1:8" s="34" customFormat="1" ht="15" x14ac:dyDescent="0.2">
      <c r="A543" s="41"/>
      <c r="B543" s="30" t="s">
        <v>329</v>
      </c>
      <c r="C543" s="31">
        <v>16</v>
      </c>
      <c r="D543" s="7">
        <v>1</v>
      </c>
      <c r="E543" s="32">
        <f t="shared" si="189"/>
        <v>2.1069265209375824E-3</v>
      </c>
      <c r="F543" s="32">
        <f t="shared" si="190"/>
        <v>1.1738466956215518E-4</v>
      </c>
      <c r="G543" s="33">
        <f t="shared" si="191"/>
        <v>-0.9375</v>
      </c>
      <c r="H543" s="25">
        <f t="shared" si="192"/>
        <v>-1.9752436133789837E-3</v>
      </c>
    </row>
    <row r="544" spans="1:8" s="50" customFormat="1" ht="15" x14ac:dyDescent="0.2">
      <c r="A544" s="41"/>
      <c r="B544" s="30" t="s">
        <v>330</v>
      </c>
      <c r="C544" s="31">
        <v>3</v>
      </c>
      <c r="D544" s="7">
        <v>0</v>
      </c>
      <c r="E544" s="32">
        <f t="shared" si="189"/>
        <v>3.950487226757967E-4</v>
      </c>
      <c r="F544" s="32" t="str">
        <f t="shared" si="190"/>
        <v/>
      </c>
      <c r="G544" s="33" t="str">
        <f t="shared" si="191"/>
        <v>0</v>
      </c>
      <c r="H544" s="25">
        <f t="shared" si="192"/>
        <v>0</v>
      </c>
    </row>
    <row r="545" spans="1:8" s="34" customFormat="1" ht="15" x14ac:dyDescent="0.2">
      <c r="A545" s="41"/>
      <c r="B545" s="30" t="s">
        <v>331</v>
      </c>
      <c r="C545" s="31">
        <v>8</v>
      </c>
      <c r="D545" s="7">
        <v>1</v>
      </c>
      <c r="E545" s="32">
        <f t="shared" si="189"/>
        <v>1.0534632604687912E-3</v>
      </c>
      <c r="F545" s="32">
        <f t="shared" si="190"/>
        <v>1.1738466956215518E-4</v>
      </c>
      <c r="G545" s="33">
        <f t="shared" si="191"/>
        <v>-0.875</v>
      </c>
      <c r="H545" s="25">
        <f t="shared" si="192"/>
        <v>-9.2178035291019225E-4</v>
      </c>
    </row>
    <row r="546" spans="1:8" s="34" customFormat="1" ht="30" x14ac:dyDescent="0.2">
      <c r="A546" s="41"/>
      <c r="B546" s="30" t="s">
        <v>529</v>
      </c>
      <c r="C546" s="31">
        <v>0</v>
      </c>
      <c r="D546" s="7">
        <v>0</v>
      </c>
      <c r="E546" s="32" t="str">
        <f t="shared" si="189"/>
        <v/>
      </c>
      <c r="F546" s="32" t="str">
        <f t="shared" si="190"/>
        <v/>
      </c>
      <c r="G546" s="33" t="str">
        <f t="shared" si="191"/>
        <v>0</v>
      </c>
      <c r="H546" s="25" t="str">
        <f t="shared" si="192"/>
        <v/>
      </c>
    </row>
    <row r="547" spans="1:8" s="34" customFormat="1" ht="30" x14ac:dyDescent="0.2">
      <c r="A547" s="41"/>
      <c r="B547" s="30" t="s">
        <v>530</v>
      </c>
      <c r="C547" s="31">
        <v>0</v>
      </c>
      <c r="D547" s="7">
        <v>0</v>
      </c>
      <c r="E547" s="32" t="str">
        <f t="shared" si="189"/>
        <v/>
      </c>
      <c r="F547" s="32" t="str">
        <f t="shared" si="190"/>
        <v/>
      </c>
      <c r="G547" s="33" t="str">
        <f t="shared" si="191"/>
        <v>0</v>
      </c>
      <c r="H547" s="25" t="str">
        <f t="shared" si="192"/>
        <v/>
      </c>
    </row>
    <row r="550" spans="1:8" x14ac:dyDescent="0.2">
      <c r="B550" s="17"/>
      <c r="C550" s="17"/>
      <c r="D550" s="17"/>
      <c r="E550" s="17"/>
      <c r="F550" s="17"/>
    </row>
    <row r="551" spans="1:8" ht="24" customHeight="1" x14ac:dyDescent="0.2">
      <c r="B551" s="53" t="s">
        <v>387</v>
      </c>
      <c r="C551" s="54" t="s">
        <v>388</v>
      </c>
      <c r="D551" s="55"/>
      <c r="E551" s="56" t="s">
        <v>352</v>
      </c>
      <c r="F551" s="57"/>
      <c r="G551" s="58" t="s">
        <v>580</v>
      </c>
      <c r="H551" s="58" t="s">
        <v>351</v>
      </c>
    </row>
    <row r="552" spans="1:8" ht="24" customHeight="1" x14ac:dyDescent="0.2">
      <c r="B552" s="53"/>
      <c r="C552" s="52">
        <v>2017</v>
      </c>
      <c r="D552" s="52">
        <v>2018</v>
      </c>
      <c r="E552" s="52">
        <v>2017</v>
      </c>
      <c r="F552" s="52">
        <v>2018</v>
      </c>
      <c r="G552" s="59"/>
      <c r="H552" s="59"/>
    </row>
    <row r="553" spans="1:8" x14ac:dyDescent="0.2">
      <c r="B553" s="70" t="s">
        <v>393</v>
      </c>
      <c r="C553" s="71">
        <f>SUM(C554:C579)</f>
        <v>4232</v>
      </c>
      <c r="D553" s="71">
        <f>SUM(D554:D579)</f>
        <v>3727</v>
      </c>
      <c r="E553" s="72">
        <f t="shared" ref="E553:E563" si="193">+IF(C553=0,"",C553/C$553)</f>
        <v>1</v>
      </c>
      <c r="F553" s="72">
        <f t="shared" ref="F553:F563" si="194">+IF(D553=0,"",D553/D$553)</f>
        <v>1</v>
      </c>
      <c r="G553" s="72">
        <f>+IF(OR(AND(D553=0),(C553=0)),"0",((D553-C553)/C553))</f>
        <v>-0.1193289224952741</v>
      </c>
      <c r="H553" s="73">
        <f>+IF(OR(AND(E553=""),(G553="")),"",E553*G553)</f>
        <v>-0.1193289224952741</v>
      </c>
    </row>
    <row r="554" spans="1:8" s="34" customFormat="1" ht="15" x14ac:dyDescent="0.2">
      <c r="A554" s="41"/>
      <c r="B554" s="30" t="s">
        <v>332</v>
      </c>
      <c r="C554" s="31">
        <v>19</v>
      </c>
      <c r="D554" s="7">
        <v>13</v>
      </c>
      <c r="E554" s="32">
        <f t="shared" si="193"/>
        <v>4.4896030245746696E-3</v>
      </c>
      <c r="F554" s="32">
        <f t="shared" si="194"/>
        <v>3.4880601019586801E-3</v>
      </c>
      <c r="G554" s="33">
        <f>+IF(OR(AND(D554=0),(C554=0)),"0",((D554-C554)/C554))</f>
        <v>-0.31578947368421051</v>
      </c>
      <c r="H554" s="25">
        <f>+IF(OR(AND(E554=""),(G554="")),"",E554*G554)</f>
        <v>-1.4177693761814746E-3</v>
      </c>
    </row>
    <row r="555" spans="1:8" s="34" customFormat="1" ht="15" x14ac:dyDescent="0.2">
      <c r="A555" s="41"/>
      <c r="B555" s="30" t="s">
        <v>147</v>
      </c>
      <c r="C555" s="31">
        <v>28</v>
      </c>
      <c r="D555" s="7">
        <v>31</v>
      </c>
      <c r="E555" s="32">
        <f t="shared" si="193"/>
        <v>6.6162570888468808E-3</v>
      </c>
      <c r="F555" s="32">
        <f t="shared" si="194"/>
        <v>8.3176817815937745E-3</v>
      </c>
      <c r="G555" s="33">
        <f t="shared" ref="G555:G579" si="195">+IF(OR(AND(D555=0),(C555=0)),"0",((D555-C555)/C555))</f>
        <v>0.10714285714285714</v>
      </c>
      <c r="H555" s="25">
        <f t="shared" ref="H555:H579" si="196">+IF(OR(AND(E555=""),(G555="")),"",E555*G555)</f>
        <v>7.0888468809073718E-4</v>
      </c>
    </row>
    <row r="556" spans="1:8" s="34" customFormat="1" ht="15" x14ac:dyDescent="0.2">
      <c r="A556" s="41"/>
      <c r="B556" s="30" t="s">
        <v>608</v>
      </c>
      <c r="C556" s="31">
        <v>176</v>
      </c>
      <c r="D556" s="7">
        <v>203</v>
      </c>
      <c r="E556" s="32">
        <f t="shared" si="193"/>
        <v>4.1587901701323253E-2</v>
      </c>
      <c r="F556" s="32">
        <f t="shared" si="194"/>
        <v>5.4467400053662463E-2</v>
      </c>
      <c r="G556" s="33">
        <f t="shared" si="195"/>
        <v>0.15340909090909091</v>
      </c>
      <c r="H556" s="25">
        <f t="shared" si="196"/>
        <v>6.3799621928166354E-3</v>
      </c>
    </row>
    <row r="557" spans="1:8" s="34" customFormat="1" ht="15" x14ac:dyDescent="0.2">
      <c r="A557" s="41"/>
      <c r="B557" s="30" t="s">
        <v>333</v>
      </c>
      <c r="C557" s="31">
        <v>159</v>
      </c>
      <c r="D557" s="7">
        <v>96</v>
      </c>
      <c r="E557" s="32">
        <f t="shared" si="193"/>
        <v>3.7570888468809072E-2</v>
      </c>
      <c r="F557" s="32">
        <f t="shared" si="194"/>
        <v>2.5757982291387174E-2</v>
      </c>
      <c r="G557" s="33">
        <f t="shared" si="195"/>
        <v>-0.39622641509433965</v>
      </c>
      <c r="H557" s="25">
        <f t="shared" si="196"/>
        <v>-1.4886578449905482E-2</v>
      </c>
    </row>
    <row r="558" spans="1:8" s="34" customFormat="1" ht="15" x14ac:dyDescent="0.2">
      <c r="A558" s="41"/>
      <c r="B558" s="30" t="s">
        <v>148</v>
      </c>
      <c r="C558" s="31">
        <v>1</v>
      </c>
      <c r="D558" s="7">
        <v>7</v>
      </c>
      <c r="E558" s="32">
        <f t="shared" si="193"/>
        <v>2.3629489603024575E-4</v>
      </c>
      <c r="F558" s="32">
        <f t="shared" si="194"/>
        <v>1.8781862087469815E-3</v>
      </c>
      <c r="G558" s="33">
        <f t="shared" si="195"/>
        <v>6</v>
      </c>
      <c r="H558" s="25">
        <f t="shared" si="196"/>
        <v>1.4177693761814746E-3</v>
      </c>
    </row>
    <row r="559" spans="1:8" s="34" customFormat="1" ht="15" x14ac:dyDescent="0.2">
      <c r="A559" s="41"/>
      <c r="B559" s="30" t="s">
        <v>146</v>
      </c>
      <c r="C559" s="31">
        <v>0</v>
      </c>
      <c r="D559" s="7">
        <v>0</v>
      </c>
      <c r="E559" s="32" t="str">
        <f t="shared" si="193"/>
        <v/>
      </c>
      <c r="F559" s="32" t="str">
        <f t="shared" si="194"/>
        <v/>
      </c>
      <c r="G559" s="33" t="str">
        <f t="shared" si="195"/>
        <v>0</v>
      </c>
      <c r="H559" s="25" t="str">
        <f t="shared" si="196"/>
        <v/>
      </c>
    </row>
    <row r="560" spans="1:8" s="34" customFormat="1" ht="15" x14ac:dyDescent="0.2">
      <c r="A560" s="41"/>
      <c r="B560" s="30" t="s">
        <v>149</v>
      </c>
      <c r="C560" s="31">
        <v>1</v>
      </c>
      <c r="D560" s="7">
        <v>0</v>
      </c>
      <c r="E560" s="32">
        <f t="shared" si="193"/>
        <v>2.3629489603024575E-4</v>
      </c>
      <c r="F560" s="32" t="str">
        <f t="shared" si="194"/>
        <v/>
      </c>
      <c r="G560" s="33" t="str">
        <f t="shared" si="195"/>
        <v>0</v>
      </c>
      <c r="H560" s="25">
        <f t="shared" si="196"/>
        <v>0</v>
      </c>
    </row>
    <row r="561" spans="1:8" s="34" customFormat="1" ht="15" x14ac:dyDescent="0.2">
      <c r="A561" s="41"/>
      <c r="B561" s="30" t="s">
        <v>334</v>
      </c>
      <c r="C561" s="31">
        <v>0</v>
      </c>
      <c r="D561" s="7">
        <v>0</v>
      </c>
      <c r="E561" s="32" t="str">
        <f t="shared" si="193"/>
        <v/>
      </c>
      <c r="F561" s="32" t="str">
        <f t="shared" si="194"/>
        <v/>
      </c>
      <c r="G561" s="33" t="str">
        <f t="shared" si="195"/>
        <v>0</v>
      </c>
      <c r="H561" s="25" t="str">
        <f t="shared" si="196"/>
        <v/>
      </c>
    </row>
    <row r="562" spans="1:8" s="34" customFormat="1" ht="15" x14ac:dyDescent="0.2">
      <c r="A562" s="41"/>
      <c r="B562" s="30" t="s">
        <v>335</v>
      </c>
      <c r="C562" s="31">
        <v>0</v>
      </c>
      <c r="D562" s="7">
        <v>2</v>
      </c>
      <c r="E562" s="32" t="str">
        <f t="shared" si="193"/>
        <v/>
      </c>
      <c r="F562" s="32">
        <f t="shared" si="194"/>
        <v>5.3662463107056611E-4</v>
      </c>
      <c r="G562" s="33" t="str">
        <f t="shared" si="195"/>
        <v>0</v>
      </c>
      <c r="H562" s="25" t="str">
        <f t="shared" si="196"/>
        <v/>
      </c>
    </row>
    <row r="563" spans="1:8" s="34" customFormat="1" ht="15" x14ac:dyDescent="0.2">
      <c r="A563" s="41"/>
      <c r="B563" s="30" t="s">
        <v>531</v>
      </c>
      <c r="C563" s="31">
        <v>1</v>
      </c>
      <c r="D563" s="7">
        <v>34</v>
      </c>
      <c r="E563" s="32">
        <f t="shared" si="193"/>
        <v>2.3629489603024575E-4</v>
      </c>
      <c r="F563" s="32">
        <f t="shared" si="194"/>
        <v>9.1226187281996246E-3</v>
      </c>
      <c r="G563" s="33">
        <f t="shared" si="195"/>
        <v>33</v>
      </c>
      <c r="H563" s="25">
        <f t="shared" si="196"/>
        <v>7.7977315689981095E-3</v>
      </c>
    </row>
    <row r="564" spans="1:8" s="34" customFormat="1" ht="15" x14ac:dyDescent="0.2">
      <c r="A564" s="41"/>
      <c r="B564" s="30" t="s">
        <v>563</v>
      </c>
      <c r="C564" s="31">
        <v>5</v>
      </c>
      <c r="D564" s="7">
        <v>14</v>
      </c>
      <c r="E564" s="32">
        <f t="shared" ref="E564" si="197">+IF(C564=0,"",C564/C$553)</f>
        <v>1.1814744801512287E-3</v>
      </c>
      <c r="F564" s="32">
        <f t="shared" ref="F564" si="198">+IF(D564=0,"",D564/D$553)</f>
        <v>3.756372417493963E-3</v>
      </c>
      <c r="G564" s="33">
        <f t="shared" ref="G564" si="199">+IF(OR(AND(D564=0),(C564=0)),"0",((D564-C564)/C564))</f>
        <v>1.8</v>
      </c>
      <c r="H564" s="25">
        <f t="shared" ref="H564" si="200">+IF(OR(AND(E564=""),(G564="")),"",E564*G564)</f>
        <v>2.1266540642722116E-3</v>
      </c>
    </row>
    <row r="565" spans="1:8" s="34" customFormat="1" ht="15" x14ac:dyDescent="0.2">
      <c r="A565" s="51"/>
      <c r="B565" s="30" t="s">
        <v>619</v>
      </c>
      <c r="C565" s="31">
        <v>0</v>
      </c>
      <c r="D565" s="31">
        <v>0</v>
      </c>
      <c r="E565" s="32" t="str">
        <f t="shared" ref="E565" si="201">+IF(C565=0,"",C565/C$553)</f>
        <v/>
      </c>
      <c r="F565" s="32" t="str">
        <f t="shared" ref="F565" si="202">+IF(D565=0,"",D565/D$553)</f>
        <v/>
      </c>
      <c r="G565" s="33" t="str">
        <f t="shared" ref="G565" si="203">+IF(OR(AND(D565=0),(C565=0)),"0",((D565-C565)/C565))</f>
        <v>0</v>
      </c>
      <c r="H565" s="25" t="str">
        <f t="shared" ref="H565" si="204">+IF(OR(AND(E565=""),(G565="")),"",E565*G565)</f>
        <v/>
      </c>
    </row>
    <row r="566" spans="1:8" s="34" customFormat="1" ht="15" x14ac:dyDescent="0.2">
      <c r="A566" s="41"/>
      <c r="B566" s="30" t="s">
        <v>336</v>
      </c>
      <c r="C566" s="31">
        <v>0</v>
      </c>
      <c r="D566" s="7">
        <v>0</v>
      </c>
      <c r="E566" s="32" t="str">
        <f t="shared" ref="E566:E579" si="205">+IF(C566=0,"",C566/C$553)</f>
        <v/>
      </c>
      <c r="F566" s="32" t="str">
        <f t="shared" ref="F566:F579" si="206">+IF(D566=0,"",D566/D$553)</f>
        <v/>
      </c>
      <c r="G566" s="33" t="str">
        <f t="shared" si="195"/>
        <v>0</v>
      </c>
      <c r="H566" s="25" t="str">
        <f t="shared" si="196"/>
        <v/>
      </c>
    </row>
    <row r="567" spans="1:8" s="34" customFormat="1" ht="15" x14ac:dyDescent="0.2">
      <c r="A567" s="41"/>
      <c r="B567" s="30" t="s">
        <v>337</v>
      </c>
      <c r="C567" s="31">
        <v>28</v>
      </c>
      <c r="D567" s="7">
        <v>16</v>
      </c>
      <c r="E567" s="32">
        <f t="shared" si="205"/>
        <v>6.6162570888468808E-3</v>
      </c>
      <c r="F567" s="32">
        <f t="shared" si="206"/>
        <v>4.2929970485645289E-3</v>
      </c>
      <c r="G567" s="33">
        <f t="shared" si="195"/>
        <v>-0.42857142857142855</v>
      </c>
      <c r="H567" s="25">
        <f t="shared" si="196"/>
        <v>-2.8355387523629487E-3</v>
      </c>
    </row>
    <row r="568" spans="1:8" s="34" customFormat="1" ht="15" x14ac:dyDescent="0.2">
      <c r="A568" s="41"/>
      <c r="B568" s="30" t="s">
        <v>150</v>
      </c>
      <c r="C568" s="31">
        <v>45</v>
      </c>
      <c r="D568" s="7">
        <v>24</v>
      </c>
      <c r="E568" s="32">
        <f t="shared" si="205"/>
        <v>1.0633270321361058E-2</v>
      </c>
      <c r="F568" s="32">
        <f t="shared" si="206"/>
        <v>6.4394955728467934E-3</v>
      </c>
      <c r="G568" s="33">
        <f t="shared" si="195"/>
        <v>-0.46666666666666667</v>
      </c>
      <c r="H568" s="25">
        <f t="shared" si="196"/>
        <v>-4.9621928166351604E-3</v>
      </c>
    </row>
    <row r="569" spans="1:8" s="34" customFormat="1" ht="15" x14ac:dyDescent="0.2">
      <c r="A569" s="41"/>
      <c r="B569" s="30" t="s">
        <v>151</v>
      </c>
      <c r="C569" s="31">
        <v>51</v>
      </c>
      <c r="D569" s="7">
        <v>4</v>
      </c>
      <c r="E569" s="32">
        <f t="shared" si="205"/>
        <v>1.2051039697542534E-2</v>
      </c>
      <c r="F569" s="32">
        <f t="shared" si="206"/>
        <v>1.0732492621411322E-3</v>
      </c>
      <c r="G569" s="33">
        <f t="shared" si="195"/>
        <v>-0.92156862745098034</v>
      </c>
      <c r="H569" s="25">
        <f t="shared" si="196"/>
        <v>-1.110586011342155E-2</v>
      </c>
    </row>
    <row r="570" spans="1:8" s="34" customFormat="1" ht="15" x14ac:dyDescent="0.2">
      <c r="A570" s="41"/>
      <c r="B570" s="30" t="s">
        <v>338</v>
      </c>
      <c r="C570" s="31">
        <v>3261</v>
      </c>
      <c r="D570" s="7">
        <v>2556</v>
      </c>
      <c r="E570" s="32">
        <f t="shared" si="205"/>
        <v>0.77055765595463133</v>
      </c>
      <c r="F570" s="32">
        <f t="shared" si="206"/>
        <v>0.68580627850818354</v>
      </c>
      <c r="G570" s="33">
        <f t="shared" si="195"/>
        <v>-0.21619135234590617</v>
      </c>
      <c r="H570" s="25">
        <f t="shared" si="196"/>
        <v>-0.16658790170132323</v>
      </c>
    </row>
    <row r="571" spans="1:8" s="34" customFormat="1" ht="15" x14ac:dyDescent="0.2">
      <c r="A571" s="41"/>
      <c r="B571" s="30" t="s">
        <v>152</v>
      </c>
      <c r="C571" s="31">
        <v>58</v>
      </c>
      <c r="D571" s="7">
        <v>162</v>
      </c>
      <c r="E571" s="32">
        <f t="shared" si="205"/>
        <v>1.3705103969754254E-2</v>
      </c>
      <c r="F571" s="32">
        <f t="shared" si="206"/>
        <v>4.3466595116715856E-2</v>
      </c>
      <c r="G571" s="33">
        <f t="shared" si="195"/>
        <v>1.7931034482758621</v>
      </c>
      <c r="H571" s="25">
        <f t="shared" si="196"/>
        <v>2.457466918714556E-2</v>
      </c>
    </row>
    <row r="572" spans="1:8" s="34" customFormat="1" ht="15" x14ac:dyDescent="0.2">
      <c r="A572" s="41"/>
      <c r="B572" s="30" t="s">
        <v>339</v>
      </c>
      <c r="C572" s="31">
        <v>23</v>
      </c>
      <c r="D572" s="7">
        <v>0</v>
      </c>
      <c r="E572" s="32">
        <f t="shared" si="205"/>
        <v>5.434782608695652E-3</v>
      </c>
      <c r="F572" s="32" t="str">
        <f t="shared" si="206"/>
        <v/>
      </c>
      <c r="G572" s="33" t="str">
        <f t="shared" si="195"/>
        <v>0</v>
      </c>
      <c r="H572" s="25">
        <f t="shared" si="196"/>
        <v>0</v>
      </c>
    </row>
    <row r="573" spans="1:8" s="34" customFormat="1" ht="15" x14ac:dyDescent="0.2">
      <c r="A573" s="41"/>
      <c r="B573" s="30" t="s">
        <v>153</v>
      </c>
      <c r="C573" s="31">
        <v>0</v>
      </c>
      <c r="D573" s="7">
        <v>0</v>
      </c>
      <c r="E573" s="32" t="str">
        <f t="shared" si="205"/>
        <v/>
      </c>
      <c r="F573" s="32" t="str">
        <f t="shared" si="206"/>
        <v/>
      </c>
      <c r="G573" s="33" t="str">
        <f t="shared" si="195"/>
        <v>0</v>
      </c>
      <c r="H573" s="25" t="str">
        <f t="shared" si="196"/>
        <v/>
      </c>
    </row>
    <row r="574" spans="1:8" s="34" customFormat="1" ht="15" x14ac:dyDescent="0.2">
      <c r="A574" s="41"/>
      <c r="B574" s="30" t="s">
        <v>154</v>
      </c>
      <c r="C574" s="31">
        <v>1</v>
      </c>
      <c r="D574" s="7">
        <v>50</v>
      </c>
      <c r="E574" s="32">
        <f t="shared" si="205"/>
        <v>2.3629489603024575E-4</v>
      </c>
      <c r="F574" s="32">
        <f t="shared" si="206"/>
        <v>1.3415615776764154E-2</v>
      </c>
      <c r="G574" s="33">
        <f t="shared" si="195"/>
        <v>49</v>
      </c>
      <c r="H574" s="25">
        <f t="shared" si="196"/>
        <v>1.1578449905482041E-2</v>
      </c>
    </row>
    <row r="575" spans="1:8" s="34" customFormat="1" ht="15" x14ac:dyDescent="0.2">
      <c r="A575" s="41"/>
      <c r="B575" s="30" t="s">
        <v>340</v>
      </c>
      <c r="C575" s="31">
        <v>31</v>
      </c>
      <c r="D575" s="7">
        <v>40</v>
      </c>
      <c r="E575" s="32">
        <f t="shared" si="205"/>
        <v>7.3251417769376178E-3</v>
      </c>
      <c r="F575" s="32">
        <f t="shared" si="206"/>
        <v>1.0732492621411323E-2</v>
      </c>
      <c r="G575" s="33">
        <f t="shared" si="195"/>
        <v>0.29032258064516131</v>
      </c>
      <c r="H575" s="25">
        <f t="shared" si="196"/>
        <v>2.1266540642722116E-3</v>
      </c>
    </row>
    <row r="576" spans="1:8" s="34" customFormat="1" ht="15" x14ac:dyDescent="0.2">
      <c r="A576" s="41"/>
      <c r="B576" s="30" t="s">
        <v>341</v>
      </c>
      <c r="C576" s="31">
        <v>0</v>
      </c>
      <c r="D576" s="7">
        <v>0</v>
      </c>
      <c r="E576" s="32" t="str">
        <f t="shared" si="205"/>
        <v/>
      </c>
      <c r="F576" s="32" t="str">
        <f t="shared" si="206"/>
        <v/>
      </c>
      <c r="G576" s="33" t="str">
        <f t="shared" si="195"/>
        <v>0</v>
      </c>
      <c r="H576" s="25" t="str">
        <f t="shared" si="196"/>
        <v/>
      </c>
    </row>
    <row r="577" spans="1:8" s="34" customFormat="1" ht="30" x14ac:dyDescent="0.2">
      <c r="A577" s="41"/>
      <c r="B577" s="30" t="s">
        <v>342</v>
      </c>
      <c r="C577" s="31">
        <v>6</v>
      </c>
      <c r="D577" s="7">
        <v>2</v>
      </c>
      <c r="E577" s="32">
        <f t="shared" si="205"/>
        <v>1.4177693761814746E-3</v>
      </c>
      <c r="F577" s="32">
        <f t="shared" si="206"/>
        <v>5.3662463107056611E-4</v>
      </c>
      <c r="G577" s="33">
        <f t="shared" si="195"/>
        <v>-0.66666666666666663</v>
      </c>
      <c r="H577" s="25">
        <f t="shared" si="196"/>
        <v>-9.4517958412098301E-4</v>
      </c>
    </row>
    <row r="578" spans="1:8" s="34" customFormat="1" ht="15" x14ac:dyDescent="0.2">
      <c r="A578" s="41"/>
      <c r="B578" s="30" t="s">
        <v>343</v>
      </c>
      <c r="C578" s="31">
        <v>162</v>
      </c>
      <c r="D578" s="7">
        <v>332</v>
      </c>
      <c r="E578" s="32">
        <f t="shared" si="205"/>
        <v>3.8279773156899809E-2</v>
      </c>
      <c r="F578" s="32">
        <f t="shared" si="206"/>
        <v>8.9079688757713979E-2</v>
      </c>
      <c r="G578" s="33">
        <f t="shared" si="195"/>
        <v>1.0493827160493827</v>
      </c>
      <c r="H578" s="25">
        <f t="shared" si="196"/>
        <v>4.0170132325141772E-2</v>
      </c>
    </row>
    <row r="579" spans="1:8" s="34" customFormat="1" ht="30" x14ac:dyDescent="0.2">
      <c r="A579" s="41"/>
      <c r="B579" s="30" t="s">
        <v>532</v>
      </c>
      <c r="C579" s="31">
        <v>176</v>
      </c>
      <c r="D579" s="7">
        <v>141</v>
      </c>
      <c r="E579" s="32">
        <f t="shared" si="205"/>
        <v>4.1587901701323253E-2</v>
      </c>
      <c r="F579" s="32">
        <f t="shared" si="206"/>
        <v>3.783203649047491E-2</v>
      </c>
      <c r="G579" s="33">
        <f t="shared" si="195"/>
        <v>-0.19886363636363635</v>
      </c>
      <c r="H579" s="25">
        <f t="shared" si="196"/>
        <v>-8.2703213610586003E-3</v>
      </c>
    </row>
    <row r="580" spans="1:8" x14ac:dyDescent="0.2">
      <c r="B580" s="12" t="s">
        <v>394</v>
      </c>
    </row>
  </sheetData>
  <mergeCells count="33"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2019-01-29T19:00:08Z</dcterms:modified>
</cp:coreProperties>
</file>